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4450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Commodities'!$A$6:$Q$277</definedName>
    <definedName name="_xlnm._FilterDatabase" localSheetId="4" hidden="1">'Exchange Traded Notes'!$A$6:$J$141</definedName>
    <definedName name="_xlnm._FilterDatabase" localSheetId="2" hidden="1">'XTF - Cascade OTC'!$A$6:$L$1029</definedName>
    <definedName name="_xlnm._FilterDatabase" localSheetId="1" hidden="1">'XTF Exchange Traded Funds'!$A$5:$HY$1029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K249" i="20" l="1"/>
  <c r="K250" i="20"/>
  <c r="K251" i="20"/>
  <c r="K252" i="20"/>
  <c r="K253" i="20"/>
  <c r="K254" i="20"/>
  <c r="K255" i="20"/>
  <c r="K256" i="20"/>
  <c r="K257" i="20"/>
  <c r="K258" i="20"/>
  <c r="K259" i="20"/>
  <c r="K260" i="20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799" i="15"/>
  <c r="L249" i="20"/>
  <c r="L253" i="20"/>
  <c r="L251" i="20"/>
  <c r="L250" i="20"/>
  <c r="L252" i="20"/>
  <c r="L254" i="20"/>
  <c r="H249" i="20" l="1"/>
  <c r="E25" i="21"/>
  <c r="L272" i="21"/>
  <c r="L273" i="21"/>
  <c r="L274" i="21"/>
  <c r="L275" i="21"/>
  <c r="L25" i="21"/>
  <c r="L276" i="21"/>
  <c r="M25" i="21"/>
  <c r="M276" i="21"/>
  <c r="H1036" i="20"/>
  <c r="L1036" i="20"/>
  <c r="K1035" i="20"/>
  <c r="K1038" i="20"/>
  <c r="K1036" i="20"/>
  <c r="L729" i="20"/>
  <c r="L771" i="20"/>
  <c r="L260" i="20"/>
  <c r="L913" i="20"/>
  <c r="L914" i="20"/>
  <c r="L532" i="20"/>
  <c r="L915" i="20"/>
  <c r="L916" i="20"/>
  <c r="L917" i="20"/>
  <c r="L918" i="20"/>
  <c r="L577" i="20"/>
  <c r="L736" i="20"/>
  <c r="L590" i="20"/>
  <c r="L919" i="20"/>
  <c r="L920" i="20"/>
  <c r="L921" i="20"/>
  <c r="L922" i="20"/>
  <c r="L923" i="20"/>
  <c r="L924" i="20"/>
  <c r="L925" i="20"/>
  <c r="L926" i="20"/>
  <c r="L927" i="20"/>
  <c r="L928" i="20"/>
  <c r="L929" i="20"/>
  <c r="L930" i="20"/>
  <c r="L931" i="20"/>
  <c r="L638" i="20"/>
  <c r="L932" i="20"/>
  <c r="L481" i="20"/>
  <c r="L707" i="20"/>
  <c r="L933" i="20"/>
  <c r="K467" i="20"/>
  <c r="K658" i="20"/>
  <c r="K494" i="20"/>
  <c r="K326" i="20"/>
  <c r="K365" i="20"/>
  <c r="K726" i="20"/>
  <c r="K739" i="20"/>
  <c r="K643" i="20"/>
  <c r="K605" i="20"/>
  <c r="K482" i="20"/>
  <c r="K434" i="20"/>
  <c r="K727" i="20"/>
  <c r="K677" i="20"/>
  <c r="K715" i="20"/>
  <c r="K465" i="20"/>
  <c r="K703" i="20"/>
  <c r="K205" i="20"/>
  <c r="K646" i="20"/>
  <c r="K812" i="20"/>
  <c r="K562" i="20"/>
  <c r="K685" i="20"/>
  <c r="K722" i="20"/>
  <c r="K672" i="20"/>
  <c r="K671" i="20"/>
  <c r="K813" i="20"/>
  <c r="K587" i="20"/>
  <c r="K618" i="20"/>
  <c r="K339" i="20"/>
  <c r="K515" i="20"/>
  <c r="K814" i="20"/>
  <c r="K637" i="20"/>
  <c r="K815" i="20"/>
  <c r="K436" i="20"/>
  <c r="K607" i="20"/>
  <c r="K611" i="20"/>
  <c r="K540" i="20"/>
  <c r="K325" i="20"/>
  <c r="K816" i="20"/>
  <c r="K817" i="20"/>
  <c r="K657" i="20"/>
  <c r="K124" i="20"/>
  <c r="K518" i="20"/>
  <c r="K673" i="20"/>
  <c r="K689" i="20"/>
  <c r="K818" i="20"/>
  <c r="K650" i="20"/>
  <c r="K565" i="20"/>
  <c r="K698" i="20"/>
  <c r="K542" i="20"/>
  <c r="K819" i="20"/>
  <c r="K676" i="20"/>
  <c r="K760" i="20"/>
  <c r="K777" i="20"/>
  <c r="K758" i="20"/>
  <c r="K447" i="20"/>
  <c r="K558" i="20"/>
  <c r="K820" i="20"/>
  <c r="K713" i="20"/>
  <c r="K414" i="20"/>
  <c r="K617" i="20"/>
  <c r="K712" i="20"/>
  <c r="K554" i="20"/>
  <c r="K507" i="20"/>
  <c r="K821" i="20"/>
  <c r="K625" i="20"/>
  <c r="K822" i="20"/>
  <c r="K462" i="20"/>
  <c r="K732" i="20"/>
  <c r="K635" i="20"/>
  <c r="K282" i="20"/>
  <c r="K366" i="20"/>
  <c r="K660" i="20"/>
  <c r="K572" i="20"/>
  <c r="K823" i="20"/>
  <c r="K700" i="20"/>
  <c r="K769" i="20"/>
  <c r="K761" i="20"/>
  <c r="K730" i="20"/>
  <c r="K468" i="20"/>
  <c r="K824" i="20"/>
  <c r="K825" i="20"/>
  <c r="K368" i="20"/>
  <c r="K728" i="20"/>
  <c r="K645" i="20"/>
  <c r="K323" i="20"/>
  <c r="K642" i="20"/>
  <c r="K591" i="20"/>
  <c r="K751" i="20"/>
  <c r="K711" i="20"/>
  <c r="K719" i="20"/>
  <c r="K573" i="20"/>
  <c r="K409" i="20"/>
  <c r="K533" i="20"/>
  <c r="K735" i="20"/>
  <c r="K492" i="20"/>
  <c r="K695" i="20"/>
  <c r="K826" i="20"/>
  <c r="K759" i="20"/>
  <c r="K709" i="20"/>
  <c r="K740" i="20"/>
  <c r="K663" i="20"/>
  <c r="K612" i="20"/>
  <c r="K827" i="20"/>
  <c r="K706" i="20"/>
  <c r="K654" i="20"/>
  <c r="K746" i="20"/>
  <c r="K568" i="20"/>
  <c r="K653" i="20"/>
  <c r="K828" i="20"/>
  <c r="K768" i="20"/>
  <c r="K829" i="20"/>
  <c r="K765" i="20"/>
  <c r="K281" i="20"/>
  <c r="K493" i="20"/>
  <c r="K535" i="20"/>
  <c r="K438" i="20"/>
  <c r="K830" i="20"/>
  <c r="K745" i="20"/>
  <c r="K644" i="20"/>
  <c r="K762" i="20"/>
  <c r="K513" i="20"/>
  <c r="K831" i="20"/>
  <c r="K832" i="20"/>
  <c r="K833" i="20"/>
  <c r="K620" i="20"/>
  <c r="K374" i="20"/>
  <c r="K834" i="20"/>
  <c r="K776" i="20"/>
  <c r="K835" i="20"/>
  <c r="K498" i="20"/>
  <c r="K710" i="20"/>
  <c r="K603" i="20"/>
  <c r="K764" i="20"/>
  <c r="K836" i="20"/>
  <c r="K429" i="20"/>
  <c r="K741" i="20"/>
  <c r="K837" i="20"/>
  <c r="K780" i="20"/>
  <c r="K838" i="20"/>
  <c r="K750" i="20"/>
  <c r="K742" i="20"/>
  <c r="K647" i="20"/>
  <c r="K839" i="20"/>
  <c r="K474" i="20"/>
  <c r="K840" i="20"/>
  <c r="K327" i="20"/>
  <c r="K548" i="20"/>
  <c r="K841" i="20"/>
  <c r="K842" i="20"/>
  <c r="K843" i="20"/>
  <c r="K844" i="20"/>
  <c r="K526" i="20"/>
  <c r="K219" i="20"/>
  <c r="K845" i="20"/>
  <c r="K268" i="20"/>
  <c r="K442" i="20"/>
  <c r="K413" i="20"/>
  <c r="K302" i="20"/>
  <c r="K846" i="20"/>
  <c r="K847" i="20"/>
  <c r="K848" i="20"/>
  <c r="K849" i="20"/>
  <c r="K850" i="20"/>
  <c r="K678" i="20"/>
  <c r="K754" i="20"/>
  <c r="K851" i="20"/>
  <c r="K852" i="20"/>
  <c r="K641" i="20"/>
  <c r="K853" i="20"/>
  <c r="K583" i="20"/>
  <c r="K854" i="20"/>
  <c r="K855" i="20"/>
  <c r="K578" i="20"/>
  <c r="K856" i="20"/>
  <c r="K704" i="20"/>
  <c r="K857" i="20"/>
  <c r="K858" i="20"/>
  <c r="K383" i="20"/>
  <c r="K350" i="20"/>
  <c r="K606" i="20"/>
  <c r="K723" i="20"/>
  <c r="K859" i="20"/>
  <c r="K772" i="20"/>
  <c r="K860" i="20"/>
  <c r="K861" i="20"/>
  <c r="K193" i="20"/>
  <c r="K862" i="20"/>
  <c r="K593" i="20"/>
  <c r="K733" i="20"/>
  <c r="K421" i="20"/>
  <c r="K863" i="20"/>
  <c r="K864" i="20"/>
  <c r="K865" i="20"/>
  <c r="K866" i="20"/>
  <c r="K867" i="20"/>
  <c r="K757" i="20"/>
  <c r="K661" i="20"/>
  <c r="K868" i="20"/>
  <c r="K869" i="20"/>
  <c r="K870" i="20"/>
  <c r="K756" i="20"/>
  <c r="K871" i="20"/>
  <c r="K375" i="20"/>
  <c r="K872" i="20"/>
  <c r="K439" i="20"/>
  <c r="K602" i="20"/>
  <c r="K873" i="20"/>
  <c r="K599" i="20"/>
  <c r="K874" i="20"/>
  <c r="K875" i="20"/>
  <c r="K876" i="20"/>
  <c r="K752" i="20"/>
  <c r="K877" i="20"/>
  <c r="K659" i="20"/>
  <c r="K878" i="20"/>
  <c r="K744" i="20"/>
  <c r="K879" i="20"/>
  <c r="K531" i="20"/>
  <c r="K880" i="20"/>
  <c r="K665" i="20"/>
  <c r="K630" i="20"/>
  <c r="K881" i="20"/>
  <c r="K882" i="20"/>
  <c r="K883" i="20"/>
  <c r="K884" i="20"/>
  <c r="K885" i="20"/>
  <c r="K886" i="20"/>
  <c r="K737" i="20"/>
  <c r="K887" i="20"/>
  <c r="K555" i="20"/>
  <c r="K888" i="20"/>
  <c r="K687" i="20"/>
  <c r="K359" i="20"/>
  <c r="K889" i="20"/>
  <c r="K890" i="20"/>
  <c r="K891" i="20"/>
  <c r="K892" i="20"/>
  <c r="K893" i="20"/>
  <c r="K894" i="20"/>
  <c r="K895" i="20"/>
  <c r="K669" i="20"/>
  <c r="K896" i="20"/>
  <c r="K530" i="20"/>
  <c r="K670" i="20"/>
  <c r="K897" i="20"/>
  <c r="K416" i="20"/>
  <c r="K898" i="20"/>
  <c r="K899" i="20"/>
  <c r="K900" i="20"/>
  <c r="K734" i="20"/>
  <c r="K901" i="20"/>
  <c r="K902" i="20"/>
  <c r="K903" i="20"/>
  <c r="K904" i="20"/>
  <c r="K905" i="20"/>
  <c r="K906" i="20"/>
  <c r="K907" i="20"/>
  <c r="K664" i="20"/>
  <c r="K908" i="20"/>
  <c r="K909" i="20"/>
  <c r="K910" i="20"/>
  <c r="K911" i="20"/>
  <c r="K693" i="20"/>
  <c r="K743" i="20"/>
  <c r="K912" i="20"/>
  <c r="K381" i="20"/>
  <c r="K771" i="20"/>
  <c r="K913" i="20"/>
  <c r="K914" i="20"/>
  <c r="K532" i="20"/>
  <c r="K915" i="20"/>
  <c r="K916" i="20"/>
  <c r="K917" i="20"/>
  <c r="K918" i="20"/>
  <c r="K577" i="20"/>
  <c r="K736" i="20"/>
  <c r="K590" i="20"/>
  <c r="K919" i="20"/>
  <c r="K920" i="20"/>
  <c r="K921" i="20"/>
  <c r="K922" i="20"/>
  <c r="K923" i="20"/>
  <c r="K924" i="20"/>
  <c r="K925" i="20"/>
  <c r="K926" i="20"/>
  <c r="K927" i="20"/>
  <c r="K928" i="20"/>
  <c r="K929" i="20"/>
  <c r="K930" i="20"/>
  <c r="K931" i="20"/>
  <c r="K638" i="20"/>
  <c r="K932" i="20"/>
  <c r="K481" i="20"/>
  <c r="K707" i="20"/>
  <c r="K933" i="20"/>
  <c r="K770" i="20"/>
  <c r="K934" i="20"/>
  <c r="K716" i="20"/>
  <c r="K935" i="20"/>
  <c r="K731" i="20"/>
  <c r="K936" i="20"/>
  <c r="K696" i="20"/>
  <c r="K937" i="20"/>
  <c r="K938" i="20"/>
  <c r="K939" i="20"/>
  <c r="K940" i="20"/>
  <c r="K347" i="20"/>
  <c r="K941" i="20"/>
  <c r="K942" i="20"/>
  <c r="K943" i="20"/>
  <c r="K944" i="20"/>
  <c r="K945" i="20"/>
  <c r="K681" i="20"/>
  <c r="K946" i="20"/>
  <c r="K947" i="20"/>
  <c r="K948" i="20"/>
  <c r="K949" i="20"/>
  <c r="K950" i="20"/>
  <c r="K574" i="20"/>
  <c r="K951" i="20"/>
  <c r="K952" i="20"/>
  <c r="K953" i="20"/>
  <c r="K954" i="20"/>
  <c r="K702" i="20"/>
  <c r="K955" i="20"/>
  <c r="K956" i="20"/>
  <c r="K586" i="20"/>
  <c r="K957" i="20"/>
  <c r="K958" i="20"/>
  <c r="K959" i="20"/>
  <c r="K960" i="20"/>
  <c r="K961" i="20"/>
  <c r="K962" i="20"/>
  <c r="K351" i="20"/>
  <c r="K98" i="20"/>
  <c r="K963" i="20"/>
  <c r="K299" i="20"/>
  <c r="K964" i="20"/>
  <c r="K338" i="20"/>
  <c r="K348" i="20"/>
  <c r="K965" i="20"/>
  <c r="K267" i="20"/>
  <c r="K966" i="20"/>
  <c r="K967" i="20"/>
  <c r="K655" i="20"/>
  <c r="K968" i="20"/>
  <c r="K969" i="20"/>
  <c r="K691" i="20"/>
  <c r="K505" i="20"/>
  <c r="K290" i="20"/>
  <c r="K970" i="20"/>
  <c r="K971" i="20"/>
  <c r="K972" i="20"/>
  <c r="K973" i="20"/>
  <c r="K779" i="20"/>
  <c r="K632" i="20"/>
  <c r="K974" i="20"/>
  <c r="K975" i="20"/>
  <c r="K976" i="20"/>
  <c r="K977" i="20"/>
  <c r="K978" i="20"/>
  <c r="K979" i="20"/>
  <c r="K342" i="20"/>
  <c r="K980" i="20"/>
  <c r="K981" i="20"/>
  <c r="K982" i="20"/>
  <c r="K983" i="20"/>
  <c r="K984" i="20"/>
  <c r="K985" i="20"/>
  <c r="K624" i="20"/>
  <c r="K986" i="20"/>
  <c r="K987" i="20"/>
  <c r="K988" i="20"/>
  <c r="K989" i="20"/>
  <c r="K534" i="20"/>
  <c r="K990" i="20"/>
  <c r="K991" i="20"/>
  <c r="K992" i="20"/>
  <c r="K993" i="20"/>
  <c r="K994" i="20"/>
  <c r="K995" i="20"/>
  <c r="K996" i="20"/>
  <c r="K667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K1013" i="20"/>
  <c r="K1014" i="20"/>
  <c r="K395" i="20"/>
  <c r="K1015" i="20"/>
  <c r="K1016" i="20"/>
  <c r="K1017" i="20"/>
  <c r="K1018" i="20"/>
  <c r="K1019" i="20"/>
  <c r="K651" i="20"/>
  <c r="K276" i="20"/>
  <c r="K1020" i="20"/>
  <c r="K1021" i="20"/>
  <c r="K1022" i="20"/>
  <c r="K1023" i="20"/>
  <c r="K1024" i="20"/>
  <c r="K1025" i="20"/>
  <c r="K1026" i="20"/>
  <c r="K1027" i="20"/>
  <c r="K1028" i="20"/>
  <c r="K729" i="20"/>
  <c r="K503" i="20"/>
  <c r="K796" i="20"/>
  <c r="K344" i="20"/>
  <c r="K656" i="20"/>
  <c r="K519" i="20"/>
  <c r="K549" i="20"/>
  <c r="K596" i="20"/>
  <c r="K43" i="20"/>
  <c r="K683" i="20"/>
  <c r="K411" i="20"/>
  <c r="K208" i="20"/>
  <c r="K72" i="20"/>
  <c r="K536" i="20"/>
  <c r="K598" i="20"/>
  <c r="K527" i="20"/>
  <c r="K387" i="20"/>
  <c r="K360" i="20"/>
  <c r="K406" i="20"/>
  <c r="K335" i="20"/>
  <c r="K559" i="20"/>
  <c r="K171" i="20"/>
  <c r="K524" i="20"/>
  <c r="K319" i="20"/>
  <c r="K340" i="20"/>
  <c r="K95" i="20"/>
  <c r="K114" i="20"/>
  <c r="K404" i="20"/>
  <c r="K738" i="20"/>
  <c r="K718" i="20"/>
  <c r="K631" i="20"/>
  <c r="K312" i="20"/>
  <c r="K261" i="20"/>
  <c r="K220" i="20"/>
  <c r="K262" i="20"/>
  <c r="K188" i="20"/>
  <c r="K403" i="20"/>
  <c r="K356" i="20"/>
  <c r="K157" i="20"/>
  <c r="K358" i="20"/>
  <c r="K288" i="20"/>
  <c r="K162" i="20"/>
  <c r="K204" i="20"/>
  <c r="K394" i="20"/>
  <c r="K398" i="20"/>
  <c r="K514" i="20"/>
  <c r="K311" i="20"/>
  <c r="K446" i="20"/>
  <c r="K556" i="20"/>
  <c r="K633" i="20"/>
  <c r="K424" i="20"/>
  <c r="K786" i="20"/>
  <c r="K184" i="20"/>
  <c r="K216" i="20"/>
  <c r="K139" i="20"/>
  <c r="K420" i="20"/>
  <c r="K112" i="20"/>
  <c r="K322" i="20"/>
  <c r="K57" i="20"/>
  <c r="K332" i="20"/>
  <c r="K227" i="20"/>
  <c r="K336" i="20"/>
  <c r="K480" i="20"/>
  <c r="K310" i="20"/>
  <c r="K785" i="20"/>
  <c r="K461" i="20"/>
  <c r="K423" i="20"/>
  <c r="K214" i="20"/>
  <c r="K167" i="20"/>
  <c r="K778" i="20"/>
  <c r="K201" i="20"/>
  <c r="K520" i="20"/>
  <c r="K47" i="20"/>
  <c r="K16" i="20"/>
  <c r="K26" i="20"/>
  <c r="K102" i="20"/>
  <c r="K10" i="20"/>
  <c r="K13" i="20"/>
  <c r="K30" i="20"/>
  <c r="K18" i="20"/>
  <c r="K44" i="20"/>
  <c r="K19" i="20"/>
  <c r="K37" i="20"/>
  <c r="K144" i="20"/>
  <c r="K32" i="20"/>
  <c r="K20" i="20"/>
  <c r="K775" i="20"/>
  <c r="K21" i="20"/>
  <c r="K45" i="20"/>
  <c r="K146" i="20"/>
  <c r="K23" i="20"/>
  <c r="K28" i="20"/>
  <c r="H729" i="20"/>
  <c r="H931" i="20"/>
  <c r="H638" i="20"/>
  <c r="H932" i="20"/>
  <c r="H780" i="20"/>
  <c r="H777" i="20"/>
  <c r="H481" i="20"/>
  <c r="H769" i="20"/>
  <c r="H759" i="20"/>
  <c r="H707" i="20"/>
  <c r="H933" i="20"/>
  <c r="H770" i="20"/>
  <c r="H823" i="20"/>
  <c r="H706" i="20"/>
  <c r="H934" i="20"/>
  <c r="H716" i="20"/>
  <c r="H935" i="20"/>
  <c r="H731" i="20"/>
  <c r="H936" i="20"/>
  <c r="H830" i="20"/>
  <c r="H696" i="20"/>
  <c r="H937" i="20"/>
  <c r="H938" i="20"/>
  <c r="H718" i="20"/>
  <c r="H939" i="20"/>
  <c r="H940" i="20"/>
  <c r="H347" i="20"/>
  <c r="H941" i="20"/>
  <c r="H942" i="20"/>
  <c r="H943" i="20"/>
  <c r="H944" i="20"/>
  <c r="H771" i="20"/>
  <c r="H612" i="20"/>
  <c r="H260" i="20"/>
  <c r="H524" i="20"/>
  <c r="H913" i="20"/>
  <c r="H914" i="20"/>
  <c r="H708" i="20"/>
  <c r="H364" i="20"/>
  <c r="L184" i="20" l="1"/>
  <c r="L356" i="20"/>
  <c r="L467" i="20"/>
  <c r="L423" i="20"/>
  <c r="L438" i="20"/>
  <c r="L503" i="20"/>
  <c r="L201" i="20"/>
  <c r="H184" i="20" l="1"/>
  <c r="H356" i="20"/>
  <c r="H467" i="20"/>
  <c r="H423" i="20"/>
  <c r="H438" i="20"/>
  <c r="H503" i="20"/>
  <c r="H201" i="20"/>
  <c r="H1036" i="15"/>
  <c r="H1037" i="15"/>
  <c r="H1038" i="15"/>
  <c r="H1035" i="15"/>
  <c r="H403" i="15" l="1"/>
  <c r="H354" i="15"/>
  <c r="H340" i="15"/>
  <c r="H351" i="15"/>
  <c r="H427" i="15"/>
  <c r="H578" i="15"/>
  <c r="H227" i="15"/>
  <c r="B1029" i="15" l="1"/>
  <c r="L520" i="20"/>
  <c r="K662" i="20"/>
  <c r="K96" i="20"/>
  <c r="K808" i="20"/>
  <c r="K296" i="20"/>
  <c r="K305" i="20"/>
  <c r="K791" i="20"/>
  <c r="K666" i="20"/>
  <c r="K179" i="20"/>
  <c r="K270" i="20"/>
  <c r="K576" i="20"/>
  <c r="K550" i="20"/>
  <c r="K684" i="20"/>
  <c r="K238" i="20"/>
  <c r="K320" i="20"/>
  <c r="K484" i="20"/>
  <c r="K455" i="20"/>
  <c r="K172" i="20"/>
  <c r="K575" i="20"/>
  <c r="K377" i="20"/>
  <c r="K426" i="20"/>
  <c r="K499" i="20"/>
  <c r="K767" i="20"/>
  <c r="K508" i="20"/>
  <c r="K811" i="20"/>
  <c r="K570" i="20"/>
  <c r="K495" i="20"/>
  <c r="K579" i="20"/>
  <c r="K699" i="20"/>
  <c r="K224" i="20"/>
  <c r="K410" i="20"/>
  <c r="K246" i="20"/>
  <c r="K747" i="20"/>
  <c r="K75" i="20"/>
  <c r="K690" i="20"/>
  <c r="K601" i="20"/>
  <c r="K277" i="20"/>
  <c r="K203" i="20"/>
  <c r="K528" i="20"/>
  <c r="K701" i="20"/>
  <c r="K385" i="20"/>
  <c r="K191" i="20"/>
  <c r="K473" i="20"/>
  <c r="K136" i="20"/>
  <c r="K755" i="20"/>
  <c r="K456" i="20"/>
  <c r="K547" i="20"/>
  <c r="K161" i="20"/>
  <c r="K386" i="20"/>
  <c r="K81" i="20"/>
  <c r="K174" i="20"/>
  <c r="K692" i="20"/>
  <c r="K228" i="20"/>
  <c r="K150" i="20"/>
  <c r="K459" i="20"/>
  <c r="K623" i="20"/>
  <c r="K388" i="20"/>
  <c r="K539" i="20"/>
  <c r="K506" i="20"/>
  <c r="K511" i="20"/>
  <c r="K488" i="20"/>
  <c r="K273" i="20"/>
  <c r="K357" i="20"/>
  <c r="K470" i="20"/>
  <c r="K560" i="20"/>
  <c r="K418" i="20"/>
  <c r="K371" i="20"/>
  <c r="K334" i="20"/>
  <c r="K476" i="20"/>
  <c r="K491" i="20"/>
  <c r="K680" i="20"/>
  <c r="K487" i="20"/>
  <c r="K303" i="20"/>
  <c r="K458" i="20"/>
  <c r="K804" i="20"/>
  <c r="K553" i="20"/>
  <c r="K69" i="20"/>
  <c r="K73" i="20"/>
  <c r="K794" i="20"/>
  <c r="K298" i="20"/>
  <c r="K433" i="20"/>
  <c r="K634" i="20"/>
  <c r="K580" i="20"/>
  <c r="K594" i="20"/>
  <c r="K192" i="20"/>
  <c r="K648" i="20"/>
  <c r="K585" i="20"/>
  <c r="K389" i="20"/>
  <c r="K211" i="20"/>
  <c r="K324" i="20"/>
  <c r="K237" i="20"/>
  <c r="K774" i="20"/>
  <c r="K682" i="20"/>
  <c r="K649" i="20"/>
  <c r="K639" i="20"/>
  <c r="K522" i="20"/>
  <c r="K581" i="20"/>
  <c r="K721" i="20"/>
  <c r="K510" i="20"/>
  <c r="K441" i="20"/>
  <c r="K763" i="20"/>
  <c r="K748" i="20"/>
  <c r="K546" i="20"/>
  <c r="K792" i="20"/>
  <c r="K615" i="20"/>
  <c r="K584" i="20"/>
  <c r="K500" i="20"/>
  <c r="K797" i="20"/>
  <c r="K452" i="20"/>
  <c r="K379" i="20"/>
  <c r="K613" i="20"/>
  <c r="K725" i="20"/>
  <c r="K307" i="20"/>
  <c r="K675" i="20"/>
  <c r="K597" i="20"/>
  <c r="K608" i="20"/>
  <c r="K609" i="20"/>
  <c r="K766" i="20"/>
  <c r="K295" i="20"/>
  <c r="K652" i="20"/>
  <c r="K331" i="20"/>
  <c r="K475" i="20"/>
  <c r="K501" i="20"/>
  <c r="K541" i="20"/>
  <c r="K705" i="20"/>
  <c r="K805" i="20"/>
  <c r="K397" i="20"/>
  <c r="K569" i="20"/>
  <c r="K431" i="20"/>
  <c r="K714" i="20"/>
  <c r="K622" i="20"/>
  <c r="K802" i="20"/>
  <c r="K803" i="20"/>
  <c r="K781" i="20"/>
  <c r="K582" i="20"/>
  <c r="K417" i="20"/>
  <c r="K628" i="20"/>
  <c r="K588" i="20"/>
  <c r="K364" i="20"/>
  <c r="K708" i="20"/>
  <c r="K471" i="20"/>
  <c r="K720" i="20"/>
  <c r="K694" i="20"/>
  <c r="K496" i="20"/>
  <c r="K376" i="20"/>
  <c r="K529" i="20"/>
  <c r="K679" i="20"/>
  <c r="K795" i="20"/>
  <c r="K753" i="20"/>
  <c r="K604" i="20"/>
  <c r="K640" i="20"/>
  <c r="K798" i="20"/>
  <c r="K430" i="20"/>
  <c r="K626" i="20"/>
  <c r="K783" i="20"/>
  <c r="K407" i="20"/>
  <c r="K800" i="20"/>
  <c r="K789" i="20"/>
  <c r="K629" i="20"/>
  <c r="K589" i="20"/>
  <c r="K807" i="20"/>
  <c r="K784" i="20"/>
  <c r="K432" i="20"/>
  <c r="K810" i="20"/>
  <c r="K571" i="20"/>
  <c r="K724" i="20"/>
  <c r="K788" i="20"/>
  <c r="K790" i="20"/>
  <c r="K782" i="20"/>
  <c r="K405" i="20"/>
  <c r="L1023" i="20"/>
  <c r="L1024" i="20"/>
  <c r="L1025" i="20"/>
  <c r="L1026" i="20"/>
  <c r="L1027" i="20"/>
  <c r="L1028" i="20"/>
  <c r="L1035" i="20"/>
  <c r="L1038" i="20"/>
  <c r="L1037" i="20"/>
  <c r="H1023" i="20" l="1"/>
  <c r="H1024" i="20"/>
  <c r="H1025" i="20"/>
  <c r="H1026" i="20"/>
  <c r="H1027" i="20"/>
  <c r="H1028" i="20"/>
  <c r="H520" i="20"/>
  <c r="H730" i="15"/>
  <c r="H647" i="15"/>
  <c r="H732" i="15"/>
  <c r="H686" i="15"/>
  <c r="H739" i="15"/>
  <c r="H981" i="15"/>
  <c r="H989" i="15"/>
  <c r="H555" i="15"/>
  <c r="H960" i="15"/>
  <c r="H961" i="15"/>
  <c r="H65" i="15"/>
  <c r="H425" i="15"/>
  <c r="H533" i="15"/>
  <c r="H413" i="15"/>
  <c r="M24" i="21" l="1"/>
  <c r="M212" i="21"/>
  <c r="M211" i="21"/>
  <c r="L1020" i="20"/>
  <c r="L1021" i="20"/>
  <c r="L703" i="20"/>
  <c r="L662" i="20"/>
  <c r="L1022" i="20"/>
  <c r="L904" i="20"/>
  <c r="L660" i="20"/>
  <c r="L7" i="20"/>
  <c r="L8" i="20"/>
  <c r="L12" i="20"/>
  <c r="L30" i="20"/>
  <c r="L49" i="20"/>
  <c r="L106" i="20"/>
  <c r="L126" i="20"/>
  <c r="L79" i="20"/>
  <c r="L213" i="20"/>
  <c r="L180" i="20"/>
  <c r="L28" i="20"/>
  <c r="L306" i="20"/>
  <c r="L18" i="20"/>
  <c r="L293" i="20"/>
  <c r="L46" i="20"/>
  <c r="L48" i="20"/>
  <c r="L16" i="20"/>
  <c r="L80" i="20"/>
  <c r="L391" i="20"/>
  <c r="L127" i="20"/>
  <c r="L23" i="20"/>
  <c r="L102" i="20"/>
  <c r="L345" i="20"/>
  <c r="L20" i="20"/>
  <c r="L29" i="20"/>
  <c r="L272" i="20"/>
  <c r="L181" i="20"/>
  <c r="L372" i="20"/>
  <c r="L47" i="20"/>
  <c r="L543" i="20"/>
  <c r="L88" i="20"/>
  <c r="L91" i="20"/>
  <c r="L59" i="20"/>
  <c r="L87" i="20"/>
  <c r="L266" i="20"/>
  <c r="L90" i="20"/>
  <c r="L78" i="20"/>
  <c r="L50" i="20"/>
  <c r="L269" i="20"/>
  <c r="L153" i="20"/>
  <c r="L9" i="20"/>
  <c r="L281" i="20"/>
  <c r="L67" i="20"/>
  <c r="L185" i="20"/>
  <c r="L258" i="20"/>
  <c r="L186" i="20"/>
  <c r="L31" i="20"/>
  <c r="L44" i="20"/>
  <c r="L10" i="20"/>
  <c r="L130" i="20"/>
  <c r="L131" i="20"/>
  <c r="L26" i="20"/>
  <c r="L19" i="20"/>
  <c r="L32" i="20"/>
  <c r="L42" i="20"/>
  <c r="L229" i="20"/>
  <c r="L838" i="20"/>
  <c r="L291" i="20"/>
  <c r="L51" i="20"/>
  <c r="L551" i="20"/>
  <c r="L72" i="20"/>
  <c r="L76" i="20"/>
  <c r="L502" i="20"/>
  <c r="L108" i="20"/>
  <c r="L56" i="20"/>
  <c r="L62" i="20"/>
  <c r="L717" i="20"/>
  <c r="L377" i="20"/>
  <c r="L264" i="20"/>
  <c r="L68" i="20"/>
  <c r="L119" i="20"/>
  <c r="L380" i="20"/>
  <c r="L591" i="20"/>
  <c r="L166" i="20"/>
  <c r="L616" i="20"/>
  <c r="L227" i="20"/>
  <c r="L199" i="20"/>
  <c r="L486" i="20"/>
  <c r="L118" i="20"/>
  <c r="L35" i="20"/>
  <c r="L115" i="20"/>
  <c r="L187" i="20"/>
  <c r="L152" i="20"/>
  <c r="L61" i="20"/>
  <c r="L367" i="20"/>
  <c r="L92" i="20"/>
  <c r="L156" i="20"/>
  <c r="L279" i="20"/>
  <c r="L787" i="20"/>
  <c r="L77" i="20"/>
  <c r="L66" i="20"/>
  <c r="L568" i="20"/>
  <c r="L158" i="20"/>
  <c r="L353" i="20"/>
  <c r="L43" i="20"/>
  <c r="L382" i="20"/>
  <c r="L292" i="20"/>
  <c r="L263" i="20"/>
  <c r="L175" i="20"/>
  <c r="L63" i="20"/>
  <c r="L322" i="20"/>
  <c r="L177" i="20"/>
  <c r="L315" i="20"/>
  <c r="L818" i="20"/>
  <c r="L401" i="20"/>
  <c r="L101" i="20"/>
  <c r="L241" i="20"/>
  <c r="L189" i="20"/>
  <c r="L234" i="20"/>
  <c r="L321" i="20"/>
  <c r="L60" i="20"/>
  <c r="L71" i="20"/>
  <c r="L39" i="20"/>
  <c r="L86" i="20"/>
  <c r="L138" i="20"/>
  <c r="L318" i="20"/>
  <c r="L595" i="20"/>
  <c r="L236" i="20"/>
  <c r="L210" i="20"/>
  <c r="L231" i="20"/>
  <c r="L274" i="20"/>
  <c r="L104" i="20"/>
  <c r="L619" i="20"/>
  <c r="L159" i="20"/>
  <c r="L65" i="20"/>
  <c r="L147" i="20"/>
  <c r="L111" i="20"/>
  <c r="L169" i="20"/>
  <c r="L151" i="20"/>
  <c r="L121" i="20"/>
  <c r="L85" i="20"/>
  <c r="L461" i="20"/>
  <c r="L243" i="20"/>
  <c r="L518" i="20"/>
  <c r="L289" i="20"/>
  <c r="L239" i="20"/>
  <c r="L33" i="20"/>
  <c r="L160" i="20"/>
  <c r="L70" i="20"/>
  <c r="L308" i="20"/>
  <c r="L446" i="20"/>
  <c r="L82" i="20"/>
  <c r="L197" i="20"/>
  <c r="L977" i="20"/>
  <c r="L280" i="20"/>
  <c r="L301" i="20"/>
  <c r="L453" i="20"/>
  <c r="L124" i="20"/>
  <c r="L437" i="20"/>
  <c r="L148" i="20"/>
  <c r="L36" i="20"/>
  <c r="L341" i="20"/>
  <c r="L21" i="20"/>
  <c r="L107" i="20"/>
  <c r="L139" i="20"/>
  <c r="L182" i="20"/>
  <c r="L235" i="20"/>
  <c r="L343" i="20"/>
  <c r="L58" i="20"/>
  <c r="L794" i="20"/>
  <c r="L340" i="20"/>
  <c r="L598" i="20"/>
  <c r="L516" i="20"/>
  <c r="L245" i="20"/>
  <c r="L143" i="20"/>
  <c r="L767" i="20"/>
  <c r="L74" i="20"/>
  <c r="L978" i="20"/>
  <c r="L207" i="20"/>
  <c r="L490" i="20"/>
  <c r="L636" i="20"/>
  <c r="L155" i="20"/>
  <c r="L103" i="20"/>
  <c r="L129" i="20"/>
  <c r="L493" i="20"/>
  <c r="L255" i="20"/>
  <c r="L398" i="20"/>
  <c r="L206" i="20"/>
  <c r="L412" i="20"/>
  <c r="L427" i="20"/>
  <c r="L697" i="20"/>
  <c r="L25" i="20"/>
  <c r="L329" i="20"/>
  <c r="L89" i="20"/>
  <c r="L116" i="20"/>
  <c r="L654" i="20"/>
  <c r="L265" i="20"/>
  <c r="L140" i="20"/>
  <c r="L83" i="20"/>
  <c r="L874" i="20"/>
  <c r="L224" i="20"/>
  <c r="L162" i="20"/>
  <c r="L202" i="20"/>
  <c r="L462" i="20"/>
  <c r="L163" i="20"/>
  <c r="L113" i="20"/>
  <c r="L17" i="20"/>
  <c r="L614" i="20"/>
  <c r="L483" i="20"/>
  <c r="L168" i="20"/>
  <c r="L336" i="20"/>
  <c r="L512" i="20"/>
  <c r="L428" i="20"/>
  <c r="L55" i="20"/>
  <c r="L94" i="20"/>
  <c r="L314" i="20"/>
  <c r="L217" i="20"/>
  <c r="L271" i="20"/>
  <c r="L327" i="20"/>
  <c r="L469" i="20"/>
  <c r="L97" i="20"/>
  <c r="L836" i="20"/>
  <c r="L621" i="20"/>
  <c r="L123" i="20"/>
  <c r="L599" i="20"/>
  <c r="L362" i="20"/>
  <c r="L406" i="20"/>
  <c r="L552" i="20"/>
  <c r="L464" i="20"/>
  <c r="L979" i="20"/>
  <c r="L326" i="20"/>
  <c r="L435" i="20"/>
  <c r="L334" i="20"/>
  <c r="L176" i="20"/>
  <c r="L525" i="20"/>
  <c r="L537" i="20"/>
  <c r="L170" i="20"/>
  <c r="L627" i="20"/>
  <c r="L225" i="20"/>
  <c r="L840" i="20"/>
  <c r="L122" i="20"/>
  <c r="L393" i="20"/>
  <c r="L57" i="20"/>
  <c r="L841" i="20"/>
  <c r="L536" i="20"/>
  <c r="L142" i="20"/>
  <c r="L610" i="20"/>
  <c r="L349" i="20"/>
  <c r="L858" i="20"/>
  <c r="L699" i="20"/>
  <c r="L540" i="20"/>
  <c r="L956" i="20"/>
  <c r="L830" i="20"/>
  <c r="L843" i="20"/>
  <c r="L132" i="20"/>
  <c r="L54" i="20"/>
  <c r="L134" i="20"/>
  <c r="L617" i="20"/>
  <c r="L730" i="20"/>
  <c r="L565" i="20"/>
  <c r="L711" i="20"/>
  <c r="L244" i="20"/>
  <c r="L195" i="20"/>
  <c r="L968" i="20"/>
  <c r="L34" i="20"/>
  <c r="L820" i="20"/>
  <c r="L592" i="20"/>
  <c r="L165" i="20"/>
  <c r="L716" i="20"/>
  <c r="L390" i="20"/>
  <c r="L161" i="20"/>
  <c r="L332" i="20"/>
  <c r="L815" i="20"/>
  <c r="L53" i="20"/>
  <c r="L117" i="20"/>
  <c r="L378" i="20"/>
  <c r="L154" i="20"/>
  <c r="L870" i="20"/>
  <c r="L511" i="20"/>
  <c r="L644" i="20"/>
  <c r="L223" i="20"/>
  <c r="L857" i="20"/>
  <c r="L517" i="20"/>
  <c r="L871" i="20"/>
  <c r="L141" i="20"/>
  <c r="L726" i="20"/>
  <c r="L216" i="20"/>
  <c r="L15" i="20"/>
  <c r="L474" i="20"/>
  <c r="L566" i="20"/>
  <c r="L479" i="20"/>
  <c r="L14" i="20"/>
  <c r="L845" i="20"/>
  <c r="L178" i="20"/>
  <c r="L394" i="20"/>
  <c r="L903" i="20"/>
  <c r="L656" i="20"/>
  <c r="L328" i="20"/>
  <c r="L813" i="20"/>
  <c r="L208" i="20"/>
  <c r="L352" i="20"/>
  <c r="L827" i="20"/>
  <c r="L420" i="20"/>
  <c r="L52" i="20"/>
  <c r="L361" i="20"/>
  <c r="L454" i="20"/>
  <c r="L573" i="20"/>
  <c r="L738" i="20"/>
  <c r="L633" i="20"/>
  <c r="L971" i="20"/>
  <c r="L84" i="20"/>
  <c r="L219" i="20"/>
  <c r="L125" i="20"/>
  <c r="L198" i="20"/>
  <c r="L200" i="20"/>
  <c r="L355" i="20"/>
  <c r="L360" i="20"/>
  <c r="L600" i="20"/>
  <c r="L415" i="20"/>
  <c r="L64" i="20"/>
  <c r="L860" i="20"/>
  <c r="L222" i="20"/>
  <c r="L388" i="20"/>
  <c r="L290" i="20"/>
  <c r="L363" i="20"/>
  <c r="L425" i="20"/>
  <c r="L22" i="20"/>
  <c r="L295" i="20"/>
  <c r="L171" i="20"/>
  <c r="L747" i="20"/>
  <c r="L447" i="20"/>
  <c r="L865" i="20"/>
  <c r="L275" i="20"/>
  <c r="L323" i="20"/>
  <c r="L209" i="20"/>
  <c r="L509" i="20"/>
  <c r="L268" i="20"/>
  <c r="L188" i="20"/>
  <c r="L652" i="20"/>
  <c r="L868" i="20"/>
  <c r="L535" i="20"/>
  <c r="L73" i="20"/>
  <c r="L773" i="20"/>
  <c r="L611" i="20"/>
  <c r="L194" i="20"/>
  <c r="L549" i="20"/>
  <c r="L256" i="20"/>
  <c r="L297" i="20"/>
  <c r="L399" i="20"/>
  <c r="L574" i="20"/>
  <c r="L230" i="20"/>
  <c r="L137" i="20"/>
  <c r="L247" i="20"/>
  <c r="L444" i="20"/>
  <c r="L242" i="20"/>
  <c r="L261" i="20"/>
  <c r="L445" i="20"/>
  <c r="L24" i="20"/>
  <c r="L135" i="20"/>
  <c r="L712" i="20"/>
  <c r="L650" i="20"/>
  <c r="L38" i="20"/>
  <c r="L240" i="20"/>
  <c r="L894" i="20"/>
  <c r="L316" i="20"/>
  <c r="L145" i="20"/>
  <c r="L331" i="20"/>
  <c r="L302" i="20"/>
  <c r="L436" i="20"/>
  <c r="L976" i="20"/>
  <c r="L682" i="20"/>
  <c r="L11" i="20"/>
  <c r="L692" i="20"/>
  <c r="L742" i="20"/>
  <c r="L221" i="20"/>
  <c r="L519" i="20"/>
  <c r="L466" i="20"/>
  <c r="L320" i="20"/>
  <c r="L385" i="20"/>
  <c r="L688" i="20"/>
  <c r="L288" i="20"/>
  <c r="L465" i="20"/>
  <c r="L150" i="20"/>
  <c r="L344" i="20"/>
  <c r="L745" i="20"/>
  <c r="L248" i="20"/>
  <c r="L801" i="20"/>
  <c r="L701" i="20"/>
  <c r="L146" i="20"/>
  <c r="L396" i="20"/>
  <c r="L564" i="20"/>
  <c r="L593" i="20"/>
  <c r="L403" i="20"/>
  <c r="L392" i="20"/>
  <c r="L559" i="20"/>
  <c r="L945" i="20"/>
  <c r="L793" i="20"/>
  <c r="L861" i="20"/>
  <c r="L946" i="20"/>
  <c r="L601" i="20"/>
  <c r="L761" i="20"/>
  <c r="L587" i="20"/>
  <c r="L545" i="20"/>
  <c r="L618" i="20"/>
  <c r="L561" i="20"/>
  <c r="L408" i="20"/>
  <c r="L346" i="20"/>
  <c r="L450" i="20"/>
  <c r="L300" i="20"/>
  <c r="L791" i="20"/>
  <c r="L270" i="20"/>
  <c r="L898" i="20"/>
  <c r="L659" i="20"/>
  <c r="L597" i="20"/>
  <c r="L890" i="20"/>
  <c r="L608" i="20"/>
  <c r="L687" i="20"/>
  <c r="L478" i="20"/>
  <c r="L749" i="20"/>
  <c r="L228" i="20"/>
  <c r="L829" i="20"/>
  <c r="L883" i="20"/>
  <c r="L303" i="20"/>
  <c r="L757" i="20"/>
  <c r="L100" i="20"/>
  <c r="L765" i="20"/>
  <c r="L809" i="20"/>
  <c r="L962" i="20"/>
  <c r="L319" i="20"/>
  <c r="L715" i="20"/>
  <c r="L970" i="20"/>
  <c r="L514" i="20"/>
  <c r="L179" i="20"/>
  <c r="L238" i="20"/>
  <c r="L780" i="20"/>
  <c r="L892" i="20"/>
  <c r="L678" i="20"/>
  <c r="L497" i="20"/>
  <c r="L822" i="20"/>
  <c r="L769" i="20"/>
  <c r="L748" i="20"/>
  <c r="L212" i="20"/>
  <c r="L386" i="20"/>
  <c r="L864" i="20"/>
  <c r="L128" i="20"/>
  <c r="L641" i="20"/>
  <c r="L402" i="20"/>
  <c r="L333" i="20"/>
  <c r="L442" i="20"/>
  <c r="L109" i="20"/>
  <c r="L421" i="20"/>
  <c r="L911" i="20"/>
  <c r="L309" i="20"/>
  <c r="L698" i="20"/>
  <c r="L580" i="20"/>
  <c r="L448" i="20"/>
  <c r="L690" i="20"/>
  <c r="L422" i="20"/>
  <c r="L596" i="20"/>
  <c r="L523" i="20"/>
  <c r="L668" i="20"/>
  <c r="L449" i="20"/>
  <c r="L981" i="20"/>
  <c r="L220" i="20"/>
  <c r="L312" i="20"/>
  <c r="L451" i="20"/>
  <c r="L786" i="20"/>
  <c r="L489" i="20"/>
  <c r="L847" i="20"/>
  <c r="L114" i="20"/>
  <c r="L27" i="20"/>
  <c r="L544" i="20"/>
  <c r="L337" i="20"/>
  <c r="L775" i="20"/>
  <c r="L526" i="20"/>
  <c r="L233" i="20"/>
  <c r="L112" i="20"/>
  <c r="L741" i="20"/>
  <c r="L95" i="20"/>
  <c r="L876" i="20"/>
  <c r="L370" i="20"/>
  <c r="L443" i="20"/>
  <c r="L507" i="20"/>
  <c r="L342" i="20"/>
  <c r="L294" i="20"/>
  <c r="L796" i="20"/>
  <c r="L277" i="20"/>
  <c r="L439" i="20"/>
  <c r="L498" i="20"/>
  <c r="L756" i="20"/>
  <c r="L285" i="20"/>
  <c r="L463" i="20"/>
  <c r="L557" i="20"/>
  <c r="L548" i="20"/>
  <c r="L510" i="20"/>
  <c r="L475" i="20"/>
  <c r="L799" i="20"/>
  <c r="L409" i="20"/>
  <c r="L354" i="20"/>
  <c r="L369" i="20"/>
  <c r="L485" i="20"/>
  <c r="L384" i="20"/>
  <c r="L940" i="20"/>
  <c r="L854" i="20"/>
  <c r="L689" i="20"/>
  <c r="L418" i="20"/>
  <c r="L762" i="20"/>
  <c r="L550" i="20"/>
  <c r="L819" i="20"/>
  <c r="L358" i="20"/>
  <c r="L286" i="20"/>
  <c r="L75" i="20"/>
  <c r="L120" i="20"/>
  <c r="L413" i="20"/>
  <c r="L174" i="20"/>
  <c r="L495" i="20"/>
  <c r="L556" i="20"/>
  <c r="L310" i="20"/>
  <c r="L605" i="20"/>
  <c r="L191" i="20"/>
  <c r="L579" i="20"/>
  <c r="L477" i="20"/>
  <c r="L521" i="20"/>
  <c r="L458" i="20"/>
  <c r="L339" i="20"/>
  <c r="L907" i="20"/>
  <c r="L501" i="20"/>
  <c r="L973" i="20"/>
  <c r="L674" i="20"/>
  <c r="L528" i="20"/>
  <c r="L811" i="20"/>
  <c r="L144" i="20"/>
  <c r="L541" i="20"/>
  <c r="L649" i="20"/>
  <c r="L642" i="20"/>
  <c r="L635" i="20"/>
  <c r="L404" i="20"/>
  <c r="L426" i="20"/>
  <c r="L313" i="20"/>
  <c r="L645" i="20"/>
  <c r="L576" i="20"/>
  <c r="L728" i="20"/>
  <c r="L575" i="20"/>
  <c r="L203" i="20"/>
  <c r="L527" i="20"/>
  <c r="L705" i="20"/>
  <c r="L594" i="20"/>
  <c r="L570" i="20"/>
  <c r="L873" i="20"/>
  <c r="L531" i="20"/>
  <c r="L167" i="20"/>
  <c r="L663" i="20"/>
  <c r="L906" i="20"/>
  <c r="L330" i="20"/>
  <c r="L205" i="20"/>
  <c r="L808" i="20"/>
  <c r="L817" i="20"/>
  <c r="L335" i="20"/>
  <c r="L853" i="20"/>
  <c r="L826" i="20"/>
  <c r="L984" i="20"/>
  <c r="L359" i="20"/>
  <c r="L835" i="20"/>
  <c r="L648" i="20"/>
  <c r="L41" i="20"/>
  <c r="L825" i="20"/>
  <c r="L40" i="20"/>
  <c r="L379" i="20"/>
  <c r="L196" i="20"/>
  <c r="L411" i="20"/>
  <c r="L824" i="20"/>
  <c r="L805" i="20"/>
  <c r="L429" i="20"/>
  <c r="L850" i="20"/>
  <c r="L311" i="20"/>
  <c r="L93" i="20"/>
  <c r="L709" i="20"/>
  <c r="L839" i="20"/>
  <c r="L218" i="20"/>
  <c r="L482" i="20"/>
  <c r="L538" i="20"/>
  <c r="L524" i="20"/>
  <c r="L190" i="20"/>
  <c r="L283" i="20"/>
  <c r="L305" i="20"/>
  <c r="L172" i="20"/>
  <c r="L500" i="20"/>
  <c r="L666" i="20"/>
  <c r="L910" i="20"/>
  <c r="L284" i="20"/>
  <c r="L105" i="20"/>
  <c r="L232" i="20"/>
  <c r="L980" i="20"/>
  <c r="L606" i="20"/>
  <c r="L504" i="20"/>
  <c r="L631" i="20"/>
  <c r="L476" i="20"/>
  <c r="L735" i="20"/>
  <c r="L806" i="20"/>
  <c r="L804" i="20"/>
  <c r="L214" i="20"/>
  <c r="L859" i="20"/>
  <c r="L683" i="20"/>
  <c r="L547" i="20"/>
  <c r="L572" i="20"/>
  <c r="L764" i="20"/>
  <c r="L350" i="20"/>
  <c r="L585" i="20"/>
  <c r="L776" i="20"/>
  <c r="L814" i="20"/>
  <c r="L681" i="20"/>
  <c r="L952" i="20"/>
  <c r="L607" i="20"/>
  <c r="L397" i="20"/>
  <c r="L472" i="20"/>
  <c r="L581" i="20"/>
  <c r="L499" i="20"/>
  <c r="L985" i="20"/>
  <c r="L774" i="20"/>
  <c r="L460" i="20"/>
  <c r="L563" i="20"/>
  <c r="L846" i="20"/>
  <c r="L487" i="20"/>
  <c r="L634" i="20"/>
  <c r="L982" i="20"/>
  <c r="L494" i="20"/>
  <c r="L844" i="20"/>
  <c r="L900" i="20"/>
  <c r="L366" i="20"/>
  <c r="L133" i="20"/>
  <c r="L848" i="20"/>
  <c r="L554" i="20"/>
  <c r="L273" i="20"/>
  <c r="L410" i="20"/>
  <c r="L754" i="20"/>
  <c r="L954" i="20"/>
  <c r="L751" i="20"/>
  <c r="L488" i="20"/>
  <c r="L246" i="20"/>
  <c r="L513" i="20"/>
  <c r="L639" i="20"/>
  <c r="L949" i="20"/>
  <c r="L569" i="20"/>
  <c r="L657" i="20"/>
  <c r="L375" i="20"/>
  <c r="L440" i="20"/>
  <c r="L778" i="20"/>
  <c r="L173" i="20"/>
  <c r="L553" i="20"/>
  <c r="L491" i="20"/>
  <c r="L706" i="20"/>
  <c r="L555" i="20"/>
  <c r="L371" i="20"/>
  <c r="L623" i="20"/>
  <c r="L719" i="20"/>
  <c r="L676" i="20"/>
  <c r="L842" i="20"/>
  <c r="L215" i="20"/>
  <c r="L506" i="20"/>
  <c r="L389" i="20"/>
  <c r="L837" i="20"/>
  <c r="L192" i="20"/>
  <c r="L492" i="20"/>
  <c r="L480" i="20"/>
  <c r="L625" i="20"/>
  <c r="L434" i="20"/>
  <c r="L895" i="20"/>
  <c r="L643" i="20"/>
  <c r="L732" i="20"/>
  <c r="L522" i="20"/>
  <c r="L433" i="20"/>
  <c r="L431" i="20"/>
  <c r="L686" i="20"/>
  <c r="L452" i="20"/>
  <c r="L456" i="20"/>
  <c r="L515" i="20"/>
  <c r="L400" i="20"/>
  <c r="L586" i="20"/>
  <c r="L357" i="20"/>
  <c r="L755" i="20"/>
  <c r="L602" i="20"/>
  <c r="L721" i="20"/>
  <c r="L943" i="20"/>
  <c r="L287" i="20"/>
  <c r="L888" i="20"/>
  <c r="L714" i="20"/>
  <c r="L298" i="20"/>
  <c r="L702" i="20"/>
  <c r="L299" i="20"/>
  <c r="L905" i="20"/>
  <c r="L259" i="20"/>
  <c r="L823" i="20"/>
  <c r="L672" i="20"/>
  <c r="L615" i="20"/>
  <c r="L183" i="20"/>
  <c r="L863" i="20"/>
  <c r="L797" i="20"/>
  <c r="L317" i="20"/>
  <c r="L157" i="20"/>
  <c r="L685" i="20"/>
  <c r="L262" i="20"/>
  <c r="L81" i="20"/>
  <c r="L792" i="20"/>
  <c r="L673" i="20"/>
  <c r="L983" i="20"/>
  <c r="L881" i="20"/>
  <c r="L204" i="20"/>
  <c r="L934" i="20"/>
  <c r="L739" i="20"/>
  <c r="L609" i="20"/>
  <c r="L441" i="20"/>
  <c r="L622" i="20"/>
  <c r="L727" i="20"/>
  <c r="L752" i="20"/>
  <c r="L834" i="20"/>
  <c r="L669" i="20"/>
  <c r="L484" i="20"/>
  <c r="L908" i="20"/>
  <c r="L546" i="20"/>
  <c r="L972" i="20"/>
  <c r="L766" i="20"/>
  <c r="L802" i="20"/>
  <c r="L937" i="20"/>
  <c r="L772" i="20"/>
  <c r="L237" i="20"/>
  <c r="L675" i="20"/>
  <c r="L828" i="20"/>
  <c r="L558" i="20"/>
  <c r="L743" i="20"/>
  <c r="L935" i="20"/>
  <c r="L164" i="20"/>
  <c r="L603" i="20"/>
  <c r="L700" i="20"/>
  <c r="L901" i="20"/>
  <c r="L468" i="20"/>
  <c r="L803" i="20"/>
  <c r="L665" i="20"/>
  <c r="L533" i="20"/>
  <c r="L902" i="20"/>
  <c r="L746" i="20"/>
  <c r="L781" i="20"/>
  <c r="L953" i="20"/>
  <c r="L941" i="20"/>
  <c r="L110" i="20"/>
  <c r="L226" i="20"/>
  <c r="L862" i="20"/>
  <c r="L582" i="20"/>
  <c r="L737" i="20"/>
  <c r="L884" i="20"/>
  <c r="L878" i="20"/>
  <c r="L655" i="20"/>
  <c r="L624" i="20"/>
  <c r="L725" i="20"/>
  <c r="L387" i="20"/>
  <c r="L758" i="20"/>
  <c r="L653" i="20"/>
  <c r="L211" i="20"/>
  <c r="L856" i="20"/>
  <c r="L417" i="20"/>
  <c r="L567" i="20"/>
  <c r="L457" i="20"/>
  <c r="L938" i="20"/>
  <c r="L508" i="20"/>
  <c r="L959" i="20"/>
  <c r="L710" i="20"/>
  <c r="L677" i="20"/>
  <c r="L628" i="20"/>
  <c r="L296" i="20"/>
  <c r="L96" i="20"/>
  <c r="L69" i="20"/>
  <c r="L588" i="20"/>
  <c r="L986" i="20"/>
  <c r="L896" i="20"/>
  <c r="L912" i="20"/>
  <c r="L424" i="20"/>
  <c r="L364" i="20"/>
  <c r="L613" i="20"/>
  <c r="L149" i="20"/>
  <c r="L708" i="20"/>
  <c r="L257" i="20"/>
  <c r="L584" i="20"/>
  <c r="L583" i="20"/>
  <c r="L680" i="20"/>
  <c r="L471" i="20"/>
  <c r="L696" i="20"/>
  <c r="L637" i="20"/>
  <c r="L383" i="20"/>
  <c r="L324" i="20"/>
  <c r="L620" i="20"/>
  <c r="L720" i="20"/>
  <c r="L695" i="20"/>
  <c r="L718" i="20"/>
  <c r="L987" i="20"/>
  <c r="L988" i="20"/>
  <c r="L763" i="20"/>
  <c r="L351" i="20"/>
  <c r="L136" i="20"/>
  <c r="L694" i="20"/>
  <c r="L893" i="20"/>
  <c r="L670" i="20"/>
  <c r="L99" i="20"/>
  <c r="L936" i="20"/>
  <c r="L967" i="20"/>
  <c r="L496" i="20"/>
  <c r="L376" i="20"/>
  <c r="L872" i="20"/>
  <c r="L955" i="20"/>
  <c r="L470" i="20"/>
  <c r="L664" i="20"/>
  <c r="L529" i="20"/>
  <c r="L560" i="20"/>
  <c r="L630" i="20"/>
  <c r="L989" i="20"/>
  <c r="L812" i="20"/>
  <c r="L693" i="20"/>
  <c r="L704" i="20"/>
  <c r="L740" i="20"/>
  <c r="L684" i="20"/>
  <c r="L658" i="20"/>
  <c r="L891" i="20"/>
  <c r="L562" i="20"/>
  <c r="L944" i="20"/>
  <c r="L734" i="20"/>
  <c r="L679" i="20"/>
  <c r="L795" i="20"/>
  <c r="L942" i="20"/>
  <c r="L753" i="20"/>
  <c r="L647" i="20"/>
  <c r="L604" i="20"/>
  <c r="L534" i="20"/>
  <c r="L661" i="20"/>
  <c r="L612" i="20"/>
  <c r="L821" i="20"/>
  <c r="L886" i="20"/>
  <c r="L671" i="20"/>
  <c r="L939" i="20"/>
  <c r="L733" i="20"/>
  <c r="L37" i="20"/>
  <c r="L578" i="20"/>
  <c r="L760" i="20"/>
  <c r="L640" i="20"/>
  <c r="L419" i="20"/>
  <c r="L455" i="20"/>
  <c r="L768" i="20"/>
  <c r="L530" i="20"/>
  <c r="L307" i="20"/>
  <c r="L414" i="20"/>
  <c r="L779" i="20"/>
  <c r="L798" i="20"/>
  <c r="L744" i="20"/>
  <c r="L646" i="20"/>
  <c r="L338" i="20"/>
  <c r="L909" i="20"/>
  <c r="L430" i="20"/>
  <c r="L722" i="20"/>
  <c r="L365" i="20"/>
  <c r="L416" i="20"/>
  <c r="L691" i="20"/>
  <c r="L777" i="20"/>
  <c r="L897" i="20"/>
  <c r="L882" i="20"/>
  <c r="L964" i="20"/>
  <c r="L373" i="20"/>
  <c r="L193" i="20"/>
  <c r="L990" i="20"/>
  <c r="L833" i="20"/>
  <c r="L869" i="20"/>
  <c r="L368" i="20"/>
  <c r="L950" i="20"/>
  <c r="L98" i="20"/>
  <c r="L473" i="20"/>
  <c r="L626" i="20"/>
  <c r="L783" i="20"/>
  <c r="L407" i="20"/>
  <c r="L957" i="20"/>
  <c r="L958" i="20"/>
  <c r="L278" i="20"/>
  <c r="L887" i="20"/>
  <c r="L282" i="20"/>
  <c r="L991" i="20"/>
  <c r="L713" i="20"/>
  <c r="L750" i="20"/>
  <c r="L855" i="20"/>
  <c r="L832" i="20"/>
  <c r="L325" i="20"/>
  <c r="L770" i="20"/>
  <c r="L800" i="20"/>
  <c r="L877" i="20"/>
  <c r="L992" i="20"/>
  <c r="L993" i="20"/>
  <c r="L785" i="20"/>
  <c r="L948" i="20"/>
  <c r="L789" i="20"/>
  <c r="L994" i="20"/>
  <c r="L629" i="20"/>
  <c r="L632" i="20"/>
  <c r="L995" i="20"/>
  <c r="L589" i="20"/>
  <c r="L996" i="20"/>
  <c r="L723" i="20"/>
  <c r="L885" i="20"/>
  <c r="L807" i="20"/>
  <c r="L759" i="20"/>
  <c r="L947" i="20"/>
  <c r="L974" i="20"/>
  <c r="L975" i="20"/>
  <c r="L784" i="20"/>
  <c r="L432" i="20"/>
  <c r="L810" i="20"/>
  <c r="L348" i="20"/>
  <c r="L267" i="20"/>
  <c r="L667" i="20"/>
  <c r="L997" i="20"/>
  <c r="L304" i="20"/>
  <c r="L879" i="20"/>
  <c r="L899" i="20"/>
  <c r="L998" i="20"/>
  <c r="L880" i="20"/>
  <c r="L889" i="20"/>
  <c r="L571" i="20"/>
  <c r="L999" i="20"/>
  <c r="L1000" i="20"/>
  <c r="L816" i="20"/>
  <c r="L542" i="20"/>
  <c r="L505" i="20"/>
  <c r="L724" i="20"/>
  <c r="L788" i="20"/>
  <c r="L1001" i="20"/>
  <c r="L963" i="20"/>
  <c r="L1002" i="20"/>
  <c r="L459" i="20"/>
  <c r="L951" i="20"/>
  <c r="L1003" i="20"/>
  <c r="L347" i="20"/>
  <c r="L831" i="20"/>
  <c r="L966" i="20"/>
  <c r="L849" i="20"/>
  <c r="L851" i="20"/>
  <c r="L965" i="20"/>
  <c r="L1004" i="20"/>
  <c r="L961" i="20"/>
  <c r="L1005" i="20"/>
  <c r="L866" i="20"/>
  <c r="L960" i="20"/>
  <c r="L374" i="20"/>
  <c r="L1006" i="20"/>
  <c r="L867" i="20"/>
  <c r="L790" i="20"/>
  <c r="L875" i="20"/>
  <c r="L1007" i="20"/>
  <c r="L782" i="20"/>
  <c r="L405" i="20"/>
  <c r="L731" i="20"/>
  <c r="L1008" i="20"/>
  <c r="L969" i="20"/>
  <c r="L1009" i="20"/>
  <c r="L1010" i="20"/>
  <c r="L381" i="20"/>
  <c r="L1011" i="20"/>
  <c r="L1012" i="20"/>
  <c r="L852" i="20"/>
  <c r="L1013" i="20"/>
  <c r="L1014" i="20"/>
  <c r="L395" i="20"/>
  <c r="L1015" i="20"/>
  <c r="L1016" i="20"/>
  <c r="L1017" i="20"/>
  <c r="L1018" i="20"/>
  <c r="L1019" i="20"/>
  <c r="L651" i="20"/>
  <c r="L539" i="20"/>
  <c r="L13" i="20"/>
  <c r="L276" i="20"/>
  <c r="H1020" i="20"/>
  <c r="H1021" i="20"/>
  <c r="H703" i="20"/>
  <c r="H662" i="20"/>
  <c r="H1022" i="20"/>
  <c r="H904" i="20"/>
  <c r="H660" i="20"/>
  <c r="H656" i="15"/>
  <c r="H886" i="15"/>
  <c r="H1012" i="15"/>
  <c r="H1014" i="15"/>
  <c r="H604" i="15"/>
  <c r="H481" i="15"/>
  <c r="H1015" i="15"/>
  <c r="H1016" i="15"/>
  <c r="H665" i="15"/>
  <c r="H646" i="15"/>
  <c r="H895" i="15"/>
  <c r="H608" i="15"/>
  <c r="H803" i="15"/>
  <c r="H775" i="15"/>
  <c r="H1019" i="15"/>
  <c r="H1021" i="15"/>
  <c r="H1020" i="15"/>
  <c r="H1022" i="15"/>
  <c r="H1024" i="15"/>
  <c r="H1023" i="15"/>
  <c r="H1026" i="15"/>
  <c r="H1025" i="15"/>
  <c r="H1028" i="15"/>
  <c r="H1027" i="15"/>
  <c r="H569" i="15"/>
  <c r="H619" i="15"/>
  <c r="H94" i="15"/>
  <c r="H488" i="15"/>
  <c r="H203" i="15"/>
  <c r="H719" i="15"/>
  <c r="H998" i="15"/>
  <c r="H902" i="15"/>
  <c r="H577" i="15"/>
  <c r="H438" i="15"/>
  <c r="H897" i="15"/>
  <c r="H841" i="15"/>
  <c r="H702" i="15"/>
  <c r="H884" i="15"/>
  <c r="H810" i="15"/>
  <c r="H771" i="15"/>
  <c r="H931" i="15"/>
  <c r="H935" i="15"/>
  <c r="H557" i="15"/>
  <c r="H878" i="15"/>
  <c r="H572" i="15"/>
  <c r="H592" i="15"/>
  <c r="L24" i="21" l="1"/>
  <c r="L212" i="21"/>
  <c r="L211" i="21"/>
  <c r="E24" i="21"/>
  <c r="E212" i="21"/>
  <c r="E211" i="21"/>
  <c r="K362" i="20"/>
  <c r="H362" i="20"/>
  <c r="H539" i="20"/>
  <c r="H13" i="20"/>
  <c r="H276" i="20"/>
  <c r="H924" i="20"/>
  <c r="J1029" i="15" l="1"/>
  <c r="F1039" i="15"/>
  <c r="G1029" i="15" l="1"/>
  <c r="F1029" i="15"/>
  <c r="I799" i="15" s="1"/>
  <c r="I822" i="15" l="1"/>
  <c r="I910" i="15"/>
  <c r="I820" i="15"/>
  <c r="I403" i="15"/>
  <c r="I340" i="15"/>
  <c r="I427" i="15"/>
  <c r="I227" i="15"/>
  <c r="I354" i="15"/>
  <c r="I351" i="15"/>
  <c r="I578" i="15"/>
  <c r="I8" i="15"/>
  <c r="I10" i="15"/>
  <c r="I17" i="15"/>
  <c r="I16" i="15"/>
  <c r="I22" i="15"/>
  <c r="I18" i="15"/>
  <c r="I26" i="15"/>
  <c r="I33" i="15"/>
  <c r="I21" i="15"/>
  <c r="I20" i="15"/>
  <c r="I36" i="15"/>
  <c r="I39" i="15"/>
  <c r="I46" i="15"/>
  <c r="I64" i="15"/>
  <c r="I42" i="15"/>
  <c r="I45" i="15"/>
  <c r="I66" i="15"/>
  <c r="I27" i="15"/>
  <c r="I67" i="15"/>
  <c r="I51" i="15"/>
  <c r="I43" i="15"/>
  <c r="I47" i="15"/>
  <c r="I82" i="15"/>
  <c r="I91" i="15"/>
  <c r="I342" i="15"/>
  <c r="I83" i="15"/>
  <c r="I62" i="15"/>
  <c r="I72" i="15"/>
  <c r="I112" i="15"/>
  <c r="I60" i="15"/>
  <c r="I329" i="15"/>
  <c r="I78" i="15"/>
  <c r="I54" i="15"/>
  <c r="I70" i="15"/>
  <c r="I121" i="15"/>
  <c r="I123" i="15"/>
  <c r="I89" i="15"/>
  <c r="I77" i="15"/>
  <c r="I126" i="15"/>
  <c r="I69" i="15"/>
  <c r="I92" i="15"/>
  <c r="I207" i="15"/>
  <c r="I59" i="15"/>
  <c r="I177" i="15"/>
  <c r="I134" i="15"/>
  <c r="I186" i="15"/>
  <c r="I74" i="15"/>
  <c r="I199" i="15"/>
  <c r="I79" i="15"/>
  <c r="I58" i="15"/>
  <c r="I149" i="15"/>
  <c r="I113" i="15"/>
  <c r="I93" i="15"/>
  <c r="I159" i="15"/>
  <c r="I200" i="15"/>
  <c r="I223" i="15"/>
  <c r="I76" i="15"/>
  <c r="I206" i="15"/>
  <c r="I87" i="15"/>
  <c r="I278" i="15"/>
  <c r="I218" i="15"/>
  <c r="I170" i="15"/>
  <c r="I172" i="15"/>
  <c r="I106" i="15"/>
  <c r="I120" i="15"/>
  <c r="I166" i="15"/>
  <c r="I245" i="15"/>
  <c r="I193" i="15"/>
  <c r="I341" i="15"/>
  <c r="I208" i="15"/>
  <c r="I140" i="15"/>
  <c r="I419" i="15"/>
  <c r="I176" i="15"/>
  <c r="I109" i="15"/>
  <c r="I139" i="15"/>
  <c r="I194" i="15"/>
  <c r="I150" i="15"/>
  <c r="I296" i="15"/>
  <c r="I232" i="15"/>
  <c r="I147" i="15"/>
  <c r="I430" i="15"/>
  <c r="I165" i="15"/>
  <c r="I388" i="15"/>
  <c r="I230" i="15"/>
  <c r="I384" i="15"/>
  <c r="I12" i="15"/>
  <c r="I9" i="15"/>
  <c r="I13" i="15"/>
  <c r="I30" i="15"/>
  <c r="I24" i="15"/>
  <c r="I14" i="15"/>
  <c r="I11" i="15"/>
  <c r="I25" i="15"/>
  <c r="I23" i="15"/>
  <c r="I34" i="15"/>
  <c r="I88" i="15"/>
  <c r="I55" i="15"/>
  <c r="I32" i="15"/>
  <c r="I15" i="15"/>
  <c r="I48" i="15"/>
  <c r="I40" i="15"/>
  <c r="I99" i="15"/>
  <c r="I37" i="15"/>
  <c r="I49" i="15"/>
  <c r="I29" i="15"/>
  <c r="I84" i="15"/>
  <c r="I19" i="15"/>
  <c r="I96" i="15"/>
  <c r="I125" i="15"/>
  <c r="I81" i="15"/>
  <c r="I41" i="15"/>
  <c r="I56" i="15"/>
  <c r="I31" i="15"/>
  <c r="I117" i="15"/>
  <c r="I219" i="15"/>
  <c r="I53" i="15"/>
  <c r="I272" i="15"/>
  <c r="I44" i="15"/>
  <c r="I98" i="15"/>
  <c r="I164" i="15"/>
  <c r="I85" i="15"/>
  <c r="I57" i="15"/>
  <c r="I157" i="15"/>
  <c r="I202" i="15"/>
  <c r="I114" i="15"/>
  <c r="I35" i="15"/>
  <c r="I122" i="15"/>
  <c r="I50" i="15"/>
  <c r="I211" i="15"/>
  <c r="I101" i="15"/>
  <c r="I103" i="15"/>
  <c r="I38" i="15"/>
  <c r="I105" i="15"/>
  <c r="I71" i="15"/>
  <c r="I158" i="15"/>
  <c r="I343" i="15"/>
  <c r="I313" i="15"/>
  <c r="I669" i="15"/>
  <c r="I222" i="15"/>
  <c r="I155" i="15"/>
  <c r="I435" i="15"/>
  <c r="I283" i="15"/>
  <c r="I507" i="15"/>
  <c r="I254" i="15"/>
  <c r="I173" i="15"/>
  <c r="I308" i="15"/>
  <c r="I90" i="15"/>
  <c r="I460" i="15"/>
  <c r="I302" i="15"/>
  <c r="I107" i="15"/>
  <c r="I205" i="15"/>
  <c r="I174" i="15"/>
  <c r="I154" i="15"/>
  <c r="I28" i="15"/>
  <c r="I118" i="15"/>
  <c r="I102" i="15"/>
  <c r="I95" i="15"/>
  <c r="I537" i="15"/>
  <c r="I249" i="15"/>
  <c r="I450" i="15"/>
  <c r="I135" i="15"/>
  <c r="I375" i="15"/>
  <c r="I282" i="15"/>
  <c r="I63" i="15"/>
  <c r="I234" i="15"/>
  <c r="I162" i="15"/>
  <c r="I86" i="15"/>
  <c r="I141" i="15"/>
  <c r="I484" i="15"/>
  <c r="I129" i="15"/>
  <c r="I789" i="15"/>
  <c r="I226" i="15"/>
  <c r="I263" i="15"/>
  <c r="I212" i="15"/>
  <c r="I80" i="15"/>
  <c r="I110" i="15"/>
  <c r="I364" i="15"/>
  <c r="I73" i="15"/>
  <c r="I142" i="15"/>
  <c r="I246" i="15"/>
  <c r="I252" i="15"/>
  <c r="I286" i="15"/>
  <c r="I116" i="15"/>
  <c r="I326" i="15"/>
  <c r="I393" i="15"/>
  <c r="I339" i="15"/>
  <c r="I334" i="15"/>
  <c r="I588" i="15"/>
  <c r="I432" i="15"/>
  <c r="I409" i="15"/>
  <c r="I542" i="15"/>
  <c r="I900" i="15"/>
  <c r="I570" i="15"/>
  <c r="I408" i="15"/>
  <c r="I264" i="15"/>
  <c r="I197" i="15"/>
  <c r="I576" i="15"/>
  <c r="I457" i="15"/>
  <c r="I274" i="15"/>
  <c r="I562" i="15"/>
  <c r="I75" i="15"/>
  <c r="I353" i="15"/>
  <c r="I547" i="15"/>
  <c r="I352" i="15"/>
  <c r="I180" i="15"/>
  <c r="I253" i="15"/>
  <c r="I128" i="15"/>
  <c r="I61" i="15"/>
  <c r="I445" i="15"/>
  <c r="I355" i="15"/>
  <c r="I100" i="15"/>
  <c r="I215" i="15"/>
  <c r="I298" i="15"/>
  <c r="I418" i="15"/>
  <c r="I292" i="15"/>
  <c r="I52" i="15"/>
  <c r="I111" i="15"/>
  <c r="I434" i="15"/>
  <c r="I531" i="15"/>
  <c r="I257" i="15"/>
  <c r="I456" i="15"/>
  <c r="I440" i="15"/>
  <c r="I420" i="15"/>
  <c r="I236" i="15"/>
  <c r="I474" i="15"/>
  <c r="I672" i="15"/>
  <c r="I214" i="15"/>
  <c r="I228" i="15"/>
  <c r="I290" i="15"/>
  <c r="I338" i="15"/>
  <c r="I289" i="15"/>
  <c r="I305" i="15"/>
  <c r="I528" i="15"/>
  <c r="I335" i="15"/>
  <c r="I284" i="15"/>
  <c r="I266" i="15"/>
  <c r="I108" i="15"/>
  <c r="I247" i="15"/>
  <c r="I146" i="15"/>
  <c r="I185" i="15"/>
  <c r="I184" i="15"/>
  <c r="I161" i="15"/>
  <c r="I260" i="15"/>
  <c r="I463" i="15"/>
  <c r="I398" i="15"/>
  <c r="I332" i="15"/>
  <c r="I291" i="15"/>
  <c r="I518" i="15"/>
  <c r="I645" i="15"/>
  <c r="I437" i="15"/>
  <c r="I431" i="15"/>
  <c r="I250" i="15"/>
  <c r="I160" i="15"/>
  <c r="I632" i="15"/>
  <c r="I607" i="15"/>
  <c r="I439" i="15"/>
  <c r="I606" i="15"/>
  <c r="I541" i="15"/>
  <c r="I521" i="15"/>
  <c r="I196" i="15"/>
  <c r="I144" i="15"/>
  <c r="I217" i="15"/>
  <c r="I119" i="15"/>
  <c r="I143" i="15"/>
  <c r="I131" i="15"/>
  <c r="I336" i="15"/>
  <c r="I689" i="15"/>
  <c r="I345" i="15"/>
  <c r="I389" i="15"/>
  <c r="I210" i="15"/>
  <c r="I377" i="15"/>
  <c r="I390" i="15"/>
  <c r="I589" i="15"/>
  <c r="I168" i="15"/>
  <c r="I600" i="15"/>
  <c r="I371" i="15"/>
  <c r="I167" i="15"/>
  <c r="I115" i="15"/>
  <c r="I294" i="15"/>
  <c r="I153" i="15"/>
  <c r="I309" i="15"/>
  <c r="I190" i="15"/>
  <c r="I471" i="15"/>
  <c r="I747" i="15"/>
  <c r="I233" i="15"/>
  <c r="I549" i="15"/>
  <c r="I744" i="15"/>
  <c r="I229" i="15"/>
  <c r="I195" i="15"/>
  <c r="I316" i="15"/>
  <c r="I152" i="15"/>
  <c r="I132" i="15"/>
  <c r="I279" i="15"/>
  <c r="I554" i="15"/>
  <c r="I178" i="15"/>
  <c r="I151" i="15"/>
  <c r="I235" i="15"/>
  <c r="I156" i="15"/>
  <c r="I865" i="15"/>
  <c r="I482" i="15"/>
  <c r="I412" i="15"/>
  <c r="I621" i="15"/>
  <c r="I306" i="15"/>
  <c r="I97" i="15"/>
  <c r="I209" i="15"/>
  <c r="I368" i="15"/>
  <c r="I468" i="15"/>
  <c r="I794" i="15"/>
  <c r="I262" i="15"/>
  <c r="I104" i="15"/>
  <c r="I821" i="15"/>
  <c r="I447" i="15"/>
  <c r="I771" i="15"/>
  <c r="I696" i="15"/>
  <c r="I564" i="15"/>
  <c r="I145" i="15"/>
  <c r="I268" i="15"/>
  <c r="I404" i="15"/>
  <c r="I464" i="15"/>
  <c r="I356" i="15"/>
  <c r="I288" i="15"/>
  <c r="I520" i="15"/>
  <c r="I130" i="15"/>
  <c r="I127" i="15"/>
  <c r="I344" i="15"/>
  <c r="I441" i="15"/>
  <c r="I470" i="15"/>
  <c r="I181" i="15"/>
  <c r="I270" i="15"/>
  <c r="I192" i="15"/>
  <c r="I295" i="15"/>
  <c r="I935" i="15"/>
  <c r="I372" i="15"/>
  <c r="I220" i="15"/>
  <c r="I525" i="15"/>
  <c r="I201" i="15"/>
  <c r="I387" i="15"/>
  <c r="I319" i="15"/>
  <c r="I1006" i="15"/>
  <c r="I183" i="15"/>
  <c r="I826" i="15"/>
  <c r="I238" i="15"/>
  <c r="I237" i="15"/>
  <c r="I982" i="15"/>
  <c r="I423" i="15"/>
  <c r="I381" i="15"/>
  <c r="I275" i="15"/>
  <c r="I373" i="15"/>
  <c r="I444" i="15"/>
  <c r="I376" i="15"/>
  <c r="I505" i="15"/>
  <c r="I323" i="15"/>
  <c r="I300" i="15"/>
  <c r="I491" i="15"/>
  <c r="I359" i="15"/>
  <c r="I321" i="15"/>
  <c r="I273" i="15"/>
  <c r="I138" i="15"/>
  <c r="I902" i="15"/>
  <c r="I691" i="15"/>
  <c r="I651" i="15"/>
  <c r="I429" i="15"/>
  <c r="I293" i="15"/>
  <c r="I901" i="15"/>
  <c r="I1008" i="15"/>
  <c r="I407" i="15"/>
  <c r="I729" i="15"/>
  <c r="I256" i="15"/>
  <c r="I540" i="15"/>
  <c r="I738" i="15"/>
  <c r="I362" i="15"/>
  <c r="I461" i="15"/>
  <c r="I314" i="15"/>
  <c r="I348" i="15"/>
  <c r="I565" i="15"/>
  <c r="I472" i="15"/>
  <c r="I825" i="15"/>
  <c r="I707" i="15"/>
  <c r="I369" i="15"/>
  <c r="I575" i="15"/>
  <c r="I346" i="15"/>
  <c r="I303" i="15"/>
  <c r="I760" i="15"/>
  <c r="I258" i="15"/>
  <c r="I581" i="15"/>
  <c r="I539" i="15"/>
  <c r="I277" i="15"/>
  <c r="I243" i="15"/>
  <c r="I350" i="15"/>
  <c r="I231" i="15"/>
  <c r="I271" i="15"/>
  <c r="I502" i="15"/>
  <c r="I811" i="15"/>
  <c r="I198" i="15"/>
  <c r="I755" i="15"/>
  <c r="I242" i="15"/>
  <c r="I216" i="15"/>
  <c r="I486" i="15"/>
  <c r="I524" i="15"/>
  <c r="I913" i="15"/>
  <c r="I244" i="15"/>
  <c r="I511" i="15"/>
  <c r="I331" i="15"/>
  <c r="I538" i="15"/>
  <c r="I442" i="15"/>
  <c r="I281" i="15"/>
  <c r="I367" i="15"/>
  <c r="I189" i="15"/>
  <c r="I476" i="15"/>
  <c r="I639" i="15"/>
  <c r="I598" i="15"/>
  <c r="I510" i="15"/>
  <c r="I269" i="15"/>
  <c r="I136" i="15"/>
  <c r="I451" i="15"/>
  <c r="I469" i="15"/>
  <c r="I438" i="15"/>
  <c r="I636" i="15"/>
  <c r="I446" i="15"/>
  <c r="I241" i="15"/>
  <c r="I603" i="15"/>
  <c r="I465" i="15"/>
  <c r="I255" i="15"/>
  <c r="I523" i="15"/>
  <c r="I586" i="15"/>
  <c r="I467" i="15"/>
  <c r="I396" i="15"/>
  <c r="I68" i="15"/>
  <c r="I221" i="15"/>
  <c r="I617" i="15"/>
  <c r="I328" i="15"/>
  <c r="I587" i="15"/>
  <c r="I453" i="15"/>
  <c r="I475" i="15"/>
  <c r="I259" i="15"/>
  <c r="I668" i="15"/>
  <c r="I534" i="15"/>
  <c r="I379" i="15"/>
  <c r="I515" i="15"/>
  <c r="I224" i="15"/>
  <c r="I287" i="15"/>
  <c r="I762" i="15"/>
  <c r="I611" i="15"/>
  <c r="I301" i="15"/>
  <c r="I706" i="15"/>
  <c r="I458" i="15"/>
  <c r="I675" i="15"/>
  <c r="I320" i="15"/>
  <c r="I844" i="15"/>
  <c r="I499" i="15"/>
  <c r="I657" i="15"/>
  <c r="I917" i="15"/>
  <c r="I330" i="15"/>
  <c r="I508" i="15"/>
  <c r="I602" i="15"/>
  <c r="I455" i="15"/>
  <c r="I571" i="15"/>
  <c r="I416" i="15"/>
  <c r="I191" i="15"/>
  <c r="I411" i="15"/>
  <c r="I519" i="15"/>
  <c r="I663" i="15"/>
  <c r="I239" i="15"/>
  <c r="I317" i="15"/>
  <c r="I514" i="15"/>
  <c r="I595" i="15"/>
  <c r="I297" i="15"/>
  <c r="I285" i="15"/>
  <c r="I261" i="15"/>
  <c r="I466" i="15"/>
  <c r="I137" i="15"/>
  <c r="I452" i="15"/>
  <c r="I561" i="15"/>
  <c r="I133" i="15"/>
  <c r="I171" i="15"/>
  <c r="I680" i="15"/>
  <c r="I385" i="15"/>
  <c r="I213" i="15"/>
  <c r="I406" i="15"/>
  <c r="I187" i="15"/>
  <c r="I997" i="15"/>
  <c r="I583" i="15"/>
  <c r="I610" i="15"/>
  <c r="I784" i="15"/>
  <c r="I493" i="15"/>
  <c r="I763" i="15"/>
  <c r="I503" i="15"/>
  <c r="I361" i="15"/>
  <c r="I169" i="15"/>
  <c r="I532" i="15"/>
  <c r="I977" i="15"/>
  <c r="I310" i="15"/>
  <c r="I498" i="15"/>
  <c r="I487" i="15"/>
  <c r="I634" i="15"/>
  <c r="I664" i="15"/>
  <c r="I322" i="15"/>
  <c r="I748" i="15"/>
  <c r="I862" i="15"/>
  <c r="I527" i="15"/>
  <c r="I378" i="15"/>
  <c r="I225" i="15"/>
  <c r="I358" i="15"/>
  <c r="I929" i="15"/>
  <c r="I497" i="15"/>
  <c r="I299" i="15"/>
  <c r="I324" i="15"/>
  <c r="I370" i="15"/>
  <c r="I204" i="15"/>
  <c r="I382" i="15"/>
  <c r="I710" i="15"/>
  <c r="I179" i="15"/>
  <c r="I124" i="15"/>
  <c r="I911" i="15"/>
  <c r="I391" i="15"/>
  <c r="I265" i="15"/>
  <c r="I459" i="15"/>
  <c r="I501" i="15"/>
  <c r="I584" i="15"/>
  <c r="I251" i="15"/>
  <c r="I392" i="15"/>
  <c r="I572" i="15"/>
  <c r="I318" i="15"/>
  <c r="I480" i="15"/>
  <c r="I750" i="15"/>
  <c r="I550" i="15"/>
  <c r="I677" i="15"/>
  <c r="I637" i="15"/>
  <c r="I357" i="15"/>
  <c r="I496" i="15"/>
  <c r="I479" i="15"/>
  <c r="I577" i="15"/>
  <c r="I454" i="15"/>
  <c r="I349" i="15"/>
  <c r="I966" i="15"/>
  <c r="I509" i="15"/>
  <c r="I609" i="15"/>
  <c r="I883" i="15"/>
  <c r="I613" i="15"/>
  <c r="I504" i="15"/>
  <c r="I557" i="15"/>
  <c r="I543" i="15"/>
  <c r="I492" i="15"/>
  <c r="I573" i="15"/>
  <c r="I701" i="15"/>
  <c r="I304" i="15"/>
  <c r="I590" i="15"/>
  <c r="I659" i="15"/>
  <c r="I175" i="15"/>
  <c r="I712" i="15"/>
  <c r="I395" i="15"/>
  <c r="I940" i="15"/>
  <c r="I148" i="15"/>
  <c r="I626" i="15"/>
  <c r="I478" i="15"/>
  <c r="I517" i="15"/>
  <c r="I887" i="15"/>
  <c r="I522" i="15"/>
  <c r="I839" i="15"/>
  <c r="I433" i="15"/>
  <c r="I516" i="15"/>
  <c r="I559" i="15"/>
  <c r="I893" i="15"/>
  <c r="I488" i="15"/>
  <c r="I702" i="15"/>
  <c r="I751" i="15"/>
  <c r="I596" i="15"/>
  <c r="I267" i="15"/>
  <c r="I601" i="15"/>
  <c r="I489" i="15"/>
  <c r="I666" i="15"/>
  <c r="I599" i="15"/>
  <c r="I415" i="15"/>
  <c r="I315" i="15"/>
  <c r="I593" i="15"/>
  <c r="I641" i="15"/>
  <c r="I500" i="15"/>
  <c r="I473" i="15"/>
  <c r="I428" i="15"/>
  <c r="I899" i="15"/>
  <c r="I665" i="15"/>
  <c r="I889" i="15"/>
  <c r="I700" i="15"/>
  <c r="I779" i="15"/>
  <c r="I959" i="15"/>
  <c r="I682" i="15"/>
  <c r="I402" i="15"/>
  <c r="I530" i="15"/>
  <c r="I553" i="15"/>
  <c r="I280" i="15"/>
  <c r="I745" i="15"/>
  <c r="I722" i="15"/>
  <c r="I386" i="15"/>
  <c r="I311" i="15"/>
  <c r="I526" i="15"/>
  <c r="I714" i="15"/>
  <c r="I585" i="15"/>
  <c r="I646" i="15"/>
  <c r="I880" i="15"/>
  <c r="I276" i="15"/>
  <c r="I612" i="15"/>
  <c r="I182" i="15"/>
  <c r="I652" i="15"/>
  <c r="I830" i="15"/>
  <c r="I410" i="15"/>
  <c r="I495" i="15"/>
  <c r="I506" i="15"/>
  <c r="I920" i="15"/>
  <c r="I684" i="15"/>
  <c r="I757" i="15"/>
  <c r="I993" i="15"/>
  <c r="I698" i="15"/>
  <c r="I736" i="15"/>
  <c r="I163" i="15"/>
  <c r="I658" i="15"/>
  <c r="I939" i="15"/>
  <c r="I650" i="15"/>
  <c r="I448" i="15"/>
  <c r="I819" i="15"/>
  <c r="I813" i="15"/>
  <c r="I592" i="15"/>
  <c r="I513" i="15"/>
  <c r="I756" i="15"/>
  <c r="I414" i="15"/>
  <c r="I490" i="15"/>
  <c r="I477" i="15"/>
  <c r="I888" i="15"/>
  <c r="I644" i="15"/>
  <c r="I767" i="15"/>
  <c r="I627" i="15"/>
  <c r="I421" i="15"/>
  <c r="I643" i="15"/>
  <c r="I653" i="15"/>
  <c r="I699" i="15"/>
  <c r="I638" i="15"/>
  <c r="I558" i="15"/>
  <c r="I337" i="15"/>
  <c r="I796" i="15"/>
  <c r="I879" i="15"/>
  <c r="I671" i="15"/>
  <c r="I831" i="15"/>
  <c r="I881" i="15"/>
  <c r="I801" i="15"/>
  <c r="I622" i="15"/>
  <c r="I733" i="15"/>
  <c r="I548" i="15"/>
  <c r="I360" i="15"/>
  <c r="I380" i="15"/>
  <c r="I374" i="15"/>
  <c r="I692" i="15"/>
  <c r="I556" i="15"/>
  <c r="I529" i="15"/>
  <c r="I597" i="15"/>
  <c r="I566" i="15"/>
  <c r="I678" i="15"/>
  <c r="I485" i="15"/>
  <c r="I772" i="15"/>
  <c r="I718" i="15"/>
  <c r="I872" i="15"/>
  <c r="I963" i="15"/>
  <c r="I877" i="15"/>
  <c r="I405" i="15"/>
  <c r="I941" i="15"/>
  <c r="I401" i="15"/>
  <c r="I688" i="15"/>
  <c r="I759" i="15"/>
  <c r="I605" i="15"/>
  <c r="I846" i="15"/>
  <c r="I615" i="15"/>
  <c r="I728" i="15"/>
  <c r="I676" i="15"/>
  <c r="I642" i="15"/>
  <c r="I945" i="15"/>
  <c r="I764" i="15"/>
  <c r="I790" i="15"/>
  <c r="I948" i="15"/>
  <c r="I761" i="15"/>
  <c r="I906" i="15"/>
  <c r="I649" i="15"/>
  <c r="I723" i="15"/>
  <c r="I624" i="15"/>
  <c r="I654" i="15"/>
  <c r="I591" i="15"/>
  <c r="I618" i="15"/>
  <c r="I871" i="15"/>
  <c r="I855" i="15"/>
  <c r="I891" i="15"/>
  <c r="I933" i="15"/>
  <c r="I809" i="15"/>
  <c r="I569" i="15"/>
  <c r="I693" i="15"/>
  <c r="I734" i="15"/>
  <c r="I1018" i="15"/>
  <c r="I716" i="15"/>
  <c r="I768" i="15"/>
  <c r="I916" i="15"/>
  <c r="I912" i="15"/>
  <c r="I807" i="15"/>
  <c r="I661" i="15"/>
  <c r="I896" i="15"/>
  <c r="I758" i="15"/>
  <c r="I806" i="15"/>
  <c r="I705" i="15"/>
  <c r="I667" i="15"/>
  <c r="I838" i="15"/>
  <c r="I546" i="15"/>
  <c r="I817" i="15"/>
  <c r="I594" i="15"/>
  <c r="I805" i="15"/>
  <c r="I787" i="15"/>
  <c r="I417" i="15"/>
  <c r="I980" i="15"/>
  <c r="I614" i="15"/>
  <c r="I918" i="15"/>
  <c r="I743" i="15"/>
  <c r="I824" i="15"/>
  <c r="I860" i="15"/>
  <c r="I895" i="15"/>
  <c r="I876" i="15"/>
  <c r="I580" i="15"/>
  <c r="I1001" i="15"/>
  <c r="I925" i="15"/>
  <c r="I827" i="15"/>
  <c r="I629" i="15"/>
  <c r="I836" i="15"/>
  <c r="I875" i="15"/>
  <c r="I847" i="15"/>
  <c r="I742" i="15"/>
  <c r="I1005" i="15"/>
  <c r="I694" i="15"/>
  <c r="I815" i="15"/>
  <c r="I544" i="15"/>
  <c r="I923" i="15"/>
  <c r="I656" i="15"/>
  <c r="I422" i="15"/>
  <c r="I740" i="15"/>
  <c r="I834" i="15"/>
  <c r="I683" i="15"/>
  <c r="I563" i="15"/>
  <c r="I325" i="15"/>
  <c r="I724" i="15"/>
  <c r="I951" i="15"/>
  <c r="I1000" i="15"/>
  <c r="I778" i="15"/>
  <c r="I953" i="15"/>
  <c r="I861" i="15"/>
  <c r="I741" i="15"/>
  <c r="I942" i="15"/>
  <c r="I914" i="15"/>
  <c r="I908" i="15"/>
  <c r="I843" i="15"/>
  <c r="I851" i="15"/>
  <c r="I986" i="15"/>
  <c r="I798" i="15"/>
  <c r="I943" i="15"/>
  <c r="I845" i="15"/>
  <c r="I894" i="15"/>
  <c r="I946" i="15"/>
  <c r="I640" i="15"/>
  <c r="I848" i="15"/>
  <c r="I630" i="15"/>
  <c r="I752" i="15"/>
  <c r="I1002" i="15"/>
  <c r="I1004" i="15"/>
  <c r="I366" i="15"/>
  <c r="I660" i="15"/>
  <c r="I574" i="15"/>
  <c r="I1010" i="15"/>
  <c r="I992" i="15"/>
  <c r="I746" i="15"/>
  <c r="I773" i="15"/>
  <c r="I931" i="15"/>
  <c r="I926" i="15"/>
  <c r="I1013" i="15"/>
  <c r="I604" i="15"/>
  <c r="I754" i="15"/>
  <c r="I907" i="15"/>
  <c r="I783" i="15"/>
  <c r="I869" i="15"/>
  <c r="I976" i="15"/>
  <c r="I1021" i="15"/>
  <c r="I1020" i="15"/>
  <c r="I978" i="15"/>
  <c r="I628" i="15"/>
  <c r="I970" i="15"/>
  <c r="I866" i="15"/>
  <c r="I840" i="15"/>
  <c r="I856" i="15"/>
  <c r="I955" i="15"/>
  <c r="I769" i="15"/>
  <c r="I721" i="15"/>
  <c r="I383" i="15"/>
  <c r="I927" i="15"/>
  <c r="I727" i="15"/>
  <c r="I919" i="15"/>
  <c r="I795" i="15"/>
  <c r="I972" i="15"/>
  <c r="I394" i="15"/>
  <c r="I704" i="15"/>
  <c r="I552" i="15"/>
  <c r="I898" i="15"/>
  <c r="I483" i="15"/>
  <c r="I968" i="15"/>
  <c r="I786" i="15"/>
  <c r="I679" i="15"/>
  <c r="I703" i="15"/>
  <c r="I535" i="15"/>
  <c r="I424" i="15"/>
  <c r="I397" i="15"/>
  <c r="I791" i="15"/>
  <c r="I449" i="15"/>
  <c r="I681" i="15"/>
  <c r="I864" i="15"/>
  <c r="I715" i="15"/>
  <c r="I673" i="15"/>
  <c r="I782" i="15"/>
  <c r="I713" i="15"/>
  <c r="I835" i="15"/>
  <c r="I327" i="15"/>
  <c r="I579" i="15"/>
  <c r="I818" i="15"/>
  <c r="I400" i="15"/>
  <c r="I188" i="15"/>
  <c r="I797" i="15"/>
  <c r="I737" i="15"/>
  <c r="I837" i="15"/>
  <c r="I842" i="15"/>
  <c r="I965" i="15"/>
  <c r="I462" i="15"/>
  <c r="I950" i="15"/>
  <c r="I863" i="15"/>
  <c r="I814" i="15"/>
  <c r="I695" i="15"/>
  <c r="I890" i="15"/>
  <c r="I852" i="15"/>
  <c r="I312" i="15"/>
  <c r="I882" i="15"/>
  <c r="I892" i="15"/>
  <c r="I726" i="15"/>
  <c r="I560" i="15"/>
  <c r="I735" i="15"/>
  <c r="I832" i="15"/>
  <c r="I725" i="15"/>
  <c r="I975" i="15"/>
  <c r="I635" i="15"/>
  <c r="I812" i="15"/>
  <c r="I690" i="15"/>
  <c r="I808" i="15"/>
  <c r="I766" i="15"/>
  <c r="I774" i="15"/>
  <c r="I932" i="15"/>
  <c r="I753" i="15"/>
  <c r="I944" i="15"/>
  <c r="I777" i="15"/>
  <c r="I949" i="15"/>
  <c r="I903" i="15"/>
  <c r="I804" i="15"/>
  <c r="I937" i="15"/>
  <c r="I1009" i="15"/>
  <c r="I307" i="15"/>
  <c r="I995" i="15"/>
  <c r="I709" i="15"/>
  <c r="I947" i="15"/>
  <c r="I1011" i="15"/>
  <c r="I568" i="15"/>
  <c r="I512" i="15"/>
  <c r="I780" i="15"/>
  <c r="I662" i="15"/>
  <c r="I567" i="15"/>
  <c r="I998" i="15"/>
  <c r="I203" i="15"/>
  <c r="I958" i="15"/>
  <c r="I785" i="15"/>
  <c r="I924" i="15"/>
  <c r="I973" i="15"/>
  <c r="I974" i="15"/>
  <c r="I608" i="15"/>
  <c r="I984" i="15"/>
  <c r="I616" i="15"/>
  <c r="I857" i="15"/>
  <c r="I957" i="15"/>
  <c r="I685" i="15"/>
  <c r="I928" i="15"/>
  <c r="I988" i="15"/>
  <c r="I967" i="15"/>
  <c r="I964" i="15"/>
  <c r="I1023" i="15"/>
  <c r="I1024" i="15"/>
  <c r="I775" i="15"/>
  <c r="I788" i="15"/>
  <c r="I619" i="15"/>
  <c r="I1026" i="15"/>
  <c r="I990" i="15"/>
  <c r="I1027" i="15"/>
  <c r="I730" i="15"/>
  <c r="I732" i="15"/>
  <c r="I739" i="15"/>
  <c r="I921" i="15"/>
  <c r="I555" i="15"/>
  <c r="I961" i="15"/>
  <c r="I425" i="15"/>
  <c r="I413" i="15"/>
  <c r="I648" i="15"/>
  <c r="I363" i="15"/>
  <c r="I436" i="15"/>
  <c r="I720" i="15"/>
  <c r="I333" i="15"/>
  <c r="I545" i="15"/>
  <c r="I749" i="15"/>
  <c r="I833" i="15"/>
  <c r="I494" i="15"/>
  <c r="I802" i="15"/>
  <c r="I904" i="15"/>
  <c r="I670" i="15"/>
  <c r="I347" i="15"/>
  <c r="I731" i="15"/>
  <c r="I633" i="15"/>
  <c r="I1007" i="15"/>
  <c r="I426" i="15"/>
  <c r="I443" i="15"/>
  <c r="I858" i="15"/>
  <c r="I994" i="15"/>
  <c r="I687" i="15"/>
  <c r="I952" i="15"/>
  <c r="I800" i="15"/>
  <c r="I94" i="15"/>
  <c r="I859" i="15"/>
  <c r="I874" i="15"/>
  <c r="I655" i="15"/>
  <c r="I765" i="15"/>
  <c r="I697" i="15"/>
  <c r="I793" i="15"/>
  <c r="I962" i="15"/>
  <c r="I867" i="15"/>
  <c r="I623" i="15"/>
  <c r="I1014" i="15"/>
  <c r="I971" i="15"/>
  <c r="I776" i="15"/>
  <c r="I770" i="15"/>
  <c r="I915" i="15"/>
  <c r="I399" i="15"/>
  <c r="I909" i="15"/>
  <c r="I803" i="15"/>
  <c r="I996" i="15"/>
  <c r="I886" i="15"/>
  <c r="I810" i="15"/>
  <c r="I625" i="15"/>
  <c r="I868" i="15"/>
  <c r="I885" i="15"/>
  <c r="I792" i="15"/>
  <c r="I897" i="15"/>
  <c r="I849" i="15"/>
  <c r="I365" i="15"/>
  <c r="I870" i="15"/>
  <c r="I674" i="15"/>
  <c r="I816" i="15"/>
  <c r="I905" i="15"/>
  <c r="I884" i="15"/>
  <c r="I781" i="15"/>
  <c r="I969" i="15"/>
  <c r="I934" i="15"/>
  <c r="I823" i="15"/>
  <c r="I551" i="15"/>
  <c r="I828" i="15"/>
  <c r="I481" i="15"/>
  <c r="I829" i="15"/>
  <c r="I878" i="15"/>
  <c r="I719" i="15"/>
  <c r="I631" i="15"/>
  <c r="I999" i="15"/>
  <c r="I1003" i="15"/>
  <c r="I930" i="15"/>
  <c r="I1017" i="15"/>
  <c r="I1012" i="15"/>
  <c r="I936" i="15"/>
  <c r="I708" i="15"/>
  <c r="I1015" i="15"/>
  <c r="I1016" i="15"/>
  <c r="I854" i="15"/>
  <c r="I853" i="15"/>
  <c r="I922" i="15"/>
  <c r="I956" i="15"/>
  <c r="I248" i="15"/>
  <c r="I841" i="15"/>
  <c r="I938" i="15"/>
  <c r="I620" i="15"/>
  <c r="I873" i="15"/>
  <c r="I954" i="15"/>
  <c r="I979" i="15"/>
  <c r="I987" i="15"/>
  <c r="I536" i="15"/>
  <c r="I582" i="15"/>
  <c r="I985" i="15"/>
  <c r="I717" i="15"/>
  <c r="I240" i="15"/>
  <c r="I1022" i="15"/>
  <c r="I983" i="15"/>
  <c r="I850" i="15"/>
  <c r="I1019" i="15"/>
  <c r="I711" i="15"/>
  <c r="I1025" i="15"/>
  <c r="I1028" i="15"/>
  <c r="I991" i="15"/>
  <c r="I647" i="15"/>
  <c r="I686" i="15"/>
  <c r="I981" i="15"/>
  <c r="I989" i="15"/>
  <c r="I960" i="15"/>
  <c r="I65" i="15"/>
  <c r="I533" i="15"/>
  <c r="K1037" i="20"/>
  <c r="K557" i="20"/>
  <c r="K448" i="20"/>
  <c r="K215" i="20"/>
  <c r="K242" i="20"/>
  <c r="K485" i="20"/>
  <c r="K686" i="20"/>
  <c r="K232" i="20"/>
  <c r="K497" i="20"/>
  <c r="K472" i="20"/>
  <c r="K619" i="20"/>
  <c r="K24" i="20"/>
  <c r="H591" i="20"/>
  <c r="H557" i="20"/>
  <c r="H635" i="20"/>
  <c r="H725" i="20"/>
  <c r="H219" i="20"/>
  <c r="H24" i="20"/>
  <c r="H302" i="20"/>
  <c r="H380" i="15" l="1"/>
  <c r="H744" i="15"/>
  <c r="H863" i="15"/>
  <c r="C141" i="22" l="1"/>
  <c r="B277" i="21"/>
  <c r="J1039" i="20"/>
  <c r="J1029" i="20"/>
  <c r="G1039" i="20"/>
  <c r="G1029" i="20"/>
  <c r="H605" i="15"/>
  <c r="H586" i="15"/>
  <c r="H462" i="15"/>
  <c r="H639" i="15"/>
  <c r="H705" i="15"/>
  <c r="H395" i="15"/>
  <c r="H638" i="15"/>
  <c r="H691" i="15"/>
  <c r="H758" i="15"/>
  <c r="H765" i="15"/>
  <c r="H753" i="15"/>
  <c r="H204" i="15"/>
  <c r="H449" i="15"/>
  <c r="H652" i="15"/>
  <c r="H743" i="15"/>
  <c r="H1000" i="15"/>
  <c r="H761" i="15"/>
  <c r="H883" i="15"/>
  <c r="H776" i="15"/>
  <c r="H671" i="15"/>
  <c r="H677" i="15"/>
  <c r="H365" i="15"/>
  <c r="H786" i="15"/>
  <c r="H751" i="15"/>
  <c r="H681" i="15"/>
  <c r="H703" i="15"/>
  <c r="H1018" i="15"/>
  <c r="H881" i="15"/>
  <c r="H790" i="15"/>
  <c r="H738" i="15"/>
  <c r="H999" i="15"/>
  <c r="H678" i="15"/>
  <c r="H768" i="15"/>
  <c r="H950" i="15"/>
  <c r="H718" i="15"/>
  <c r="H523" i="15"/>
  <c r="H894" i="15"/>
  <c r="H682" i="15"/>
  <c r="H696" i="15"/>
  <c r="H865" i="15"/>
  <c r="H307" i="15"/>
  <c r="H759" i="15"/>
  <c r="H616" i="15"/>
  <c r="H699" i="15"/>
  <c r="H695" i="15"/>
  <c r="H808" i="15"/>
  <c r="H716" i="15"/>
  <c r="H666" i="15"/>
  <c r="H862" i="15"/>
  <c r="H885" i="15"/>
  <c r="H734" i="15"/>
  <c r="H721" i="15"/>
  <c r="H357" i="15"/>
  <c r="H240" i="15"/>
  <c r="H945" i="15"/>
  <c r="H733" i="15"/>
  <c r="H726" i="15"/>
  <c r="H908" i="15"/>
  <c r="H860" i="15"/>
  <c r="H806" i="15"/>
  <c r="H792" i="15"/>
  <c r="H325" i="15"/>
  <c r="H849" i="15"/>
  <c r="H891" i="15"/>
  <c r="H793" i="15"/>
  <c r="H836" i="15"/>
  <c r="H575" i="15"/>
  <c r="H362" i="15"/>
  <c r="H875" i="15"/>
  <c r="H969" i="15"/>
  <c r="H864" i="15"/>
  <c r="H909" i="15"/>
  <c r="H667" i="15"/>
  <c r="H892" i="15"/>
  <c r="H807" i="15"/>
  <c r="H709" i="15"/>
  <c r="H817" i="15"/>
  <c r="H869" i="15"/>
  <c r="H784" i="15"/>
  <c r="H648" i="15"/>
  <c r="H988" i="15"/>
  <c r="H993" i="15"/>
  <c r="H944" i="15"/>
  <c r="H740" i="15"/>
  <c r="H658" i="15"/>
  <c r="H978" i="15"/>
  <c r="H936" i="15"/>
  <c r="H951" i="15"/>
  <c r="H939" i="15"/>
  <c r="H907" i="15"/>
  <c r="H663" i="15"/>
  <c r="H867" i="15"/>
  <c r="H546" i="15"/>
  <c r="H410" i="15"/>
  <c r="H899" i="15"/>
  <c r="H713" i="15"/>
  <c r="H956" i="15"/>
  <c r="H942" i="15"/>
  <c r="H700" i="15"/>
  <c r="H271" i="15"/>
  <c r="H1009" i="15"/>
  <c r="H1011" i="15"/>
  <c r="H635" i="15"/>
  <c r="H694" i="15"/>
  <c r="H848" i="15"/>
  <c r="H851" i="15"/>
  <c r="H778" i="15"/>
  <c r="H597" i="15"/>
  <c r="H858" i="15"/>
  <c r="H724" i="15"/>
  <c r="H598" i="15"/>
  <c r="H676" i="15"/>
  <c r="H905" i="15"/>
  <c r="H762" i="15"/>
  <c r="H551" i="15"/>
  <c r="H896" i="15"/>
  <c r="H618" i="15"/>
  <c r="H774" i="15"/>
  <c r="H997" i="15"/>
  <c r="H986" i="15"/>
  <c r="H1005" i="15"/>
  <c r="H890" i="15"/>
  <c r="H941" i="15"/>
  <c r="H787" i="15"/>
  <c r="H840" i="15"/>
  <c r="H903" i="15"/>
  <c r="H985" i="15"/>
  <c r="H428" i="15"/>
  <c r="H932" i="15"/>
  <c r="H766" i="15"/>
  <c r="H853" i="15"/>
  <c r="H68" i="15"/>
  <c r="H689" i="15"/>
  <c r="H882" i="15"/>
  <c r="H711" i="15"/>
  <c r="H764" i="15"/>
  <c r="H629" i="15"/>
  <c r="H937" i="15"/>
  <c r="H933" i="15"/>
  <c r="H970" i="15"/>
  <c r="H804" i="15"/>
  <c r="H312" i="15"/>
  <c r="H590" i="15"/>
  <c r="H631" i="15"/>
  <c r="H976" i="15"/>
  <c r="H390" i="15"/>
  <c r="H693" i="15"/>
  <c r="H971" i="15"/>
  <c r="H973" i="15"/>
  <c r="H582" i="15"/>
  <c r="H794" i="15"/>
  <c r="H934" i="15"/>
  <c r="H801" i="15"/>
  <c r="H654" i="15"/>
  <c r="H889" i="15"/>
  <c r="H992" i="15"/>
  <c r="H625" i="15"/>
  <c r="H962" i="15"/>
  <c r="H763" i="15"/>
  <c r="H785" i="15"/>
  <c r="H580" i="15"/>
  <c r="H568" i="15"/>
  <c r="H856" i="15"/>
  <c r="H861" i="15"/>
  <c r="H946" i="15"/>
  <c r="H805" i="15"/>
  <c r="H983" i="15"/>
  <c r="H990" i="15"/>
  <c r="H692" i="15"/>
  <c r="H475" i="15"/>
  <c r="H1010" i="15"/>
  <c r="H1008" i="15"/>
  <c r="H1004" i="15"/>
  <c r="H660" i="15"/>
  <c r="H1006" i="15"/>
  <c r="H1003" i="15"/>
  <c r="H1002" i="15"/>
  <c r="H754" i="15"/>
  <c r="H661" i="15"/>
  <c r="H876" i="15"/>
  <c r="H930" i="15"/>
  <c r="H873" i="15"/>
  <c r="H1007" i="15"/>
  <c r="H741" i="15"/>
  <c r="H760" i="15"/>
  <c r="H954" i="15"/>
  <c r="H752" i="15"/>
  <c r="H947" i="15"/>
  <c r="H868" i="15"/>
  <c r="H757" i="15"/>
  <c r="H995" i="15"/>
  <c r="H780" i="15"/>
  <c r="H968" i="15"/>
  <c r="H850" i="15"/>
  <c r="H963" i="15"/>
  <c r="H952" i="15"/>
  <c r="H788" i="15"/>
  <c r="H599" i="15"/>
  <c r="H685" i="15"/>
  <c r="H957" i="15"/>
  <c r="H687" i="15"/>
  <c r="H1017" i="15"/>
  <c r="H958" i="15"/>
  <c r="H620" i="15"/>
  <c r="H965" i="15"/>
  <c r="H982" i="15"/>
  <c r="H980" i="15"/>
  <c r="H991" i="15"/>
  <c r="H567" i="15"/>
  <c r="H984" i="15"/>
  <c r="H1013" i="15"/>
  <c r="H852" i="15"/>
  <c r="H967" i="15"/>
  <c r="H866" i="15"/>
  <c r="H964" i="15"/>
  <c r="H275" i="15"/>
  <c r="H854" i="15"/>
  <c r="H975" i="15"/>
  <c r="H966" i="15"/>
  <c r="H756" i="15"/>
  <c r="H350" i="15"/>
  <c r="H987" i="15"/>
  <c r="H880" i="15"/>
  <c r="H812" i="15"/>
  <c r="H634" i="15"/>
  <c r="H662" i="15"/>
  <c r="H800" i="15"/>
  <c r="H657" i="15"/>
  <c r="H659" i="15"/>
  <c r="H748" i="15"/>
  <c r="H723" i="15"/>
  <c r="H900" i="15"/>
  <c r="H628" i="15"/>
  <c r="H397" i="15"/>
  <c r="H857" i="15"/>
  <c r="H579" i="15"/>
  <c r="H566" i="15"/>
  <c r="H725" i="15"/>
  <c r="H720" i="15"/>
  <c r="H769" i="15"/>
  <c r="H370" i="15"/>
  <c r="H818" i="15"/>
  <c r="H874" i="15"/>
  <c r="H474" i="15"/>
  <c r="H938" i="15"/>
  <c r="H815" i="15"/>
  <c r="H837" i="15"/>
  <c r="H888" i="15"/>
  <c r="H797" i="15"/>
  <c r="H399" i="15"/>
  <c r="H408" i="15"/>
  <c r="H813" i="15"/>
  <c r="H672" i="15"/>
  <c r="H811" i="15"/>
  <c r="H683" i="15"/>
  <c r="H842" i="15"/>
  <c r="H782" i="15"/>
  <c r="H494" i="15"/>
  <c r="H712" i="15"/>
  <c r="H363" i="15"/>
  <c r="H627" i="15"/>
  <c r="H749" i="15"/>
  <c r="H622" i="15"/>
  <c r="H795" i="15"/>
  <c r="H241" i="15"/>
  <c r="H955" i="15"/>
  <c r="H228" i="15"/>
  <c r="H391" i="15"/>
  <c r="H534" i="15"/>
  <c r="H594" i="15"/>
  <c r="H617" i="15"/>
  <c r="H887" i="15"/>
  <c r="H802" i="15"/>
  <c r="H735" i="15"/>
  <c r="H414" i="15"/>
  <c r="H539" i="15"/>
  <c r="H974" i="15"/>
  <c r="H791" i="15"/>
  <c r="H621" i="15"/>
  <c r="H715" i="15"/>
  <c r="H543" i="15"/>
  <c r="H483" i="15"/>
  <c r="H527" i="15"/>
  <c r="H503" i="15"/>
  <c r="H298" i="15"/>
  <c r="H870" i="15"/>
  <c r="H188" i="15"/>
  <c r="H838" i="15"/>
  <c r="H680" i="15"/>
  <c r="H632" i="15"/>
  <c r="H558" i="15"/>
  <c r="H423" i="15"/>
  <c r="H528" i="15"/>
  <c r="H601" i="15"/>
  <c r="H435" i="15"/>
  <c r="H653" i="15"/>
  <c r="H855" i="15"/>
  <c r="H611" i="15"/>
  <c r="H843" i="15"/>
  <c r="H498" i="15"/>
  <c r="B1029" i="20" l="1"/>
  <c r="G1039" i="15" l="1"/>
  <c r="H31" i="15" l="1"/>
  <c r="H23" i="15"/>
  <c r="H19" i="15"/>
  <c r="H24" i="15"/>
  <c r="H96" i="15"/>
  <c r="H20" i="15"/>
  <c r="H25" i="15"/>
  <c r="H48" i="15"/>
  <c r="H18" i="15"/>
  <c r="H37" i="15"/>
  <c r="H62" i="15"/>
  <c r="H30" i="15"/>
  <c r="H84" i="15"/>
  <c r="H55" i="15"/>
  <c r="H375" i="15"/>
  <c r="H46" i="15"/>
  <c r="H47" i="15"/>
  <c r="H105" i="15"/>
  <c r="H72" i="15"/>
  <c r="H54" i="15"/>
  <c r="H117" i="15"/>
  <c r="H53" i="15"/>
  <c r="H38" i="15"/>
  <c r="H123" i="15"/>
  <c r="H32" i="15"/>
  <c r="H42" i="15"/>
  <c r="H64" i="15"/>
  <c r="H27" i="15"/>
  <c r="H14" i="15"/>
  <c r="H66" i="15"/>
  <c r="H88" i="15"/>
  <c r="H118" i="15"/>
  <c r="H79" i="15"/>
  <c r="H122" i="15"/>
  <c r="H77" i="15"/>
  <c r="H35" i="15"/>
  <c r="H101" i="15"/>
  <c r="H76" i="15"/>
  <c r="H150" i="15"/>
  <c r="H43" i="15"/>
  <c r="H342" i="15"/>
  <c r="H39" i="15"/>
  <c r="H45" i="15"/>
  <c r="H121" i="15"/>
  <c r="H67" i="15"/>
  <c r="H89" i="15"/>
  <c r="H714" i="15"/>
  <c r="H41" i="15"/>
  <c r="H245" i="15"/>
  <c r="H103" i="15"/>
  <c r="H56" i="15"/>
  <c r="H60" i="15"/>
  <c r="H207" i="15"/>
  <c r="H159" i="15"/>
  <c r="H51" i="15"/>
  <c r="H102" i="15"/>
  <c r="H128" i="15"/>
  <c r="H83" i="15"/>
  <c r="H450" i="15"/>
  <c r="H74" i="15"/>
  <c r="H85" i="15"/>
  <c r="H91" i="15"/>
  <c r="H138" i="15"/>
  <c r="H223" i="15"/>
  <c r="H208" i="15"/>
  <c r="H81" i="15"/>
  <c r="H147" i="15"/>
  <c r="H80" i="15"/>
  <c r="H106" i="15"/>
  <c r="H283" i="15"/>
  <c r="H69" i="15"/>
  <c r="H57" i="15"/>
  <c r="H29" i="15"/>
  <c r="H247" i="15"/>
  <c r="H49" i="15"/>
  <c r="H329" i="15"/>
  <c r="H305" i="15"/>
  <c r="H272" i="15"/>
  <c r="H205" i="15"/>
  <c r="H143" i="15"/>
  <c r="H360" i="15"/>
  <c r="H153" i="15"/>
  <c r="H97" i="15"/>
  <c r="H199" i="15"/>
  <c r="H93" i="15"/>
  <c r="H195" i="15"/>
  <c r="H116" i="15"/>
  <c r="H352" i="15"/>
  <c r="H78" i="15"/>
  <c r="H112" i="15"/>
  <c r="H460" i="15"/>
  <c r="H92" i="15"/>
  <c r="H230" i="15"/>
  <c r="H40" i="15"/>
  <c r="H152" i="15"/>
  <c r="H44" i="15"/>
  <c r="H548" i="15"/>
  <c r="H303" i="15"/>
  <c r="H300" i="15"/>
  <c r="H226" i="15"/>
  <c r="H296" i="15"/>
  <c r="H388" i="15"/>
  <c r="H126" i="15"/>
  <c r="H141" i="15"/>
  <c r="H28" i="15"/>
  <c r="H282" i="15"/>
  <c r="H206" i="15"/>
  <c r="H377" i="15"/>
  <c r="H176" i="15"/>
  <c r="H134" i="15"/>
  <c r="H75" i="15"/>
  <c r="H279" i="15"/>
  <c r="H119" i="15"/>
  <c r="H129" i="15"/>
  <c r="H95" i="15"/>
  <c r="H220" i="15"/>
  <c r="H99" i="15"/>
  <c r="H292" i="15"/>
  <c r="H218" i="15"/>
  <c r="H372" i="15"/>
  <c r="H313" i="15"/>
  <c r="H86" i="15"/>
  <c r="H232" i="15"/>
  <c r="H59" i="15"/>
  <c r="H194" i="15"/>
  <c r="H156" i="15"/>
  <c r="H109" i="15"/>
  <c r="H429" i="15"/>
  <c r="H250" i="15"/>
  <c r="H90" i="15"/>
  <c r="H234" i="15"/>
  <c r="H263" i="15"/>
  <c r="H70" i="15"/>
  <c r="H222" i="15"/>
  <c r="H82" i="15"/>
  <c r="H149" i="15"/>
  <c r="H50" i="15"/>
  <c r="H219" i="15"/>
  <c r="H164" i="15"/>
  <c r="H100" i="15"/>
  <c r="H157" i="15"/>
  <c r="H178" i="15"/>
  <c r="H359" i="15"/>
  <c r="H211" i="15"/>
  <c r="H197" i="15"/>
  <c r="H124" i="15"/>
  <c r="H140" i="15"/>
  <c r="H338" i="15"/>
  <c r="H63" i="15"/>
  <c r="H311" i="15"/>
  <c r="H15" i="15"/>
  <c r="H400" i="15"/>
  <c r="H177" i="15"/>
  <c r="H193" i="15"/>
  <c r="H115" i="15"/>
  <c r="H231" i="15"/>
  <c r="H229" i="15"/>
  <c r="H398" i="15"/>
  <c r="H446" i="15"/>
  <c r="H151" i="15"/>
  <c r="H61" i="15"/>
  <c r="H165" i="15"/>
  <c r="H201" i="15"/>
  <c r="H336" i="15"/>
  <c r="H185" i="15"/>
  <c r="H58" i="15"/>
  <c r="H266" i="15"/>
  <c r="H98" i="15"/>
  <c r="H145" i="15"/>
  <c r="H144" i="15"/>
  <c r="H113" i="15"/>
  <c r="H285" i="15"/>
  <c r="H114" i="15"/>
  <c r="H236" i="15"/>
  <c r="H353" i="15"/>
  <c r="H314" i="15"/>
  <c r="H294" i="15"/>
  <c r="H641" i="15"/>
  <c r="H458" i="15"/>
  <c r="H212" i="15"/>
  <c r="H407" i="15"/>
  <c r="H669" i="15"/>
  <c r="H135" i="15"/>
  <c r="H71" i="15"/>
  <c r="H484" i="15"/>
  <c r="H248" i="15"/>
  <c r="H173" i="15"/>
  <c r="H257" i="15"/>
  <c r="H146" i="15"/>
  <c r="H107" i="15"/>
  <c r="H136" i="15"/>
  <c r="H349" i="15"/>
  <c r="H355" i="15"/>
  <c r="H171" i="15"/>
  <c r="H108" i="15"/>
  <c r="H306" i="15"/>
  <c r="H364" i="15"/>
  <c r="H132" i="15"/>
  <c r="H154" i="15"/>
  <c r="H559" i="15"/>
  <c r="H217" i="15"/>
  <c r="H262" i="15"/>
  <c r="H120" i="15"/>
  <c r="H505" i="15"/>
  <c r="H158" i="15"/>
  <c r="H142" i="15"/>
  <c r="H175" i="15"/>
  <c r="H518" i="15"/>
  <c r="H461" i="15"/>
  <c r="H291" i="15"/>
  <c r="H198" i="15"/>
  <c r="H309" i="15"/>
  <c r="H249" i="15"/>
  <c r="H180" i="15"/>
  <c r="H265" i="15"/>
  <c r="H160" i="15"/>
  <c r="H392" i="15"/>
  <c r="H202" i="15"/>
  <c r="H200" i="15"/>
  <c r="H570" i="15"/>
  <c r="H254" i="15"/>
  <c r="H139" i="15"/>
  <c r="H110" i="15"/>
  <c r="H816" i="15"/>
  <c r="H186" i="15"/>
  <c r="H170" i="15"/>
  <c r="H378" i="15"/>
  <c r="H334" i="15"/>
  <c r="H73" i="15"/>
  <c r="H420" i="15"/>
  <c r="H493" i="15"/>
  <c r="H181" i="15"/>
  <c r="H255" i="15"/>
  <c r="H456" i="15"/>
  <c r="H182" i="15"/>
  <c r="H468" i="15"/>
  <c r="H155" i="15"/>
  <c r="H361" i="15"/>
  <c r="H286" i="15"/>
  <c r="H626" i="15"/>
  <c r="H356" i="15"/>
  <c r="H281" i="15"/>
  <c r="H104" i="15"/>
  <c r="H191" i="15"/>
  <c r="H235" i="15"/>
  <c r="H270" i="15"/>
  <c r="H321" i="15"/>
  <c r="H260" i="15"/>
  <c r="H315" i="15"/>
  <c r="H237" i="15"/>
  <c r="H589" i="15"/>
  <c r="H389" i="15"/>
  <c r="H447" i="15"/>
  <c r="H87" i="15"/>
  <c r="H233" i="15"/>
  <c r="H133" i="15"/>
  <c r="H335" i="15"/>
  <c r="H476" i="15"/>
  <c r="H299" i="15"/>
  <c r="H239" i="15"/>
  <c r="H316" i="15"/>
  <c r="H273" i="15"/>
  <c r="H366" i="15"/>
  <c r="H52" i="15"/>
  <c r="H162" i="15"/>
  <c r="H464" i="15"/>
  <c r="H327" i="15"/>
  <c r="H416" i="15"/>
  <c r="H167" i="15"/>
  <c r="H583" i="15"/>
  <c r="H189" i="15"/>
  <c r="H471" i="15"/>
  <c r="H556" i="15"/>
  <c r="H111" i="15"/>
  <c r="H485" i="15"/>
  <c r="H190" i="15"/>
  <c r="H224" i="15"/>
  <c r="H547" i="15"/>
  <c r="H393" i="15"/>
  <c r="H172" i="15"/>
  <c r="H419" i="15"/>
  <c r="H480" i="15"/>
  <c r="H242" i="15"/>
  <c r="H430" i="15"/>
  <c r="H379" i="15"/>
  <c r="H295" i="15"/>
  <c r="H431" i="15"/>
  <c r="H246" i="15"/>
  <c r="H341" i="15"/>
  <c r="H166" i="15"/>
  <c r="H274" i="15"/>
  <c r="H148" i="15"/>
  <c r="H174" i="15"/>
  <c r="H412" i="15"/>
  <c r="H323" i="15"/>
  <c r="H210" i="15"/>
  <c r="H704" i="15"/>
  <c r="H308" i="15"/>
  <c r="H264" i="15"/>
  <c r="H972" i="15"/>
  <c r="H655" i="15"/>
  <c r="H238" i="15"/>
  <c r="H898" i="15"/>
  <c r="H261" i="15"/>
  <c r="H441" i="15"/>
  <c r="H326" i="15"/>
  <c r="H454" i="15"/>
  <c r="H571" i="15"/>
  <c r="H514" i="15"/>
  <c r="H538" i="15"/>
  <c r="H511" i="15"/>
  <c r="H600" i="15"/>
  <c r="H940" i="15"/>
  <c r="H521" i="15"/>
  <c r="H259" i="15"/>
  <c r="H179" i="15"/>
  <c r="H184" i="15"/>
  <c r="H584" i="15"/>
  <c r="H252" i="15"/>
  <c r="H244" i="15"/>
  <c r="H161" i="15"/>
  <c r="H613" i="15"/>
  <c r="H289" i="15"/>
  <c r="H537" i="15"/>
  <c r="H520" i="15"/>
  <c r="H565" i="15"/>
  <c r="H330" i="15"/>
  <c r="H490" i="15"/>
  <c r="H642" i="15"/>
  <c r="H433" i="15"/>
  <c r="H302" i="15"/>
  <c r="H670" i="15"/>
  <c r="H253" i="15"/>
  <c r="H637" i="15"/>
  <c r="H576" i="15"/>
  <c r="H418" i="15"/>
  <c r="H783" i="15"/>
  <c r="H747" i="15"/>
  <c r="H382" i="15"/>
  <c r="H508" i="15"/>
  <c r="H277" i="15"/>
  <c r="H469" i="15"/>
  <c r="H215" i="15"/>
  <c r="H477" i="15"/>
  <c r="H846" i="15"/>
  <c r="H383" i="15"/>
  <c r="H131" i="15"/>
  <c r="H396" i="15"/>
  <c r="H137" i="15"/>
  <c r="H290" i="15"/>
  <c r="H872" i="15"/>
  <c r="H371" i="15"/>
  <c r="H345" i="15"/>
  <c r="H512" i="15"/>
  <c r="H479" i="15"/>
  <c r="H789" i="15"/>
  <c r="H417" i="15"/>
  <c r="H324" i="15"/>
  <c r="H405" i="15"/>
  <c r="H491" i="15"/>
  <c r="H436" i="15"/>
  <c r="H192" i="15"/>
  <c r="H644" i="15"/>
  <c r="H284" i="15"/>
  <c r="H517" i="15"/>
  <c r="H432" i="15"/>
  <c r="H524" i="15"/>
  <c r="H549" i="15"/>
  <c r="H258" i="15"/>
  <c r="H510" i="15"/>
  <c r="H562" i="15"/>
  <c r="H343" i="15"/>
  <c r="H507" i="15"/>
  <c r="H525" i="15"/>
  <c r="H187" i="15"/>
  <c r="H593" i="15"/>
  <c r="H502" i="15"/>
  <c r="H487" i="15"/>
  <c r="H489" i="15"/>
  <c r="H409" i="15"/>
  <c r="H457" i="15"/>
  <c r="H424" i="15"/>
  <c r="H509" i="15"/>
  <c r="H168" i="15"/>
  <c r="H346" i="15"/>
  <c r="H499" i="15"/>
  <c r="H385" i="15"/>
  <c r="H496" i="15"/>
  <c r="H387" i="15"/>
  <c r="H698" i="15"/>
  <c r="H522" i="15"/>
  <c r="H318" i="15"/>
  <c r="H535" i="15"/>
  <c r="H581" i="15"/>
  <c r="H445" i="15"/>
  <c r="H542" i="15"/>
  <c r="H369" i="15"/>
  <c r="H127" i="15"/>
  <c r="H750" i="15"/>
  <c r="H664" i="15"/>
  <c r="H472" i="15"/>
  <c r="H708" i="15"/>
  <c r="H444" i="15"/>
  <c r="H368" i="15"/>
  <c r="H333" i="15"/>
  <c r="H328" i="15"/>
  <c r="H452" i="15"/>
  <c r="H381" i="15"/>
  <c r="H442" i="15"/>
  <c r="H859" i="15"/>
  <c r="H501" i="15"/>
  <c r="H943" i="15"/>
  <c r="H130" i="15"/>
  <c r="H643" i="15"/>
  <c r="H214" i="15"/>
  <c r="H209" i="15"/>
  <c r="H348" i="15"/>
  <c r="H267" i="15"/>
  <c r="H439" i="15"/>
  <c r="H169" i="15"/>
  <c r="H402" i="15"/>
  <c r="H561" i="15"/>
  <c r="H651" i="15"/>
  <c r="H344" i="15"/>
  <c r="H606" i="15"/>
  <c r="H602" i="15"/>
  <c r="H293" i="15"/>
  <c r="H320" i="15"/>
  <c r="H710" i="15"/>
  <c r="H216" i="15"/>
  <c r="H564" i="15"/>
  <c r="H221" i="15"/>
  <c r="H596" i="15"/>
  <c r="H482" i="15"/>
  <c r="H809" i="15"/>
  <c r="H459" i="15"/>
  <c r="H304" i="15"/>
  <c r="H736" i="15"/>
  <c r="H256" i="15"/>
  <c r="H473" i="15"/>
  <c r="H183" i="15"/>
  <c r="H519" i="15"/>
  <c r="H737" i="15"/>
  <c r="H376" i="15"/>
  <c r="H421" i="15"/>
  <c r="H251" i="15"/>
  <c r="H767" i="15"/>
  <c r="H297" i="15"/>
  <c r="H573" i="15"/>
  <c r="H440" i="15"/>
  <c r="H706" i="15"/>
  <c r="H513" i="15"/>
  <c r="H478" i="15"/>
  <c r="H332" i="15"/>
  <c r="H276" i="15"/>
  <c r="H374" i="15"/>
  <c r="H268" i="15"/>
  <c r="H339" i="15"/>
  <c r="H367" i="15"/>
  <c r="H280" i="15"/>
  <c r="H437" i="15"/>
  <c r="H610" i="15"/>
  <c r="H607" i="15"/>
  <c r="H455" i="15"/>
  <c r="H904" i="15"/>
  <c r="H532" i="15"/>
  <c r="H506" i="15"/>
  <c r="H394" i="15"/>
  <c r="H504" i="15"/>
  <c r="H701" i="15"/>
  <c r="H319" i="15"/>
  <c r="H690" i="15"/>
  <c r="H531" i="15"/>
  <c r="H529" i="15"/>
  <c r="H288" i="15"/>
  <c r="H996" i="15"/>
  <c r="H544" i="15"/>
  <c r="H196" i="15"/>
  <c r="H426" i="15"/>
  <c r="H541" i="15"/>
  <c r="H465" i="15"/>
  <c r="H707" i="15"/>
  <c r="H650" i="15"/>
  <c r="H550" i="15"/>
  <c r="H675" i="15"/>
  <c r="H796" i="15"/>
  <c r="H977" i="15"/>
  <c r="H243" i="15"/>
  <c r="H453" i="15"/>
  <c r="H526" i="15"/>
  <c r="H466" i="15"/>
  <c r="H624" i="15"/>
  <c r="H612" i="15"/>
  <c r="H615" i="15"/>
  <c r="H595" i="15"/>
  <c r="H755" i="15"/>
  <c r="H673" i="15"/>
  <c r="H731" i="15"/>
  <c r="H588" i="15"/>
  <c r="H929" i="15"/>
  <c r="H411" i="15"/>
  <c r="H585" i="15"/>
  <c r="H163" i="15"/>
  <c r="H406" i="15"/>
  <c r="H609" i="15"/>
  <c r="H893" i="15"/>
  <c r="H125" i="15"/>
  <c r="H486" i="15"/>
  <c r="H331" i="15"/>
  <c r="H746" i="15"/>
  <c r="H994" i="15"/>
  <c r="H415" i="15"/>
  <c r="H844" i="15"/>
  <c r="H729" i="15"/>
  <c r="H871" i="15"/>
  <c r="H404" i="15"/>
  <c r="H540" i="15"/>
  <c r="H877" i="15"/>
  <c r="H630" i="15"/>
  <c r="H603" i="15"/>
  <c r="H948" i="15"/>
  <c r="H554" i="15"/>
  <c r="H728" i="15"/>
  <c r="H839" i="15"/>
  <c r="H384" i="15"/>
  <c r="H451" i="15"/>
  <c r="H530" i="15"/>
  <c r="H674" i="15"/>
  <c r="H515" i="15"/>
  <c r="H301" i="15"/>
  <c r="H448" i="15"/>
  <c r="H443" i="15"/>
  <c r="H901" i="15"/>
  <c r="H879" i="15"/>
  <c r="H516" i="15"/>
  <c r="H953" i="15"/>
  <c r="H773" i="15"/>
  <c r="H772" i="15"/>
  <c r="H633" i="15"/>
  <c r="H492" i="15"/>
  <c r="H358" i="15"/>
  <c r="H278" i="15"/>
  <c r="H742" i="15"/>
  <c r="H225" i="15"/>
  <c r="H470" i="15"/>
  <c r="H463" i="15"/>
  <c r="H688" i="15"/>
  <c r="H401" i="15"/>
  <c r="H906" i="15"/>
  <c r="H722" i="15"/>
  <c r="H467" i="15"/>
  <c r="H645" i="15"/>
  <c r="H552" i="15"/>
  <c r="H959" i="15"/>
  <c r="H623" i="15"/>
  <c r="H591" i="15"/>
  <c r="H636" i="15"/>
  <c r="H614" i="15"/>
  <c r="H1001" i="15"/>
  <c r="H497" i="15"/>
  <c r="H814" i="15"/>
  <c r="H684" i="15"/>
  <c r="H697" i="15"/>
  <c r="H310" i="15"/>
  <c r="H347" i="15"/>
  <c r="H373" i="15"/>
  <c r="H779" i="15"/>
  <c r="H649" i="15"/>
  <c r="H798" i="15"/>
  <c r="H770" i="15"/>
  <c r="H269" i="15"/>
  <c r="H587" i="15"/>
  <c r="H337" i="15"/>
  <c r="H495" i="15"/>
  <c r="H553" i="15"/>
  <c r="H322" i="15"/>
  <c r="H847" i="15"/>
  <c r="H781" i="15"/>
  <c r="H560" i="15"/>
  <c r="H213" i="15"/>
  <c r="H845" i="15"/>
  <c r="H545" i="15"/>
  <c r="H422" i="15"/>
  <c r="H434" i="15"/>
  <c r="H727" i="15"/>
  <c r="H668" i="15"/>
  <c r="H574" i="15"/>
  <c r="H679" i="15"/>
  <c r="H745" i="15"/>
  <c r="H386" i="15"/>
  <c r="H317" i="15"/>
  <c r="H777" i="15"/>
  <c r="H949" i="15"/>
  <c r="H640" i="15"/>
  <c r="H536" i="15"/>
  <c r="H500" i="15"/>
  <c r="H563" i="15"/>
  <c r="H287" i="15"/>
  <c r="H928" i="15"/>
  <c r="H717" i="15"/>
  <c r="H979" i="15"/>
  <c r="K31" i="20"/>
  <c r="K120" i="20"/>
  <c r="L45" i="20"/>
  <c r="K131" i="20"/>
  <c r="K79" i="20"/>
  <c r="K126" i="20"/>
  <c r="K115" i="20"/>
  <c r="K67" i="20"/>
  <c r="K36" i="20"/>
  <c r="K80" i="20"/>
  <c r="K180" i="20"/>
  <c r="K213" i="20"/>
  <c r="K391" i="20"/>
  <c r="K345" i="20"/>
  <c r="K59" i="20"/>
  <c r="K393" i="20"/>
  <c r="K401" i="20"/>
  <c r="K181" i="20"/>
  <c r="K29" i="20"/>
  <c r="K279" i="20"/>
  <c r="K121" i="20"/>
  <c r="K229" i="20"/>
  <c r="K62" i="20"/>
  <c r="K272" i="20"/>
  <c r="K190" i="20"/>
  <c r="K9" i="20"/>
  <c r="K51" i="20"/>
  <c r="K263" i="20"/>
  <c r="K614" i="20"/>
  <c r="K61" i="20"/>
  <c r="K490" i="20"/>
  <c r="K50" i="20"/>
  <c r="K152" i="20"/>
  <c r="K306" i="20"/>
  <c r="K39" i="20"/>
  <c r="K127" i="20"/>
  <c r="K185" i="20"/>
  <c r="K91" i="20"/>
  <c r="K49" i="20"/>
  <c r="K130" i="20"/>
  <c r="K269" i="20"/>
  <c r="K293" i="20"/>
  <c r="K78" i="20"/>
  <c r="K315" i="20"/>
  <c r="K70" i="20"/>
  <c r="K177" i="20"/>
  <c r="K486" i="20"/>
  <c r="K138" i="20"/>
  <c r="K166" i="20"/>
  <c r="K108" i="20"/>
  <c r="K402" i="20"/>
  <c r="K153" i="20"/>
  <c r="K104" i="20"/>
  <c r="K33" i="20"/>
  <c r="K243" i="20"/>
  <c r="K148" i="20"/>
  <c r="K616" i="20"/>
  <c r="K113" i="20"/>
  <c r="K231" i="20"/>
  <c r="K86" i="20"/>
  <c r="K717" i="20"/>
  <c r="K156" i="20"/>
  <c r="K425" i="20"/>
  <c r="K151" i="20"/>
  <c r="K46" i="20"/>
  <c r="K92" i="20"/>
  <c r="K544" i="20"/>
  <c r="K101" i="20"/>
  <c r="K129" i="20"/>
  <c r="K56" i="20"/>
  <c r="K428" i="20"/>
  <c r="K206" i="20"/>
  <c r="K117" i="20"/>
  <c r="K77" i="20"/>
  <c r="K291" i="20"/>
  <c r="K87" i="20"/>
  <c r="K343" i="20"/>
  <c r="K88" i="20"/>
  <c r="K25" i="20"/>
  <c r="K202" i="20"/>
  <c r="K479" i="20"/>
  <c r="K241" i="20"/>
  <c r="K464" i="20"/>
  <c r="K235" i="20"/>
  <c r="K274" i="20"/>
  <c r="K199" i="20"/>
  <c r="K103" i="20"/>
  <c r="K71" i="20"/>
  <c r="K68" i="20"/>
  <c r="K435" i="20"/>
  <c r="K163" i="20"/>
  <c r="K119" i="20"/>
  <c r="K363" i="20"/>
  <c r="K697" i="20"/>
  <c r="K297" i="20"/>
  <c r="K636" i="20"/>
  <c r="K454" i="20"/>
  <c r="K140" i="20"/>
  <c r="K300" i="20"/>
  <c r="K236" i="20"/>
  <c r="K187" i="20"/>
  <c r="K189" i="20"/>
  <c r="K543" i="20"/>
  <c r="K66" i="20"/>
  <c r="K266" i="20"/>
  <c r="K175" i="20"/>
  <c r="K210" i="20"/>
  <c r="K158" i="20"/>
  <c r="K265" i="20"/>
  <c r="K169" i="20"/>
  <c r="K308" i="20"/>
  <c r="K390" i="20"/>
  <c r="K239" i="20"/>
  <c r="K35" i="20"/>
  <c r="K223" i="20"/>
  <c r="K109" i="20"/>
  <c r="K83" i="20"/>
  <c r="K154" i="20"/>
  <c r="K186" i="20"/>
  <c r="K118" i="20"/>
  <c r="K155" i="20"/>
  <c r="K592" i="20"/>
  <c r="K58" i="20"/>
  <c r="K207" i="20"/>
  <c r="K89" i="20"/>
  <c r="K244" i="20"/>
  <c r="K264" i="20"/>
  <c r="K551" i="20"/>
  <c r="K316" i="20"/>
  <c r="K65" i="20"/>
  <c r="K85" i="20"/>
  <c r="K453" i="20"/>
  <c r="K128" i="20"/>
  <c r="K125" i="20"/>
  <c r="K561" i="20"/>
  <c r="K437" i="20"/>
  <c r="K90" i="20"/>
  <c r="K341" i="20"/>
  <c r="K372" i="20"/>
  <c r="K318" i="20"/>
  <c r="K469" i="20"/>
  <c r="K176" i="20"/>
  <c r="K60" i="20"/>
  <c r="K329" i="20"/>
  <c r="K159" i="20"/>
  <c r="K17" i="20"/>
  <c r="K52" i="20"/>
  <c r="K621" i="20"/>
  <c r="K222" i="20"/>
  <c r="K415" i="20"/>
  <c r="K378" i="20"/>
  <c r="K333" i="20"/>
  <c r="K212" i="20"/>
  <c r="K512" i="20"/>
  <c r="K412" i="20"/>
  <c r="K321" i="20"/>
  <c r="K280" i="20"/>
  <c r="K217" i="20"/>
  <c r="K247" i="20"/>
  <c r="K367" i="20"/>
  <c r="K84" i="20"/>
  <c r="K355" i="20"/>
  <c r="K230" i="20"/>
  <c r="K182" i="20"/>
  <c r="K352" i="20"/>
  <c r="K160" i="20"/>
  <c r="K516" i="20"/>
  <c r="K122" i="20"/>
  <c r="K289" i="20"/>
  <c r="K517" i="20"/>
  <c r="K195" i="20"/>
  <c r="K76" i="20"/>
  <c r="K567" i="20"/>
  <c r="K170" i="20"/>
  <c r="K346" i="20"/>
  <c r="K349" i="20"/>
  <c r="K525" i="20"/>
  <c r="K271" i="20"/>
  <c r="K197" i="20"/>
  <c r="K225" i="20"/>
  <c r="K328" i="20"/>
  <c r="K245" i="20"/>
  <c r="K301" i="20"/>
  <c r="K97" i="20"/>
  <c r="K93" i="20"/>
  <c r="K564" i="20"/>
  <c r="K145" i="20"/>
  <c r="K63" i="20"/>
  <c r="K523" i="20"/>
  <c r="K240" i="20"/>
  <c r="K41" i="20"/>
  <c r="K370" i="20"/>
  <c r="K94" i="20"/>
  <c r="K74" i="20"/>
  <c r="K427" i="20"/>
  <c r="K107" i="20"/>
  <c r="K361" i="20"/>
  <c r="K369" i="20"/>
  <c r="K595" i="20"/>
  <c r="K132" i="20"/>
  <c r="K165" i="20"/>
  <c r="K234" i="20"/>
  <c r="K422" i="20"/>
  <c r="K566" i="20"/>
  <c r="K668" i="20"/>
  <c r="K477" i="20"/>
  <c r="K538" i="20"/>
  <c r="K15" i="20"/>
  <c r="K168" i="20"/>
  <c r="K133" i="20"/>
  <c r="K483" i="20"/>
  <c r="K123" i="20"/>
  <c r="K142" i="20"/>
  <c r="K82" i="20"/>
  <c r="K134" i="20"/>
  <c r="K275" i="20"/>
  <c r="K445" i="20"/>
  <c r="K34" i="20"/>
  <c r="K111" i="20"/>
  <c r="K40" i="20"/>
  <c r="K233" i="20"/>
  <c r="K116" i="20"/>
  <c r="K521" i="20"/>
  <c r="K42" i="20"/>
  <c r="K283" i="20"/>
  <c r="K292" i="20"/>
  <c r="K55" i="20"/>
  <c r="K600" i="20"/>
  <c r="K135" i="20"/>
  <c r="K226" i="20"/>
  <c r="K537" i="20"/>
  <c r="K54" i="20"/>
  <c r="K382" i="20"/>
  <c r="K14" i="20"/>
  <c r="K749" i="20"/>
  <c r="K809" i="20"/>
  <c r="K198" i="20"/>
  <c r="K799" i="20"/>
  <c r="K53" i="20"/>
  <c r="K773" i="20"/>
  <c r="K801" i="20"/>
  <c r="K309" i="20"/>
  <c r="K478" i="20"/>
  <c r="K285" i="20"/>
  <c r="K793" i="20"/>
  <c r="K353" i="20"/>
  <c r="K384" i="20"/>
  <c r="K392" i="20"/>
  <c r="K337" i="20"/>
  <c r="K380" i="20"/>
  <c r="K38" i="20"/>
  <c r="K627" i="20"/>
  <c r="K194" i="20"/>
  <c r="K450" i="20"/>
  <c r="K466" i="20"/>
  <c r="K502" i="20"/>
  <c r="K218" i="20"/>
  <c r="K408" i="20"/>
  <c r="K314" i="20"/>
  <c r="K504" i="20"/>
  <c r="K100" i="20"/>
  <c r="K399" i="20"/>
  <c r="K313" i="20"/>
  <c r="K11" i="20"/>
  <c r="K221" i="20"/>
  <c r="K688" i="20"/>
  <c r="K444" i="20"/>
  <c r="K806" i="20"/>
  <c r="K248" i="20"/>
  <c r="K443" i="20"/>
  <c r="K460" i="20"/>
  <c r="K449" i="20"/>
  <c r="K330" i="20"/>
  <c r="K509" i="20"/>
  <c r="K552" i="20"/>
  <c r="K610" i="20"/>
  <c r="K143" i="20"/>
  <c r="K286" i="20"/>
  <c r="K178" i="20"/>
  <c r="K196" i="20"/>
  <c r="K64" i="20"/>
  <c r="K451" i="20"/>
  <c r="K200" i="20"/>
  <c r="K164" i="20"/>
  <c r="K294" i="20"/>
  <c r="K110" i="20"/>
  <c r="K463" i="20"/>
  <c r="K209" i="20"/>
  <c r="K787" i="20"/>
  <c r="K27" i="20"/>
  <c r="K419" i="20"/>
  <c r="K440" i="20"/>
  <c r="K22" i="20"/>
  <c r="K674" i="20"/>
  <c r="K354" i="20"/>
  <c r="K400" i="20"/>
  <c r="K105" i="20"/>
  <c r="K489" i="20"/>
  <c r="K183" i="20"/>
  <c r="K396" i="20"/>
  <c r="K563" i="20"/>
  <c r="K99" i="20"/>
  <c r="K173" i="20"/>
  <c r="K317" i="20"/>
  <c r="K457" i="20"/>
  <c r="K284" i="20"/>
  <c r="K287" i="20"/>
  <c r="K373" i="20"/>
  <c r="K141" i="20"/>
  <c r="K278" i="20"/>
  <c r="K545" i="20"/>
  <c r="K147" i="20"/>
  <c r="K137" i="20"/>
  <c r="K304" i="20"/>
  <c r="K149" i="20"/>
  <c r="H16" i="20"/>
  <c r="H31" i="20"/>
  <c r="H120" i="20"/>
  <c r="H45" i="20"/>
  <c r="H44" i="20"/>
  <c r="H26" i="20"/>
  <c r="H131" i="20"/>
  <c r="H20" i="20"/>
  <c r="H28" i="20"/>
  <c r="H79" i="20"/>
  <c r="H126" i="20"/>
  <c r="H115" i="20"/>
  <c r="H30" i="20"/>
  <c r="H67" i="20"/>
  <c r="H23" i="20"/>
  <c r="H36" i="20"/>
  <c r="H80" i="20"/>
  <c r="H47" i="20"/>
  <c r="H180" i="20"/>
  <c r="H213" i="20"/>
  <c r="H391" i="20"/>
  <c r="H345" i="20"/>
  <c r="H59" i="20"/>
  <c r="H393" i="20"/>
  <c r="H401" i="20"/>
  <c r="H181" i="20"/>
  <c r="H29" i="20"/>
  <c r="H279" i="20"/>
  <c r="H121" i="20"/>
  <c r="H102" i="20"/>
  <c r="H229" i="20"/>
  <c r="H62" i="20"/>
  <c r="H893" i="20"/>
  <c r="H272" i="20"/>
  <c r="H190" i="20"/>
  <c r="H9" i="20"/>
  <c r="H51" i="20"/>
  <c r="H263" i="20"/>
  <c r="H614" i="20"/>
  <c r="H61" i="20"/>
  <c r="H305" i="20"/>
  <c r="H490" i="20"/>
  <c r="H50" i="20"/>
  <c r="H152" i="20"/>
  <c r="H18" i="20"/>
  <c r="H306" i="20"/>
  <c r="H39" i="20"/>
  <c r="H127" i="20"/>
  <c r="H185" i="20"/>
  <c r="H91" i="20"/>
  <c r="H49" i="20"/>
  <c r="H130" i="20"/>
  <c r="H258" i="20"/>
  <c r="H269" i="20"/>
  <c r="H377" i="20"/>
  <c r="H293" i="20"/>
  <c r="H250" i="20"/>
  <c r="H78" i="20"/>
  <c r="H315" i="20"/>
  <c r="H70" i="20"/>
  <c r="H177" i="20"/>
  <c r="H486" i="20"/>
  <c r="H138" i="20"/>
  <c r="H702" i="20"/>
  <c r="H166" i="20"/>
  <c r="H108" i="20"/>
  <c r="H402" i="20"/>
  <c r="H43" i="20"/>
  <c r="H153" i="20"/>
  <c r="H10" i="20"/>
  <c r="H104" i="20"/>
  <c r="H33" i="20"/>
  <c r="H243" i="20"/>
  <c r="H148" i="20"/>
  <c r="H616" i="20"/>
  <c r="H113" i="20"/>
  <c r="H256" i="20"/>
  <c r="H231" i="20"/>
  <c r="H570" i="20"/>
  <c r="H86" i="20"/>
  <c r="H976" i="20"/>
  <c r="H717" i="20"/>
  <c r="H156" i="20"/>
  <c r="H425" i="20"/>
  <c r="H151" i="20"/>
  <c r="H46" i="20"/>
  <c r="H92" i="20"/>
  <c r="H544" i="20"/>
  <c r="H101" i="20"/>
  <c r="H281" i="20"/>
  <c r="H129" i="20"/>
  <c r="H56" i="20"/>
  <c r="H428" i="20"/>
  <c r="H32" i="20"/>
  <c r="H206" i="20"/>
  <c r="H124" i="20"/>
  <c r="H252" i="20"/>
  <c r="H117" i="20"/>
  <c r="H77" i="20"/>
  <c r="H291" i="20"/>
  <c r="H139" i="20"/>
  <c r="H87" i="20"/>
  <c r="H343" i="20"/>
  <c r="H88" i="20"/>
  <c r="H25" i="20"/>
  <c r="H202" i="20"/>
  <c r="H479" i="20"/>
  <c r="H446" i="20"/>
  <c r="H241" i="20"/>
  <c r="H464" i="20"/>
  <c r="H235" i="20"/>
  <c r="H274" i="20"/>
  <c r="H818" i="20"/>
  <c r="H199" i="20"/>
  <c r="H103" i="20"/>
  <c r="H71" i="20"/>
  <c r="H68" i="20"/>
  <c r="H435" i="20"/>
  <c r="H163" i="20"/>
  <c r="H119" i="20"/>
  <c r="H363" i="20"/>
  <c r="H697" i="20"/>
  <c r="H394" i="20"/>
  <c r="H297" i="20"/>
  <c r="H636" i="20"/>
  <c r="H454" i="20"/>
  <c r="H541" i="20"/>
  <c r="H140" i="20"/>
  <c r="H300" i="20"/>
  <c r="H236" i="20"/>
  <c r="H72" i="20"/>
  <c r="H721" i="20"/>
  <c r="H187" i="20"/>
  <c r="H19" i="20"/>
  <c r="H189" i="20"/>
  <c r="H641" i="20"/>
  <c r="H543" i="20"/>
  <c r="H66" i="20"/>
  <c r="H266" i="20"/>
  <c r="H175" i="20"/>
  <c r="H171" i="20"/>
  <c r="H210" i="20"/>
  <c r="H158" i="20"/>
  <c r="H265" i="20"/>
  <c r="H169" i="20"/>
  <c r="H308" i="20"/>
  <c r="H390" i="20"/>
  <c r="H892" i="20"/>
  <c r="H239" i="20"/>
  <c r="H35" i="20"/>
  <c r="H223" i="20"/>
  <c r="H568" i="20"/>
  <c r="H398" i="20"/>
  <c r="H109" i="20"/>
  <c r="H83" i="20"/>
  <c r="H154" i="20"/>
  <c r="H172" i="20"/>
  <c r="H186" i="20"/>
  <c r="H118" i="20"/>
  <c r="H155" i="20"/>
  <c r="H592" i="20"/>
  <c r="H58" i="20"/>
  <c r="H207" i="20"/>
  <c r="H89" i="20"/>
  <c r="H244" i="20"/>
  <c r="H514" i="20"/>
  <c r="H617" i="20"/>
  <c r="H385" i="20"/>
  <c r="H264" i="20"/>
  <c r="H551" i="20"/>
  <c r="H167" i="20"/>
  <c r="H316" i="20"/>
  <c r="H65" i="20"/>
  <c r="H227" i="20"/>
  <c r="H85" i="20"/>
  <c r="H453" i="20"/>
  <c r="H741" i="20"/>
  <c r="H701" i="20"/>
  <c r="H776" i="20"/>
  <c r="H128" i="20"/>
  <c r="H125" i="20"/>
  <c r="H162" i="20"/>
  <c r="H214" i="20"/>
  <c r="H561" i="20"/>
  <c r="H437" i="20"/>
  <c r="H90" i="20"/>
  <c r="H341" i="20"/>
  <c r="H372" i="20"/>
  <c r="H318" i="20"/>
  <c r="H469" i="20"/>
  <c r="H176" i="20"/>
  <c r="H60" i="20"/>
  <c r="H329" i="20"/>
  <c r="H488" i="20"/>
  <c r="H159" i="20"/>
  <c r="H17" i="20"/>
  <c r="H652" i="20"/>
  <c r="H52" i="20"/>
  <c r="H322" i="20"/>
  <c r="H621" i="20"/>
  <c r="H222" i="20"/>
  <c r="H415" i="20"/>
  <c r="H255" i="20"/>
  <c r="H841" i="20"/>
  <c r="H378" i="20"/>
  <c r="H333" i="20"/>
  <c r="H212" i="20"/>
  <c r="H512" i="20"/>
  <c r="H846" i="20"/>
  <c r="H412" i="20"/>
  <c r="H977" i="20"/>
  <c r="H321" i="20"/>
  <c r="H461" i="20"/>
  <c r="H280" i="20"/>
  <c r="H217" i="20"/>
  <c r="H447" i="20"/>
  <c r="H247" i="20"/>
  <c r="H493" i="20"/>
  <c r="H367" i="20"/>
  <c r="H84" i="20"/>
  <c r="H644" i="20"/>
  <c r="H355" i="20"/>
  <c r="H857" i="20"/>
  <c r="H230" i="20"/>
  <c r="H182" i="20"/>
  <c r="H352" i="20"/>
  <c r="H160" i="20"/>
  <c r="H690" i="20"/>
  <c r="H511" i="20"/>
  <c r="H228" i="20"/>
  <c r="H516" i="20"/>
  <c r="H358" i="20"/>
  <c r="H653" i="20"/>
  <c r="H122" i="20"/>
  <c r="H654" i="20"/>
  <c r="H573" i="20"/>
  <c r="H261" i="20"/>
  <c r="H289" i="20"/>
  <c r="H517" i="20"/>
  <c r="H598" i="20"/>
  <c r="H861" i="20"/>
  <c r="H195" i="20"/>
  <c r="H843" i="20"/>
  <c r="H76" i="20"/>
  <c r="H251" i="20"/>
  <c r="H567" i="20"/>
  <c r="H170" i="20"/>
  <c r="H346" i="20"/>
  <c r="H349" i="20"/>
  <c r="H21" i="20"/>
  <c r="H525" i="20"/>
  <c r="H406" i="20"/>
  <c r="H271" i="20"/>
  <c r="H197" i="20"/>
  <c r="H487" i="20"/>
  <c r="H878" i="20"/>
  <c r="H225" i="20"/>
  <c r="H328" i="20"/>
  <c r="H474" i="20"/>
  <c r="H208" i="20"/>
  <c r="H245" i="20"/>
  <c r="H301" i="20"/>
  <c r="H97" i="20"/>
  <c r="H945" i="20"/>
  <c r="H93" i="20"/>
  <c r="H323" i="20"/>
  <c r="H73" i="20"/>
  <c r="H320" i="20"/>
  <c r="H984" i="20"/>
  <c r="H661" i="20"/>
  <c r="H679" i="20"/>
  <c r="H564" i="20"/>
  <c r="H288" i="20"/>
  <c r="H145" i="20"/>
  <c r="H978" i="20"/>
  <c r="H340" i="20"/>
  <c r="H63" i="20"/>
  <c r="H549" i="20"/>
  <c r="H523" i="20"/>
  <c r="H388" i="20"/>
  <c r="H240" i="20"/>
  <c r="H979" i="20"/>
  <c r="H41" i="20"/>
  <c r="H327" i="20"/>
  <c r="H203" i="20"/>
  <c r="H370" i="20"/>
  <c r="H371" i="20"/>
  <c r="H94" i="20"/>
  <c r="H74" i="20"/>
  <c r="H427" i="20"/>
  <c r="H853" i="20"/>
  <c r="H757" i="20"/>
  <c r="H107" i="20"/>
  <c r="H174" i="20"/>
  <c r="H361" i="20"/>
  <c r="H290" i="20"/>
  <c r="H369" i="20"/>
  <c r="H656" i="20"/>
  <c r="H575" i="20"/>
  <c r="H758" i="20"/>
  <c r="H595" i="20"/>
  <c r="H132" i="20"/>
  <c r="H114" i="20"/>
  <c r="H165" i="20"/>
  <c r="H144" i="20"/>
  <c r="H820" i="20"/>
  <c r="H767" i="20"/>
  <c r="H234" i="20"/>
  <c r="H422" i="20"/>
  <c r="H687" i="20"/>
  <c r="H220" i="20"/>
  <c r="H566" i="20"/>
  <c r="H668" i="20"/>
  <c r="H253" i="20"/>
  <c r="H754" i="20"/>
  <c r="H477" i="20"/>
  <c r="H650" i="20"/>
  <c r="H538" i="20"/>
  <c r="H15" i="20"/>
  <c r="H168" i="20"/>
  <c r="H839" i="20"/>
  <c r="H133" i="20"/>
  <c r="H865" i="20"/>
  <c r="H483" i="20"/>
  <c r="H123" i="20"/>
  <c r="H336" i="20"/>
  <c r="H360" i="20"/>
  <c r="H682" i="20"/>
  <c r="H238" i="20"/>
  <c r="H142" i="20"/>
  <c r="H698" i="20"/>
  <c r="H188" i="20"/>
  <c r="H82" i="20"/>
  <c r="H134" i="20"/>
  <c r="H825" i="20"/>
  <c r="H860" i="20"/>
  <c r="H324" i="20"/>
  <c r="H275" i="20"/>
  <c r="H445" i="20"/>
  <c r="H192" i="20"/>
  <c r="H34" i="20"/>
  <c r="H111" i="20"/>
  <c r="H794" i="20"/>
  <c r="H40" i="20"/>
  <c r="H233" i="20"/>
  <c r="H116" i="20"/>
  <c r="H448" i="20"/>
  <c r="H521" i="20"/>
  <c r="H709" i="20"/>
  <c r="H404" i="20"/>
  <c r="H42" i="20"/>
  <c r="H518" i="20"/>
  <c r="H283" i="20"/>
  <c r="H257" i="20"/>
  <c r="H81" i="20"/>
  <c r="H462" i="20"/>
  <c r="H292" i="20"/>
  <c r="H55" i="20"/>
  <c r="H465" i="20"/>
  <c r="H761" i="20"/>
  <c r="H840" i="20"/>
  <c r="H386" i="20"/>
  <c r="H600" i="20"/>
  <c r="H150" i="20"/>
  <c r="H588" i="20"/>
  <c r="H57" i="20"/>
  <c r="H579" i="20"/>
  <c r="H482" i="20"/>
  <c r="H403" i="20"/>
  <c r="H135" i="20"/>
  <c r="H485" i="20"/>
  <c r="H273" i="20"/>
  <c r="H858" i="20"/>
  <c r="H900" i="20"/>
  <c r="H565" i="20"/>
  <c r="H599" i="20"/>
  <c r="H829" i="20"/>
  <c r="H476" i="20"/>
  <c r="H981" i="20"/>
  <c r="H815" i="20"/>
  <c r="H226" i="20"/>
  <c r="H596" i="20"/>
  <c r="H535" i="20"/>
  <c r="H491" i="20"/>
  <c r="H720" i="20"/>
  <c r="H332" i="20"/>
  <c r="H507" i="20"/>
  <c r="H537" i="20"/>
  <c r="H54" i="20"/>
  <c r="H382" i="20"/>
  <c r="H526" i="20"/>
  <c r="H808" i="20"/>
  <c r="H14" i="20"/>
  <c r="H749" i="20"/>
  <c r="H809" i="20"/>
  <c r="H917" i="20"/>
  <c r="H198" i="20"/>
  <c r="H799" i="20"/>
  <c r="H179" i="20"/>
  <c r="H53" i="20"/>
  <c r="H268" i="20"/>
  <c r="H898" i="20"/>
  <c r="H804" i="20"/>
  <c r="H536" i="20"/>
  <c r="H775" i="20"/>
  <c r="H711" i="20"/>
  <c r="H821" i="20"/>
  <c r="H773" i="20"/>
  <c r="H681" i="20"/>
  <c r="H494" i="20"/>
  <c r="H608" i="20"/>
  <c r="H574" i="20"/>
  <c r="H801" i="20"/>
  <c r="H968" i="20"/>
  <c r="H309" i="20"/>
  <c r="H765" i="20"/>
  <c r="H270" i="20"/>
  <c r="H478" i="20"/>
  <c r="H827" i="20"/>
  <c r="H285" i="20"/>
  <c r="H847" i="20"/>
  <c r="H277" i="20"/>
  <c r="H705" i="20"/>
  <c r="H870" i="20"/>
  <c r="H793" i="20"/>
  <c r="H699" i="20"/>
  <c r="H649" i="20"/>
  <c r="H353" i="20"/>
  <c r="H755" i="20"/>
  <c r="H384" i="20"/>
  <c r="H553" i="20"/>
  <c r="H392" i="20"/>
  <c r="H811" i="20"/>
  <c r="H495" i="20"/>
  <c r="H342" i="20"/>
  <c r="H337" i="20"/>
  <c r="H380" i="20"/>
  <c r="H677" i="20"/>
  <c r="H747" i="20"/>
  <c r="H812" i="20"/>
  <c r="H38" i="20"/>
  <c r="H627" i="20"/>
  <c r="H376" i="20"/>
  <c r="H194" i="20"/>
  <c r="H389" i="20"/>
  <c r="H692" i="20"/>
  <c r="H331" i="20"/>
  <c r="H822" i="20"/>
  <c r="H700" i="20"/>
  <c r="H450" i="20"/>
  <c r="H742" i="20"/>
  <c r="H466" i="20"/>
  <c r="H502" i="20"/>
  <c r="H845" i="20"/>
  <c r="H838" i="20"/>
  <c r="H218" i="20"/>
  <c r="H339" i="20"/>
  <c r="H408" i="20"/>
  <c r="H593" i="20"/>
  <c r="H554" i="20"/>
  <c r="H314" i="20"/>
  <c r="H837" i="20"/>
  <c r="H580" i="20"/>
  <c r="H504" i="20"/>
  <c r="H796" i="20"/>
  <c r="H528" i="20"/>
  <c r="H100" i="20"/>
  <c r="H519" i="20"/>
  <c r="H399" i="20"/>
  <c r="H313" i="20"/>
  <c r="H421" i="20"/>
  <c r="H645" i="20"/>
  <c r="H805" i="20"/>
  <c r="H559" i="20"/>
  <c r="H927" i="20"/>
  <c r="H748" i="20"/>
  <c r="H11" i="20"/>
  <c r="H952" i="20"/>
  <c r="H224" i="20"/>
  <c r="H803" i="20"/>
  <c r="H221" i="20"/>
  <c r="H136" i="20"/>
  <c r="H896" i="20"/>
  <c r="H310" i="20"/>
  <c r="H688" i="20"/>
  <c r="H883" i="20"/>
  <c r="H444" i="20"/>
  <c r="H912" i="20"/>
  <c r="H569" i="20"/>
  <c r="H806" i="20"/>
  <c r="H980" i="20"/>
  <c r="H547" i="20"/>
  <c r="H312" i="20"/>
  <c r="H248" i="20"/>
  <c r="H443" i="20"/>
  <c r="H411" i="20"/>
  <c r="H460" i="20"/>
  <c r="H449" i="20"/>
  <c r="H379" i="20"/>
  <c r="H515" i="20"/>
  <c r="H836" i="20"/>
  <c r="H426" i="20"/>
  <c r="H330" i="20"/>
  <c r="H303" i="20"/>
  <c r="H335" i="20"/>
  <c r="H726" i="20"/>
  <c r="H890" i="20"/>
  <c r="H607" i="20"/>
  <c r="H886" i="20"/>
  <c r="H619" i="20"/>
  <c r="H509" i="20"/>
  <c r="H663" i="20"/>
  <c r="H552" i="20"/>
  <c r="H610" i="20"/>
  <c r="H989" i="20"/>
  <c r="H143" i="20"/>
  <c r="H501" i="20"/>
  <c r="H606" i="20"/>
  <c r="H835" i="20"/>
  <c r="H854" i="20"/>
  <c r="H286" i="20"/>
  <c r="H112" i="20"/>
  <c r="H442" i="20"/>
  <c r="H178" i="20"/>
  <c r="H196" i="20"/>
  <c r="H64" i="20"/>
  <c r="H746" i="20"/>
  <c r="H844" i="20"/>
  <c r="H727" i="20"/>
  <c r="H911" i="20"/>
  <c r="H762" i="20"/>
  <c r="H868" i="20"/>
  <c r="H456" i="20"/>
  <c r="H205" i="20"/>
  <c r="H451" i="20"/>
  <c r="H686" i="20"/>
  <c r="H684" i="20"/>
  <c r="H631" i="20"/>
  <c r="H326" i="20"/>
  <c r="H710" i="20"/>
  <c r="H69" i="20"/>
  <c r="H497" i="20"/>
  <c r="H550" i="20"/>
  <c r="H620" i="20"/>
  <c r="H926" i="20"/>
  <c r="H791" i="20"/>
  <c r="H659" i="20"/>
  <c r="H200" i="20"/>
  <c r="H786" i="20"/>
  <c r="H671" i="20"/>
  <c r="H164" i="20"/>
  <c r="H375" i="20"/>
  <c r="H237" i="20"/>
  <c r="H736" i="20"/>
  <c r="H634" i="20"/>
  <c r="H864" i="20"/>
  <c r="H522" i="20"/>
  <c r="H728" i="20"/>
  <c r="H597" i="20"/>
  <c r="H587" i="20"/>
  <c r="H418" i="20"/>
  <c r="H842" i="20"/>
  <c r="H586" i="20"/>
  <c r="H863" i="20"/>
  <c r="H294" i="20"/>
  <c r="H95" i="20"/>
  <c r="H110" i="20"/>
  <c r="H246" i="20"/>
  <c r="H733" i="20"/>
  <c r="H146" i="20"/>
  <c r="H906" i="20"/>
  <c r="H510" i="20"/>
  <c r="H463" i="20"/>
  <c r="H678" i="20"/>
  <c r="H814" i="20"/>
  <c r="H874" i="20"/>
  <c r="H37" i="20"/>
  <c r="H429" i="20"/>
  <c r="H484" i="20"/>
  <c r="H982" i="20"/>
  <c r="H584" i="20"/>
  <c r="H242" i="20"/>
  <c r="H209" i="20"/>
  <c r="H601" i="20"/>
  <c r="H655" i="20"/>
  <c r="H873" i="20"/>
  <c r="H433" i="20"/>
  <c r="H578" i="20"/>
  <c r="H953" i="20"/>
  <c r="H760" i="20"/>
  <c r="H672" i="20"/>
  <c r="H916" i="20"/>
  <c r="H397" i="20"/>
  <c r="H745" i="20"/>
  <c r="H859" i="20"/>
  <c r="H683" i="20"/>
  <c r="H441" i="20"/>
  <c r="H915" i="20"/>
  <c r="H669" i="20"/>
  <c r="H895" i="20"/>
  <c r="H730" i="20"/>
  <c r="H676" i="20"/>
  <c r="H922" i="20"/>
  <c r="H215" i="20"/>
  <c r="H850" i="20"/>
  <c r="H500" i="20"/>
  <c r="H605" i="20"/>
  <c r="H714" i="20"/>
  <c r="H787" i="20"/>
  <c r="H75" i="20"/>
  <c r="H27" i="20"/>
  <c r="H506" i="20"/>
  <c r="H778" i="20"/>
  <c r="H813" i="20"/>
  <c r="H640" i="20"/>
  <c r="H848" i="20"/>
  <c r="H888" i="20"/>
  <c r="H232" i="20"/>
  <c r="H797" i="20"/>
  <c r="H884" i="20"/>
  <c r="H618" i="20"/>
  <c r="H471" i="20"/>
  <c r="H419" i="20"/>
  <c r="H643" i="20"/>
  <c r="H357" i="20"/>
  <c r="H440" i="20"/>
  <c r="H161" i="20"/>
  <c r="H492" i="20"/>
  <c r="H685" i="20"/>
  <c r="H455" i="20"/>
  <c r="H22" i="20"/>
  <c r="H674" i="20"/>
  <c r="H768" i="20"/>
  <c r="H354" i="20"/>
  <c r="H259" i="20"/>
  <c r="H400" i="20"/>
  <c r="H774" i="20"/>
  <c r="H689" i="20"/>
  <c r="H905" i="20"/>
  <c r="H262" i="20"/>
  <c r="H802" i="20"/>
  <c r="H558" i="20"/>
  <c r="H105" i="20"/>
  <c r="H817" i="20"/>
  <c r="H604" i="20"/>
  <c r="H920" i="20"/>
  <c r="H625" i="20"/>
  <c r="H298" i="20"/>
  <c r="H732" i="20"/>
  <c r="H489" i="20"/>
  <c r="H216" i="20"/>
  <c r="H680" i="20"/>
  <c r="H719" i="20"/>
  <c r="H756" i="20"/>
  <c r="H967" i="20"/>
  <c r="H211" i="20"/>
  <c r="H983" i="20"/>
  <c r="H295" i="20"/>
  <c r="H602" i="20"/>
  <c r="H962" i="20"/>
  <c r="H530" i="20"/>
  <c r="H413" i="20"/>
  <c r="H613" i="20"/>
  <c r="H546" i="20"/>
  <c r="H534" i="20"/>
  <c r="H480" i="20"/>
  <c r="H183" i="20"/>
  <c r="H396" i="20"/>
  <c r="H498" i="20"/>
  <c r="H594" i="20"/>
  <c r="H344" i="20"/>
  <c r="H763" i="20"/>
  <c r="H673" i="20"/>
  <c r="H556" i="20"/>
  <c r="H824" i="20"/>
  <c r="H311" i="20"/>
  <c r="H819" i="20"/>
  <c r="H307" i="20"/>
  <c r="H734" i="20"/>
  <c r="H739" i="20"/>
  <c r="H420" i="20"/>
  <c r="H675" i="20"/>
  <c r="H658" i="20"/>
  <c r="H766" i="20"/>
  <c r="H609" i="20"/>
  <c r="H581" i="20"/>
  <c r="H972" i="20"/>
  <c r="H563" i="20"/>
  <c r="H743" i="20"/>
  <c r="H985" i="20"/>
  <c r="H828" i="20"/>
  <c r="H971" i="20"/>
  <c r="H468" i="20"/>
  <c r="H366" i="20"/>
  <c r="H99" i="20"/>
  <c r="H666" i="20"/>
  <c r="H350" i="20"/>
  <c r="H562" i="20"/>
  <c r="H611" i="20"/>
  <c r="H513" i="20"/>
  <c r="H436" i="20"/>
  <c r="H414" i="20"/>
  <c r="H173" i="20"/>
  <c r="H657" i="20"/>
  <c r="H910" i="20"/>
  <c r="H540" i="20"/>
  <c r="H529" i="20"/>
  <c r="H779" i="20"/>
  <c r="H798" i="20"/>
  <c r="H317" i="20"/>
  <c r="H744" i="20"/>
  <c r="H577" i="20"/>
  <c r="H646" i="20"/>
  <c r="H338" i="20"/>
  <c r="H532" i="20"/>
  <c r="H648" i="20"/>
  <c r="H973" i="20"/>
  <c r="H891" i="20"/>
  <c r="H695" i="20"/>
  <c r="H457" i="20"/>
  <c r="H284" i="20"/>
  <c r="H560" i="20"/>
  <c r="H909" i="20"/>
  <c r="H531" i="20"/>
  <c r="H430" i="20"/>
  <c r="H287" i="20"/>
  <c r="H527" i="20"/>
  <c r="H722" i="20"/>
  <c r="H622" i="20"/>
  <c r="H365" i="20"/>
  <c r="H881" i="20"/>
  <c r="H624" i="20"/>
  <c r="H410" i="20"/>
  <c r="H737" i="20"/>
  <c r="H416" i="20"/>
  <c r="H894" i="20"/>
  <c r="H691" i="20"/>
  <c r="H897" i="20"/>
  <c r="H882" i="20"/>
  <c r="H458" i="20"/>
  <c r="H383" i="20"/>
  <c r="H923" i="20"/>
  <c r="H738" i="20"/>
  <c r="H964" i="20"/>
  <c r="H925" i="20"/>
  <c r="H694" i="20"/>
  <c r="H373" i="20"/>
  <c r="H193" i="20"/>
  <c r="H334" i="20"/>
  <c r="H772" i="20"/>
  <c r="H990" i="20"/>
  <c r="H359" i="20"/>
  <c r="H833" i="20"/>
  <c r="H954" i="20"/>
  <c r="H869" i="20"/>
  <c r="H472" i="20"/>
  <c r="H368" i="20"/>
  <c r="H204" i="20"/>
  <c r="H950" i="20"/>
  <c r="H96" i="20"/>
  <c r="H98" i="20"/>
  <c r="H633" i="20"/>
  <c r="H191" i="20"/>
  <c r="H387" i="20"/>
  <c r="H319" i="20"/>
  <c r="H473" i="20"/>
  <c r="H704" i="20"/>
  <c r="H141" i="20"/>
  <c r="H555" i="20"/>
  <c r="H665" i="20"/>
  <c r="H753" i="20"/>
  <c r="H921" i="20"/>
  <c r="H901" i="20"/>
  <c r="H626" i="20"/>
  <c r="H783" i="20"/>
  <c r="H407" i="20"/>
  <c r="H957" i="20"/>
  <c r="H431" i="20"/>
  <c r="H958" i="20"/>
  <c r="H533" i="20"/>
  <c r="H508" i="20"/>
  <c r="H278" i="20"/>
  <c r="H949" i="20"/>
  <c r="H903" i="20"/>
  <c r="H637" i="20"/>
  <c r="H664" i="20"/>
  <c r="H764" i="20"/>
  <c r="H887" i="20"/>
  <c r="H834" i="20"/>
  <c r="H647" i="20"/>
  <c r="H417" i="20"/>
  <c r="H988" i="20"/>
  <c r="H583" i="20"/>
  <c r="H856" i="20"/>
  <c r="H282" i="20"/>
  <c r="H991" i="20"/>
  <c r="H712" i="20"/>
  <c r="H545" i="20"/>
  <c r="H499" i="20"/>
  <c r="H740" i="20"/>
  <c r="H470" i="20"/>
  <c r="H713" i="20"/>
  <c r="H157" i="20"/>
  <c r="H750" i="20"/>
  <c r="H918" i="20"/>
  <c r="H855" i="20"/>
  <c r="H832" i="20"/>
  <c r="H325" i="20"/>
  <c r="H147" i="20"/>
  <c r="H800" i="20"/>
  <c r="H908" i="20"/>
  <c r="H877" i="20"/>
  <c r="H992" i="20"/>
  <c r="H993" i="20"/>
  <c r="H585" i="20"/>
  <c r="H785" i="20"/>
  <c r="H872" i="20"/>
  <c r="H424" i="20"/>
  <c r="H959" i="20"/>
  <c r="H826" i="20"/>
  <c r="H630" i="20"/>
  <c r="H948" i="20"/>
  <c r="H789" i="20"/>
  <c r="H994" i="20"/>
  <c r="H582" i="20"/>
  <c r="H751" i="20"/>
  <c r="H629" i="20"/>
  <c r="H632" i="20"/>
  <c r="H995" i="20"/>
  <c r="H589" i="20"/>
  <c r="H781" i="20"/>
  <c r="H795" i="20"/>
  <c r="H615" i="20"/>
  <c r="H996" i="20"/>
  <c r="H299" i="20"/>
  <c r="H723" i="20"/>
  <c r="H885" i="20"/>
  <c r="H715" i="20"/>
  <c r="H807" i="20"/>
  <c r="H409" i="20"/>
  <c r="H792" i="20"/>
  <c r="H947" i="20"/>
  <c r="H475" i="20"/>
  <c r="H351" i="20"/>
  <c r="H974" i="20"/>
  <c r="H975" i="20"/>
  <c r="H784" i="20"/>
  <c r="H902" i="20"/>
  <c r="H439" i="20"/>
  <c r="H642" i="20"/>
  <c r="H432" i="20"/>
  <c r="H970" i="20"/>
  <c r="H137" i="20"/>
  <c r="H986" i="20"/>
  <c r="H810" i="20"/>
  <c r="H348" i="20"/>
  <c r="H267" i="20"/>
  <c r="H667" i="20"/>
  <c r="H997" i="20"/>
  <c r="H304" i="20"/>
  <c r="H879" i="20"/>
  <c r="H899" i="20"/>
  <c r="H998" i="20"/>
  <c r="H987" i="20"/>
  <c r="H576" i="20"/>
  <c r="H928" i="20"/>
  <c r="H907" i="20"/>
  <c r="H639" i="20"/>
  <c r="H876" i="20"/>
  <c r="H929" i="20"/>
  <c r="H880" i="20"/>
  <c r="H752" i="20"/>
  <c r="H889" i="20"/>
  <c r="H571" i="20"/>
  <c r="H862" i="20"/>
  <c r="H999" i="20"/>
  <c r="H1000" i="20"/>
  <c r="H816" i="20"/>
  <c r="H572" i="20"/>
  <c r="H623" i="20"/>
  <c r="H149" i="20"/>
  <c r="H548" i="20"/>
  <c r="H542" i="20"/>
  <c r="H603" i="20"/>
  <c r="H505" i="20"/>
  <c r="H724" i="20"/>
  <c r="H788" i="20"/>
  <c r="H1001" i="20"/>
  <c r="H919" i="20"/>
  <c r="H254" i="20"/>
  <c r="H735" i="20"/>
  <c r="H963" i="20"/>
  <c r="H1002" i="20"/>
  <c r="H459" i="20"/>
  <c r="H590" i="20"/>
  <c r="H871" i="20"/>
  <c r="H951" i="20"/>
  <c r="H628" i="20"/>
  <c r="H296" i="20"/>
  <c r="H956" i="20"/>
  <c r="H1003" i="20"/>
  <c r="H831" i="20"/>
  <c r="H496" i="20"/>
  <c r="H966" i="20"/>
  <c r="H849" i="20"/>
  <c r="H851" i="20"/>
  <c r="H965" i="20"/>
  <c r="H1004" i="20"/>
  <c r="H961" i="20"/>
  <c r="H670" i="20"/>
  <c r="H1005" i="20"/>
  <c r="H452" i="20"/>
  <c r="H946" i="20"/>
  <c r="H866" i="20"/>
  <c r="H960" i="20"/>
  <c r="H374" i="20"/>
  <c r="H434" i="20"/>
  <c r="H1006" i="20"/>
  <c r="H867" i="20"/>
  <c r="H790" i="20"/>
  <c r="H875" i="20"/>
  <c r="H1007" i="20"/>
  <c r="H782" i="20"/>
  <c r="H405" i="20"/>
  <c r="H1008" i="20"/>
  <c r="H969" i="20"/>
  <c r="H1009" i="20"/>
  <c r="H930" i="20"/>
  <c r="H1010" i="20"/>
  <c r="H955" i="20"/>
  <c r="H381" i="20"/>
  <c r="H1011" i="20"/>
  <c r="H1012" i="20"/>
  <c r="H852" i="20"/>
  <c r="H1013" i="20"/>
  <c r="H1014" i="20"/>
  <c r="H395" i="20"/>
  <c r="H1015" i="20"/>
  <c r="H1016" i="20"/>
  <c r="H693" i="20"/>
  <c r="H1017" i="20"/>
  <c r="H1018" i="20"/>
  <c r="H1019" i="20"/>
  <c r="H651" i="20"/>
  <c r="C277" i="21" l="1"/>
  <c r="F24" i="21" l="1"/>
  <c r="F25" i="21"/>
  <c r="M254" i="21"/>
  <c r="L254" i="21"/>
  <c r="E254" i="21"/>
  <c r="J1039" i="15" l="1"/>
  <c r="E15" i="22" l="1"/>
  <c r="E63" i="22"/>
  <c r="E29" i="22"/>
  <c r="E30" i="22"/>
  <c r="E59" i="22"/>
  <c r="E13" i="22"/>
  <c r="E83" i="22"/>
  <c r="E53" i="22"/>
  <c r="E90" i="22"/>
  <c r="E24" i="22"/>
  <c r="E26" i="22"/>
  <c r="E91" i="22"/>
  <c r="E14" i="22"/>
  <c r="E92" i="22"/>
  <c r="E93" i="22"/>
  <c r="E94" i="22"/>
  <c r="E95" i="22"/>
  <c r="E96" i="22"/>
  <c r="E7" i="22"/>
  <c r="E46" i="22"/>
  <c r="E20" i="22"/>
  <c r="E97" i="22"/>
  <c r="E77" i="22"/>
  <c r="E17" i="22"/>
  <c r="E49" i="22"/>
  <c r="E44" i="22"/>
  <c r="E98" i="22"/>
  <c r="E88" i="22"/>
  <c r="E51" i="22"/>
  <c r="E12" i="22"/>
  <c r="E99" i="22"/>
  <c r="E100" i="22"/>
  <c r="E101" i="22"/>
  <c r="E19" i="22"/>
  <c r="E102" i="22"/>
  <c r="E103" i="22"/>
  <c r="E35" i="22"/>
  <c r="E32" i="22"/>
  <c r="E104" i="22"/>
  <c r="E105" i="22"/>
  <c r="E106" i="22"/>
  <c r="E60" i="22"/>
  <c r="E107" i="22"/>
  <c r="E108" i="22"/>
  <c r="E109" i="22"/>
  <c r="E110" i="22"/>
  <c r="E111" i="22"/>
  <c r="E112" i="22"/>
  <c r="E113" i="22"/>
  <c r="E75" i="22"/>
  <c r="E52" i="22"/>
  <c r="E70" i="22"/>
  <c r="E76" i="22"/>
  <c r="E81" i="22"/>
  <c r="E114" i="22"/>
  <c r="E21" i="22"/>
  <c r="E115" i="22"/>
  <c r="E80" i="22"/>
  <c r="E64" i="22"/>
  <c r="E116" i="22"/>
  <c r="E117" i="22"/>
  <c r="E118" i="22"/>
  <c r="E119" i="22"/>
  <c r="E120" i="22"/>
  <c r="E121" i="22"/>
  <c r="E54" i="22"/>
  <c r="E37" i="22"/>
  <c r="E86" i="22"/>
  <c r="E40" i="22"/>
  <c r="E18" i="22"/>
  <c r="E85" i="22"/>
  <c r="E45" i="22"/>
  <c r="E34" i="22"/>
  <c r="E22" i="22"/>
  <c r="E122" i="22"/>
  <c r="E123" i="22"/>
  <c r="E57" i="22"/>
  <c r="E27" i="22"/>
  <c r="E124" i="22"/>
  <c r="E47" i="22"/>
  <c r="E125" i="22"/>
  <c r="E25" i="22"/>
  <c r="E126" i="22"/>
  <c r="E42" i="22"/>
  <c r="E89" i="22"/>
  <c r="E61" i="22"/>
  <c r="E127" i="22"/>
  <c r="E128" i="22"/>
  <c r="E129" i="22"/>
  <c r="E68" i="22"/>
  <c r="E11" i="22"/>
  <c r="E87" i="22"/>
  <c r="E55" i="22"/>
  <c r="E73" i="22"/>
  <c r="E39" i="22"/>
  <c r="E31" i="22"/>
  <c r="E41" i="22"/>
  <c r="E66" i="22"/>
  <c r="E69" i="22"/>
  <c r="E36" i="22"/>
  <c r="E74" i="22"/>
  <c r="E71" i="22"/>
  <c r="E79" i="22"/>
  <c r="E84" i="22"/>
  <c r="E130" i="22"/>
  <c r="E131" i="22"/>
  <c r="E78" i="22"/>
  <c r="E16" i="22"/>
  <c r="E9" i="22"/>
  <c r="E10" i="22"/>
  <c r="E33" i="22"/>
  <c r="E132" i="22"/>
  <c r="E8" i="22"/>
  <c r="E48" i="22"/>
  <c r="E67" i="22"/>
  <c r="E82" i="22"/>
  <c r="E133" i="22"/>
  <c r="E134" i="22"/>
  <c r="E23" i="22"/>
  <c r="E38" i="22"/>
  <c r="E72" i="22"/>
  <c r="E135" i="22"/>
  <c r="E136" i="22"/>
  <c r="E43" i="22"/>
  <c r="E50" i="22"/>
  <c r="E56" i="22"/>
  <c r="E58" i="22"/>
  <c r="E137" i="22"/>
  <c r="E138" i="22"/>
  <c r="E65" i="22"/>
  <c r="E62" i="22"/>
  <c r="E139" i="22"/>
  <c r="E140" i="22"/>
  <c r="K7" i="20"/>
  <c r="K8" i="20"/>
  <c r="K12" i="20"/>
  <c r="K106" i="20"/>
  <c r="K48" i="20"/>
  <c r="I1039" i="20"/>
  <c r="H1038" i="20"/>
  <c r="H1035" i="20"/>
  <c r="H1037" i="20"/>
  <c r="F1039" i="20"/>
  <c r="B1039" i="20"/>
  <c r="H7" i="20" l="1"/>
  <c r="H8" i="20"/>
  <c r="H106" i="20"/>
  <c r="H48" i="20"/>
  <c r="H12" i="20"/>
  <c r="H1034" i="15" l="1"/>
  <c r="H34" i="15"/>
  <c r="H11" i="15"/>
  <c r="H21" i="15"/>
  <c r="H17" i="15"/>
  <c r="H7" i="15"/>
  <c r="H8" i="15"/>
  <c r="H26" i="15"/>
  <c r="H36" i="15"/>
  <c r="H9" i="15"/>
  <c r="H13" i="15"/>
  <c r="H16" i="15"/>
  <c r="H22" i="15"/>
  <c r="H12" i="15"/>
  <c r="H33" i="15"/>
  <c r="H10" i="15"/>
  <c r="I1037" i="15"/>
  <c r="B1039" i="15"/>
  <c r="I1034" i="15" l="1"/>
  <c r="I1036" i="15"/>
  <c r="I1035" i="15"/>
  <c r="I1038" i="15"/>
  <c r="M197" i="21"/>
  <c r="M260" i="21"/>
  <c r="M229" i="21"/>
  <c r="M50" i="21"/>
  <c r="M60" i="21"/>
  <c r="M228" i="21"/>
  <c r="M122" i="21"/>
  <c r="M249" i="21"/>
  <c r="M58" i="21"/>
  <c r="M29" i="21"/>
  <c r="M220" i="21"/>
  <c r="M152" i="21"/>
  <c r="M168" i="21"/>
  <c r="H1034" i="20"/>
  <c r="I1039" i="15" l="1"/>
  <c r="I7" i="15"/>
  <c r="I1029" i="15" s="1"/>
  <c r="H1039" i="15"/>
  <c r="K1034" i="20"/>
  <c r="M137" i="21" l="1"/>
  <c r="M252" i="21"/>
  <c r="M42" i="21"/>
  <c r="M240" i="21"/>
  <c r="M97" i="21"/>
  <c r="M144" i="21"/>
  <c r="M123" i="21"/>
  <c r="M107" i="21"/>
  <c r="M70" i="21"/>
  <c r="M85" i="21"/>
  <c r="M149" i="21"/>
  <c r="M267" i="21"/>
  <c r="M217" i="21"/>
  <c r="M28" i="21"/>
  <c r="M27" i="21"/>
  <c r="M218" i="21"/>
  <c r="M173" i="21"/>
  <c r="M100" i="21"/>
  <c r="M183" i="21"/>
  <c r="M156" i="21"/>
  <c r="M161" i="21"/>
  <c r="M109" i="21"/>
  <c r="M255" i="21"/>
  <c r="M213" i="21"/>
  <c r="M230" i="21"/>
  <c r="M65" i="21"/>
  <c r="M116" i="21"/>
  <c r="M11" i="21"/>
  <c r="M31" i="21"/>
  <c r="M78" i="21"/>
  <c r="M216" i="21"/>
  <c r="M51" i="21"/>
  <c r="M55" i="21"/>
  <c r="M132" i="21"/>
  <c r="M93" i="21"/>
  <c r="M226" i="21"/>
  <c r="M235" i="21"/>
  <c r="M147" i="21"/>
  <c r="M182" i="21"/>
  <c r="M256" i="21"/>
  <c r="M117" i="21"/>
  <c r="M198" i="21"/>
  <c r="M188" i="21"/>
  <c r="M201" i="21"/>
  <c r="M10" i="21"/>
  <c r="M203" i="21"/>
  <c r="M94" i="21"/>
  <c r="M12" i="21"/>
  <c r="M15" i="21"/>
  <c r="M18" i="21"/>
  <c r="M22" i="21"/>
  <c r="M21" i="21"/>
  <c r="M170" i="21"/>
  <c r="M59" i="21"/>
  <c r="M261" i="21"/>
  <c r="M86" i="21"/>
  <c r="M74" i="21"/>
  <c r="M231" i="21"/>
  <c r="M175" i="21"/>
  <c r="M136" i="21"/>
  <c r="M130" i="21"/>
  <c r="M148" i="21"/>
  <c r="M166" i="21"/>
  <c r="M191" i="21"/>
  <c r="M33" i="21"/>
  <c r="M98" i="21"/>
  <c r="M272" i="21"/>
  <c r="M205" i="21"/>
  <c r="M87" i="21"/>
  <c r="M142" i="21"/>
  <c r="M16" i="21"/>
  <c r="M38" i="21"/>
  <c r="M83" i="21"/>
  <c r="M157" i="21"/>
  <c r="M221" i="21"/>
  <c r="M160" i="21"/>
  <c r="M146" i="21"/>
  <c r="M199" i="21"/>
  <c r="M101" i="21"/>
  <c r="M150" i="21"/>
  <c r="M178" i="21"/>
  <c r="M69" i="21"/>
  <c r="M253" i="21"/>
  <c r="M89" i="21"/>
  <c r="M120" i="21"/>
  <c r="M62" i="21"/>
  <c r="M43" i="21"/>
  <c r="M244" i="21"/>
  <c r="M246" i="21"/>
  <c r="M192" i="21"/>
  <c r="M104" i="21"/>
  <c r="M237" i="21"/>
  <c r="M179" i="21"/>
  <c r="M7" i="21"/>
  <c r="M159" i="21"/>
  <c r="M131" i="21"/>
  <c r="M262" i="21"/>
  <c r="M121" i="21"/>
  <c r="M84" i="21"/>
  <c r="M151" i="21"/>
  <c r="M273" i="21"/>
  <c r="M214" i="21"/>
  <c r="M99" i="21"/>
  <c r="M96" i="21"/>
  <c r="M67" i="21"/>
  <c r="M165" i="21"/>
  <c r="M36" i="21"/>
  <c r="M257" i="21"/>
  <c r="M105" i="21"/>
  <c r="M155" i="21"/>
  <c r="M145" i="21"/>
  <c r="M8" i="21"/>
  <c r="M270" i="21"/>
  <c r="M274" i="21"/>
  <c r="M259" i="21"/>
  <c r="M251" i="21"/>
  <c r="M239" i="21"/>
  <c r="M106" i="21"/>
  <c r="M34" i="21"/>
  <c r="M75" i="21"/>
  <c r="M190" i="21"/>
  <c r="M242" i="21"/>
  <c r="M163" i="21"/>
  <c r="M275" i="21"/>
  <c r="M219" i="21"/>
  <c r="M9" i="21"/>
  <c r="M172" i="21"/>
  <c r="M46" i="21"/>
  <c r="M126" i="21"/>
  <c r="M119" i="21"/>
  <c r="M77" i="21"/>
  <c r="M154" i="21"/>
  <c r="M52" i="21"/>
  <c r="M187" i="21"/>
  <c r="M208" i="21"/>
  <c r="M113" i="21"/>
  <c r="M110" i="21"/>
  <c r="M53" i="21"/>
  <c r="M76" i="21"/>
  <c r="M204" i="21"/>
  <c r="M263" i="21"/>
  <c r="M266" i="21"/>
  <c r="M81" i="21"/>
  <c r="M71" i="21"/>
  <c r="M189" i="21"/>
  <c r="M88" i="21"/>
  <c r="M238" i="21"/>
  <c r="M111" i="21"/>
  <c r="M17" i="21"/>
  <c r="M271" i="21"/>
  <c r="M90" i="21"/>
  <c r="M185" i="21"/>
  <c r="M181" i="21"/>
  <c r="M225" i="21"/>
  <c r="M222" i="21"/>
  <c r="M224" i="21"/>
  <c r="M128" i="21"/>
  <c r="M41" i="21"/>
  <c r="M140" i="21"/>
  <c r="M64" i="21"/>
  <c r="M265" i="21"/>
  <c r="M102" i="21"/>
  <c r="M232" i="21"/>
  <c r="M30" i="21"/>
  <c r="M227" i="21"/>
  <c r="M127" i="21"/>
  <c r="M167" i="21"/>
  <c r="M133" i="21"/>
  <c r="M45" i="21"/>
  <c r="M57" i="21"/>
  <c r="M125" i="21"/>
  <c r="M115" i="21"/>
  <c r="M141" i="21"/>
  <c r="M184" i="21"/>
  <c r="M176" i="21"/>
  <c r="M95" i="21"/>
  <c r="M73" i="21"/>
  <c r="M162" i="21"/>
  <c r="M112" i="21"/>
  <c r="M174" i="21"/>
  <c r="M268" i="21"/>
  <c r="M143" i="21"/>
  <c r="M68" i="21"/>
  <c r="M193" i="21"/>
  <c r="M92" i="21"/>
  <c r="M66" i="21"/>
  <c r="M35" i="21"/>
  <c r="M91" i="21"/>
  <c r="M209" i="21"/>
  <c r="M202" i="21"/>
  <c r="M247" i="21"/>
  <c r="M269" i="21"/>
  <c r="M26" i="21"/>
  <c r="M37" i="21"/>
  <c r="M186" i="21"/>
  <c r="M44" i="21"/>
  <c r="M135" i="21"/>
  <c r="M56" i="21"/>
  <c r="M250" i="21"/>
  <c r="M40" i="21"/>
  <c r="M248" i="21"/>
  <c r="M32" i="21"/>
  <c r="M23" i="21"/>
  <c r="M241" i="21"/>
  <c r="M13" i="21"/>
  <c r="M158" i="21"/>
  <c r="M196" i="21"/>
  <c r="M236" i="21"/>
  <c r="M114" i="21"/>
  <c r="M233" i="21"/>
  <c r="M153" i="21"/>
  <c r="M79" i="21"/>
  <c r="M171" i="21"/>
  <c r="M138" i="21"/>
  <c r="M195" i="21"/>
  <c r="M245" i="21"/>
  <c r="M210" i="21"/>
  <c r="M103" i="21"/>
  <c r="M169" i="21"/>
  <c r="M234" i="21"/>
  <c r="M164" i="21"/>
  <c r="M14" i="21"/>
  <c r="M206" i="21"/>
  <c r="M215" i="21"/>
  <c r="M243" i="21"/>
  <c r="M258" i="21"/>
  <c r="M180" i="21"/>
  <c r="M194" i="21"/>
  <c r="M139" i="21"/>
  <c r="M134" i="21"/>
  <c r="M80" i="21"/>
  <c r="M47" i="21"/>
  <c r="M72" i="21"/>
  <c r="M177" i="21"/>
  <c r="M49" i="21"/>
  <c r="M54" i="21"/>
  <c r="M118" i="21"/>
  <c r="M82" i="21"/>
  <c r="M223" i="21"/>
  <c r="M39" i="21"/>
  <c r="M108" i="21"/>
  <c r="M63" i="21"/>
  <c r="M264" i="21"/>
  <c r="M19" i="21"/>
  <c r="M48" i="21"/>
  <c r="M129" i="21"/>
  <c r="M207" i="21"/>
  <c r="M20" i="21"/>
  <c r="M200" i="21"/>
  <c r="M61" i="21"/>
  <c r="M124" i="21"/>
  <c r="I1029" i="20" l="1"/>
  <c r="L1034" i="20"/>
  <c r="K1039" i="20" l="1"/>
  <c r="F1029" i="20"/>
  <c r="H1039" i="20" s="1"/>
  <c r="L1039" i="20" l="1"/>
  <c r="E28" i="22"/>
  <c r="L240" i="21"/>
  <c r="L101" i="21"/>
  <c r="L130" i="21"/>
  <c r="L221" i="21"/>
  <c r="L256" i="21"/>
  <c r="L191" i="21"/>
  <c r="L172" i="21"/>
  <c r="L173" i="21"/>
  <c r="L97" i="21"/>
  <c r="L213" i="21"/>
  <c r="L271" i="21"/>
  <c r="L137" i="21"/>
  <c r="L260" i="21"/>
  <c r="L94" i="21"/>
  <c r="L70" i="21"/>
  <c r="L109" i="21"/>
  <c r="L63" i="21"/>
  <c r="L216" i="21"/>
  <c r="L81" i="21"/>
  <c r="L161" i="21"/>
  <c r="L78" i="21"/>
  <c r="L238" i="21"/>
  <c r="L239" i="21"/>
  <c r="L255" i="21"/>
  <c r="L181" i="21"/>
  <c r="L121" i="21"/>
  <c r="L57" i="21"/>
  <c r="L75" i="21"/>
  <c r="L157" i="21"/>
  <c r="L200" i="21"/>
  <c r="L20" i="21"/>
  <c r="L217" i="21"/>
  <c r="L85" i="21"/>
  <c r="L207" i="21"/>
  <c r="L264" i="21"/>
  <c r="L34" i="21"/>
  <c r="L30" i="21"/>
  <c r="L16" i="21"/>
  <c r="L15" i="21"/>
  <c r="L229" i="21"/>
  <c r="L36" i="21"/>
  <c r="L270" i="21"/>
  <c r="L146" i="21"/>
  <c r="L50" i="21"/>
  <c r="L60" i="21"/>
  <c r="L48" i="21"/>
  <c r="L147" i="21"/>
  <c r="L33" i="21"/>
  <c r="L18" i="21"/>
  <c r="L10" i="21"/>
  <c r="L7" i="21"/>
  <c r="L22" i="21"/>
  <c r="L182" i="21"/>
  <c r="L149" i="21"/>
  <c r="L45" i="21"/>
  <c r="L87" i="21"/>
  <c r="L228" i="21"/>
  <c r="L208" i="21"/>
  <c r="L122" i="21"/>
  <c r="L144" i="21"/>
  <c r="L219" i="21"/>
  <c r="L65" i="21"/>
  <c r="L232" i="21"/>
  <c r="L100" i="21"/>
  <c r="L53" i="21"/>
  <c r="L17" i="21"/>
  <c r="L261" i="21"/>
  <c r="L249" i="21"/>
  <c r="L58" i="21"/>
  <c r="L199" i="21"/>
  <c r="L27" i="21"/>
  <c r="L29" i="21"/>
  <c r="L154" i="21"/>
  <c r="L203" i="21"/>
  <c r="L265" i="21"/>
  <c r="L145" i="21"/>
  <c r="L220" i="21"/>
  <c r="L62" i="21"/>
  <c r="L152" i="21"/>
  <c r="L86" i="21"/>
  <c r="L201" i="21"/>
  <c r="L166" i="21"/>
  <c r="L235" i="21"/>
  <c r="L131" i="21"/>
  <c r="L98" i="21"/>
  <c r="L218" i="21"/>
  <c r="L222" i="21"/>
  <c r="L89" i="21"/>
  <c r="L263" i="21"/>
  <c r="L168" i="21"/>
  <c r="L39" i="21"/>
  <c r="L183" i="21"/>
  <c r="L42" i="21"/>
  <c r="L252" i="21"/>
  <c r="L52" i="21"/>
  <c r="L127" i="21"/>
  <c r="L107" i="21"/>
  <c r="L159" i="21"/>
  <c r="L95" i="21"/>
  <c r="L43" i="21"/>
  <c r="L165" i="21"/>
  <c r="L125" i="21"/>
  <c r="L83" i="21"/>
  <c r="L41" i="21"/>
  <c r="L143" i="21"/>
  <c r="L189" i="21"/>
  <c r="L102" i="21"/>
  <c r="L237" i="21"/>
  <c r="L205" i="21"/>
  <c r="L163" i="21"/>
  <c r="L51" i="21"/>
  <c r="L204" i="21"/>
  <c r="L116" i="21"/>
  <c r="L225" i="21"/>
  <c r="L76" i="21"/>
  <c r="L266" i="21"/>
  <c r="L197" i="21"/>
  <c r="L259" i="21"/>
  <c r="L132" i="21"/>
  <c r="L123" i="21"/>
  <c r="L112" i="21"/>
  <c r="L119" i="21"/>
  <c r="L111" i="21"/>
  <c r="L192" i="21"/>
  <c r="L68" i="21"/>
  <c r="L11" i="21"/>
  <c r="L28" i="21"/>
  <c r="L193" i="21"/>
  <c r="L151" i="21"/>
  <c r="L92" i="21"/>
  <c r="L66" i="21"/>
  <c r="L223" i="21"/>
  <c r="L35" i="21"/>
  <c r="L91" i="21"/>
  <c r="L178" i="21"/>
  <c r="L190" i="21"/>
  <c r="L209" i="21"/>
  <c r="L90" i="21"/>
  <c r="L202" i="21"/>
  <c r="L247" i="21"/>
  <c r="L269" i="21"/>
  <c r="L77" i="21"/>
  <c r="L61" i="21"/>
  <c r="L31" i="21"/>
  <c r="L46" i="21"/>
  <c r="L59" i="21"/>
  <c r="L128" i="21"/>
  <c r="L160" i="21"/>
  <c r="L187" i="21"/>
  <c r="L69" i="21"/>
  <c r="L230" i="21"/>
  <c r="L179" i="21"/>
  <c r="L26" i="21"/>
  <c r="L162" i="21"/>
  <c r="L167" i="21"/>
  <c r="L21" i="21"/>
  <c r="L106" i="21"/>
  <c r="L37" i="21"/>
  <c r="L88" i="21"/>
  <c r="L186" i="21"/>
  <c r="L44" i="21"/>
  <c r="L140" i="21"/>
  <c r="L124" i="21"/>
  <c r="L54" i="21"/>
  <c r="L156" i="21"/>
  <c r="L226" i="21"/>
  <c r="L129" i="21"/>
  <c r="L82" i="21"/>
  <c r="L105" i="21"/>
  <c r="L118" i="21"/>
  <c r="L257" i="21"/>
  <c r="L9" i="21"/>
  <c r="L135" i="21"/>
  <c r="L8" i="21"/>
  <c r="L214" i="21"/>
  <c r="L56" i="21"/>
  <c r="L227" i="21"/>
  <c r="L224" i="21"/>
  <c r="L231" i="21"/>
  <c r="L175" i="21"/>
  <c r="L71" i="21"/>
  <c r="L246" i="21"/>
  <c r="L117" i="21"/>
  <c r="L242" i="21"/>
  <c r="L84" i="21"/>
  <c r="L244" i="21"/>
  <c r="L150" i="21"/>
  <c r="L19" i="21"/>
  <c r="L55" i="21"/>
  <c r="L104" i="21"/>
  <c r="L250" i="21"/>
  <c r="L141" i="21"/>
  <c r="L67" i="21"/>
  <c r="L40" i="21"/>
  <c r="L248" i="21"/>
  <c r="L133" i="21"/>
  <c r="L120" i="21"/>
  <c r="L32" i="21"/>
  <c r="L23" i="21"/>
  <c r="L99" i="21"/>
  <c r="L73" i="21"/>
  <c r="L176" i="21"/>
  <c r="L241" i="21"/>
  <c r="L155" i="21"/>
  <c r="L170" i="21"/>
  <c r="L142" i="21"/>
  <c r="L13" i="21"/>
  <c r="L126" i="21"/>
  <c r="L136" i="21"/>
  <c r="L158" i="21"/>
  <c r="L38" i="21"/>
  <c r="L268" i="21"/>
  <c r="L196" i="21"/>
  <c r="L236" i="21"/>
  <c r="L185" i="21"/>
  <c r="L114" i="21"/>
  <c r="L233" i="21"/>
  <c r="L153" i="21"/>
  <c r="L253" i="21"/>
  <c r="L96" i="21"/>
  <c r="L115" i="21"/>
  <c r="L113" i="21"/>
  <c r="L79" i="21"/>
  <c r="L171" i="21"/>
  <c r="L138" i="21"/>
  <c r="L195" i="21"/>
  <c r="L110" i="21"/>
  <c r="L245" i="21"/>
  <c r="L210" i="21"/>
  <c r="L103" i="21"/>
  <c r="L184" i="21"/>
  <c r="L169" i="21"/>
  <c r="L148" i="21"/>
  <c r="L198" i="21"/>
  <c r="L234" i="21"/>
  <c r="L164" i="21"/>
  <c r="L14" i="21"/>
  <c r="L64" i="21"/>
  <c r="L262" i="21"/>
  <c r="L206" i="21"/>
  <c r="L174" i="21"/>
  <c r="L215" i="21"/>
  <c r="L243" i="21"/>
  <c r="L258" i="21"/>
  <c r="L251" i="21"/>
  <c r="L180" i="21"/>
  <c r="L267" i="21"/>
  <c r="L194" i="21"/>
  <c r="L139" i="21"/>
  <c r="L134" i="21"/>
  <c r="L80" i="21"/>
  <c r="L47" i="21"/>
  <c r="L72" i="21"/>
  <c r="L177" i="21"/>
  <c r="L49" i="21"/>
  <c r="L12" i="21"/>
  <c r="L188" i="21"/>
  <c r="L74" i="21"/>
  <c r="L93" i="21"/>
  <c r="L108" i="21"/>
  <c r="E210" i="21"/>
  <c r="E109" i="21"/>
  <c r="E232" i="21"/>
  <c r="E66" i="21"/>
  <c r="E245" i="21"/>
  <c r="E103" i="21"/>
  <c r="E252" i="21"/>
  <c r="E188" i="21"/>
  <c r="E187" i="21"/>
  <c r="E74" i="21"/>
  <c r="E244" i="21"/>
  <c r="E58" i="21"/>
  <c r="E94" i="21"/>
  <c r="E182" i="21"/>
  <c r="E45" i="21"/>
  <c r="E79" i="21"/>
  <c r="E163" i="21"/>
  <c r="E139" i="21"/>
  <c r="E176" i="21"/>
  <c r="E123" i="21"/>
  <c r="E167" i="21"/>
  <c r="E35" i="21"/>
  <c r="E257" i="21"/>
  <c r="E55" i="21"/>
  <c r="E69" i="21"/>
  <c r="E231" i="21"/>
  <c r="E209" i="21"/>
  <c r="E75" i="21"/>
  <c r="E197" i="21"/>
  <c r="E76" i="21"/>
  <c r="E200" i="21"/>
  <c r="E172" i="21"/>
  <c r="E155" i="21"/>
  <c r="E160" i="21"/>
  <c r="E104" i="21"/>
  <c r="E175" i="21"/>
  <c r="E95" i="21"/>
  <c r="E233" i="21"/>
  <c r="E190" i="21"/>
  <c r="E92" i="21"/>
  <c r="E106" i="21"/>
  <c r="E258" i="21"/>
  <c r="E70" i="21"/>
  <c r="E128" i="21"/>
  <c r="E102" i="21"/>
  <c r="E32" i="21"/>
  <c r="E61" i="21"/>
  <c r="E192" i="21"/>
  <c r="E113" i="21"/>
  <c r="E174" i="21"/>
  <c r="E130" i="21"/>
  <c r="E34" i="21"/>
  <c r="E154" i="21"/>
  <c r="E19" i="21"/>
  <c r="E107" i="21"/>
  <c r="E161" i="21"/>
  <c r="E251" i="21"/>
  <c r="E205" i="21"/>
  <c r="E82" i="21"/>
  <c r="E228" i="21"/>
  <c r="E156" i="21"/>
  <c r="E157" i="21"/>
  <c r="E13" i="21"/>
  <c r="E96" i="21"/>
  <c r="E206" i="21"/>
  <c r="E227" i="21"/>
  <c r="E268" i="21"/>
  <c r="E117" i="21"/>
  <c r="E98" i="21"/>
  <c r="E41" i="21"/>
  <c r="E170" i="21"/>
  <c r="E50" i="21"/>
  <c r="E122" i="21"/>
  <c r="E143" i="21"/>
  <c r="E222" i="21"/>
  <c r="E8" i="21"/>
  <c r="E31" i="21"/>
  <c r="E120" i="21"/>
  <c r="E136" i="21"/>
  <c r="E183" i="21"/>
  <c r="E214" i="21"/>
  <c r="E27" i="21"/>
  <c r="E36" i="21"/>
  <c r="E38" i="21"/>
  <c r="E108" i="21"/>
  <c r="E235" i="21"/>
  <c r="E166" i="21"/>
  <c r="E177" i="21"/>
  <c r="E242" i="21"/>
  <c r="E178" i="21"/>
  <c r="E191" i="21"/>
  <c r="E162" i="21"/>
  <c r="E265" i="21"/>
  <c r="E169" i="21"/>
  <c r="E138" i="21"/>
  <c r="E267" i="21"/>
  <c r="E234" i="21"/>
  <c r="E53" i="21"/>
  <c r="E203" i="21"/>
  <c r="E64" i="21"/>
  <c r="E46" i="21"/>
  <c r="E112" i="21"/>
  <c r="E135" i="21"/>
  <c r="E196" i="21"/>
  <c r="E28" i="21"/>
  <c r="E264" i="21"/>
  <c r="E189" i="21"/>
  <c r="E249" i="21"/>
  <c r="E65" i="21"/>
  <c r="E49" i="21"/>
  <c r="E201" i="21"/>
  <c r="E256" i="21"/>
  <c r="E105" i="21"/>
  <c r="E274" i="21"/>
  <c r="E56" i="21"/>
  <c r="E275" i="21"/>
  <c r="E62" i="21"/>
  <c r="E271" i="21"/>
  <c r="E147" i="21"/>
  <c r="E225" i="21"/>
  <c r="E260" i="21"/>
  <c r="E78" i="21"/>
  <c r="E186" i="21"/>
  <c r="E89" i="21"/>
  <c r="E11" i="21"/>
  <c r="E88" i="21"/>
  <c r="E21" i="21"/>
  <c r="E181" i="21"/>
  <c r="E57" i="21"/>
  <c r="E218" i="21"/>
  <c r="E71" i="21"/>
  <c r="E217" i="21"/>
  <c r="E83" i="21"/>
  <c r="E152" i="21"/>
  <c r="E261" i="21"/>
  <c r="E111" i="21"/>
  <c r="E101" i="21"/>
  <c r="E33" i="21"/>
  <c r="E150" i="21"/>
  <c r="E173" i="21"/>
  <c r="E193" i="21"/>
  <c r="E270" i="21"/>
  <c r="E16" i="21"/>
  <c r="E134" i="21"/>
  <c r="E10" i="21"/>
  <c r="E141" i="21"/>
  <c r="E184" i="21"/>
  <c r="E213" i="21"/>
  <c r="E180" i="21"/>
  <c r="E15" i="21"/>
  <c r="E221" i="21"/>
  <c r="E86" i="21"/>
  <c r="E194" i="21"/>
  <c r="E9" i="21"/>
  <c r="E149" i="21"/>
  <c r="E171" i="21"/>
  <c r="E73" i="21"/>
  <c r="E247" i="21"/>
  <c r="E263" i="21"/>
  <c r="E90" i="21"/>
  <c r="E199" i="21"/>
  <c r="E87" i="21"/>
  <c r="E219" i="21"/>
  <c r="E259" i="21"/>
  <c r="E18" i="21"/>
  <c r="E198" i="21"/>
  <c r="E229" i="21"/>
  <c r="E119" i="21"/>
  <c r="E208" i="21"/>
  <c r="E185" i="21"/>
  <c r="E26" i="21"/>
  <c r="E115" i="21"/>
  <c r="E48" i="21"/>
  <c r="E224" i="21"/>
  <c r="E248" i="21"/>
  <c r="E121" i="21"/>
  <c r="E129" i="21"/>
  <c r="E99" i="21"/>
  <c r="E63" i="21"/>
  <c r="E207" i="21"/>
  <c r="E14" i="21"/>
  <c r="E153" i="21"/>
  <c r="E250" i="21"/>
  <c r="E243" i="21"/>
  <c r="E215" i="21"/>
  <c r="E80" i="21"/>
  <c r="E72" i="21"/>
  <c r="E204" i="21"/>
  <c r="E23" i="21"/>
  <c r="E216" i="21"/>
  <c r="E17" i="21"/>
  <c r="E91" i="21"/>
  <c r="E237" i="21"/>
  <c r="E262" i="21"/>
  <c r="E266" i="21"/>
  <c r="E30" i="21"/>
  <c r="E127" i="21"/>
  <c r="E133" i="21"/>
  <c r="E240" i="21"/>
  <c r="E140" i="21"/>
  <c r="E7" i="21"/>
  <c r="E253" i="21"/>
  <c r="E131" i="21"/>
  <c r="E110" i="21"/>
  <c r="E239" i="21"/>
  <c r="E59" i="21"/>
  <c r="E77" i="21"/>
  <c r="E230" i="21"/>
  <c r="E100" i="21"/>
  <c r="E44" i="21"/>
  <c r="E114" i="21"/>
  <c r="E269" i="21"/>
  <c r="E238" i="21"/>
  <c r="E158" i="21"/>
  <c r="E67" i="21"/>
  <c r="E202" i="21"/>
  <c r="E236" i="21"/>
  <c r="E37" i="21"/>
  <c r="E97" i="21"/>
  <c r="E142" i="21"/>
  <c r="E144" i="21"/>
  <c r="E272" i="21"/>
  <c r="E226" i="21"/>
  <c r="E179" i="21"/>
  <c r="E68" i="21"/>
  <c r="E116" i="21"/>
  <c r="E223" i="21"/>
  <c r="E137" i="21"/>
  <c r="E43" i="21"/>
  <c r="E273" i="21"/>
  <c r="E125" i="21"/>
  <c r="E164" i="21"/>
  <c r="E29" i="21"/>
  <c r="E241" i="21"/>
  <c r="E52" i="21"/>
  <c r="E54" i="21"/>
  <c r="E12" i="21"/>
  <c r="E195" i="21"/>
  <c r="E39" i="21"/>
  <c r="E165" i="21"/>
  <c r="E40" i="21"/>
  <c r="E93" i="21"/>
  <c r="E168" i="21"/>
  <c r="E148" i="21"/>
  <c r="E151" i="21"/>
  <c r="E20" i="21"/>
  <c r="E124" i="21"/>
  <c r="E220" i="21"/>
  <c r="E246" i="21"/>
  <c r="E118" i="21"/>
  <c r="E81" i="21"/>
  <c r="E126" i="21"/>
  <c r="E47" i="21"/>
  <c r="E42" i="21"/>
  <c r="E255" i="21"/>
  <c r="E60" i="21"/>
  <c r="E146" i="21"/>
  <c r="E145" i="21"/>
  <c r="E132" i="21"/>
  <c r="E51" i="21"/>
  <c r="E276" i="21"/>
  <c r="E84" i="21"/>
  <c r="E159" i="21"/>
  <c r="E22" i="21"/>
  <c r="E85" i="21"/>
  <c r="G141" i="22" l="1"/>
  <c r="D141" i="22"/>
  <c r="B141" i="22"/>
  <c r="K277" i="21"/>
  <c r="J277" i="21"/>
  <c r="G277" i="21"/>
  <c r="D277" i="21"/>
  <c r="F254" i="21"/>
  <c r="F58" i="22" l="1"/>
  <c r="E141" i="22"/>
  <c r="F13" i="22"/>
  <c r="F93" i="22"/>
  <c r="F76" i="22"/>
  <c r="F81" i="22"/>
  <c r="F34" i="22"/>
  <c r="F123" i="22"/>
  <c r="F128" i="22"/>
  <c r="F44" i="22"/>
  <c r="F26" i="22"/>
  <c r="F73" i="22"/>
  <c r="F129" i="22"/>
  <c r="F95" i="22"/>
  <c r="F51" i="22"/>
  <c r="F39" i="22"/>
  <c r="F109" i="22"/>
  <c r="F69" i="22"/>
  <c r="F111" i="22"/>
  <c r="F17" i="22"/>
  <c r="F24" i="22"/>
  <c r="F107" i="22"/>
  <c r="F54" i="22"/>
  <c r="F20" i="22"/>
  <c r="F98" i="22"/>
  <c r="F90" i="22"/>
  <c r="F105" i="22"/>
  <c r="F19" i="22"/>
  <c r="F53" i="22"/>
  <c r="F37" i="22"/>
  <c r="F28" i="22"/>
  <c r="F86" i="22"/>
  <c r="F29" i="22"/>
  <c r="F18" i="22"/>
  <c r="F115" i="22"/>
  <c r="F124" i="22"/>
  <c r="F9" i="22"/>
  <c r="F32" i="22"/>
  <c r="F71" i="22"/>
  <c r="F88" i="22"/>
  <c r="F35" i="22"/>
  <c r="F116" i="22"/>
  <c r="F15" i="22"/>
  <c r="F117" i="22"/>
  <c r="F96" i="22"/>
  <c r="F99" i="22"/>
  <c r="F47" i="22"/>
  <c r="F57" i="22"/>
  <c r="F103" i="22"/>
  <c r="F77" i="22"/>
  <c r="F110" i="22"/>
  <c r="F104" i="22"/>
  <c r="F125" i="22"/>
  <c r="F63" i="22"/>
  <c r="F25" i="22"/>
  <c r="F94" i="22"/>
  <c r="F70" i="22"/>
  <c r="F118" i="22"/>
  <c r="F42" i="22"/>
  <c r="F46" i="22"/>
  <c r="F97" i="22"/>
  <c r="F119" i="22"/>
  <c r="F127" i="22"/>
  <c r="F10" i="22"/>
  <c r="F133" i="22"/>
  <c r="F121" i="22"/>
  <c r="F61" i="22"/>
  <c r="F134" i="22"/>
  <c r="F114" i="22"/>
  <c r="F85" i="22"/>
  <c r="F87" i="22"/>
  <c r="F106" i="22"/>
  <c r="F22" i="22"/>
  <c r="F59" i="22"/>
  <c r="F135" i="22"/>
  <c r="F80" i="22"/>
  <c r="F122" i="22"/>
  <c r="F68" i="22"/>
  <c r="F138" i="22"/>
  <c r="F30" i="22"/>
  <c r="F112" i="22"/>
  <c r="F14" i="22"/>
  <c r="F31" i="22"/>
  <c r="F52" i="21"/>
  <c r="F81" i="21"/>
  <c r="F109" i="21"/>
  <c r="F163" i="21"/>
  <c r="F155" i="21"/>
  <c r="F113" i="21"/>
  <c r="F96" i="21"/>
  <c r="F183" i="21"/>
  <c r="F267" i="21"/>
  <c r="F201" i="21"/>
  <c r="F88" i="21"/>
  <c r="F270" i="21"/>
  <c r="F247" i="21"/>
  <c r="F224" i="21"/>
  <c r="F216" i="21"/>
  <c r="F59" i="21"/>
  <c r="F142" i="21"/>
  <c r="F54" i="21"/>
  <c r="F126" i="21"/>
  <c r="F232" i="21"/>
  <c r="F139" i="21"/>
  <c r="F160" i="21"/>
  <c r="F174" i="21"/>
  <c r="F206" i="21"/>
  <c r="F214" i="21"/>
  <c r="F256" i="21"/>
  <c r="F21" i="21"/>
  <c r="F16" i="21"/>
  <c r="F263" i="21"/>
  <c r="F248" i="21"/>
  <c r="F17" i="21"/>
  <c r="F144" i="21"/>
  <c r="F12" i="21"/>
  <c r="F47" i="21"/>
  <c r="F66" i="21"/>
  <c r="F176" i="21"/>
  <c r="F104" i="21"/>
  <c r="F130" i="21"/>
  <c r="F227" i="21"/>
  <c r="F27" i="21"/>
  <c r="F234" i="21"/>
  <c r="F105" i="21"/>
  <c r="F181" i="21"/>
  <c r="F134" i="21"/>
  <c r="F90" i="21"/>
  <c r="F121" i="21"/>
  <c r="F91" i="21"/>
  <c r="F77" i="21"/>
  <c r="F272" i="21"/>
  <c r="F195" i="21"/>
  <c r="F42" i="21"/>
  <c r="F245" i="21"/>
  <c r="F123" i="21"/>
  <c r="F175" i="21"/>
  <c r="F34" i="21"/>
  <c r="F268" i="21"/>
  <c r="F36" i="21"/>
  <c r="F53" i="21"/>
  <c r="F274" i="21"/>
  <c r="F57" i="21"/>
  <c r="F10" i="21"/>
  <c r="F199" i="21"/>
  <c r="F129" i="21"/>
  <c r="F237" i="21"/>
  <c r="F230" i="21"/>
  <c r="F226" i="21"/>
  <c r="F39" i="21"/>
  <c r="F212" i="21"/>
  <c r="F103" i="21"/>
  <c r="F167" i="21"/>
  <c r="F95" i="21"/>
  <c r="F154" i="21"/>
  <c r="F117" i="21"/>
  <c r="F38" i="21"/>
  <c r="F203" i="21"/>
  <c r="F56" i="21"/>
  <c r="F218" i="21"/>
  <c r="F141" i="21"/>
  <c r="F87" i="21"/>
  <c r="F99" i="21"/>
  <c r="F262" i="21"/>
  <c r="F100" i="21"/>
  <c r="F179" i="21"/>
  <c r="F165" i="21"/>
  <c r="F255" i="21"/>
  <c r="F252" i="21"/>
  <c r="F35" i="21"/>
  <c r="F233" i="21"/>
  <c r="F19" i="21"/>
  <c r="F98" i="21"/>
  <c r="F108" i="21"/>
  <c r="F64" i="21"/>
  <c r="F275" i="21"/>
  <c r="F71" i="21"/>
  <c r="F184" i="21"/>
  <c r="F219" i="21"/>
  <c r="F63" i="21"/>
  <c r="F266" i="21"/>
  <c r="F44" i="21"/>
  <c r="F68" i="21"/>
  <c r="F40" i="21"/>
  <c r="F60" i="21"/>
  <c r="F188" i="21"/>
  <c r="F257" i="21"/>
  <c r="F190" i="21"/>
  <c r="F41" i="21"/>
  <c r="F235" i="21"/>
  <c r="F46" i="21"/>
  <c r="F62" i="21"/>
  <c r="F217" i="21"/>
  <c r="F213" i="21"/>
  <c r="F259" i="21"/>
  <c r="F207" i="21"/>
  <c r="F30" i="21"/>
  <c r="F114" i="21"/>
  <c r="F116" i="21"/>
  <c r="F223" i="21"/>
  <c r="F93" i="21"/>
  <c r="F146" i="21"/>
  <c r="F187" i="21"/>
  <c r="F55" i="21"/>
  <c r="F92" i="21"/>
  <c r="F107" i="21"/>
  <c r="F170" i="21"/>
  <c r="F166" i="21"/>
  <c r="F112" i="21"/>
  <c r="F271" i="21"/>
  <c r="F83" i="21"/>
  <c r="F180" i="21"/>
  <c r="F18" i="21"/>
  <c r="F14" i="21"/>
  <c r="F127" i="21"/>
  <c r="F269" i="21"/>
  <c r="F137" i="21"/>
  <c r="F168" i="21"/>
  <c r="F145" i="21"/>
  <c r="F74" i="21"/>
  <c r="F69" i="21"/>
  <c r="F106" i="21"/>
  <c r="F161" i="21"/>
  <c r="F50" i="21"/>
  <c r="F177" i="21"/>
  <c r="F135" i="21"/>
  <c r="F147" i="21"/>
  <c r="F152" i="21"/>
  <c r="F15" i="21"/>
  <c r="F198" i="21"/>
  <c r="F153" i="21"/>
  <c r="F133" i="21"/>
  <c r="F238" i="21"/>
  <c r="F43" i="21"/>
  <c r="F148" i="21"/>
  <c r="F132" i="21"/>
  <c r="F244" i="21"/>
  <c r="F231" i="21"/>
  <c r="F258" i="21"/>
  <c r="F251" i="21"/>
  <c r="F122" i="21"/>
  <c r="F242" i="21"/>
  <c r="F196" i="21"/>
  <c r="F225" i="21"/>
  <c r="F261" i="21"/>
  <c r="F221" i="21"/>
  <c r="F229" i="21"/>
  <c r="F250" i="21"/>
  <c r="F240" i="21"/>
  <c r="F158" i="21"/>
  <c r="F273" i="21"/>
  <c r="F151" i="21"/>
  <c r="F51" i="21"/>
  <c r="F58" i="21"/>
  <c r="F209" i="21"/>
  <c r="F70" i="21"/>
  <c r="F205" i="21"/>
  <c r="F143" i="21"/>
  <c r="F178" i="21"/>
  <c r="F28" i="21"/>
  <c r="F260" i="21"/>
  <c r="F111" i="21"/>
  <c r="F86" i="21"/>
  <c r="F119" i="21"/>
  <c r="F243" i="21"/>
  <c r="F140" i="21"/>
  <c r="F67" i="21"/>
  <c r="F85" i="21"/>
  <c r="F125" i="21"/>
  <c r="F20" i="21"/>
  <c r="F276" i="21"/>
  <c r="F75" i="21"/>
  <c r="F128" i="21"/>
  <c r="F82" i="21"/>
  <c r="F222" i="21"/>
  <c r="F191" i="21"/>
  <c r="F264" i="21"/>
  <c r="F78" i="21"/>
  <c r="F101" i="21"/>
  <c r="F194" i="21"/>
  <c r="F208" i="21"/>
  <c r="F215" i="21"/>
  <c r="F7" i="21"/>
  <c r="F202" i="21"/>
  <c r="F164" i="21"/>
  <c r="F124" i="21"/>
  <c r="F84" i="21"/>
  <c r="F94" i="21"/>
  <c r="F197" i="21"/>
  <c r="F102" i="21"/>
  <c r="F228" i="21"/>
  <c r="F8" i="21"/>
  <c r="F162" i="21"/>
  <c r="F189" i="21"/>
  <c r="F186" i="21"/>
  <c r="F33" i="21"/>
  <c r="F9" i="21"/>
  <c r="F185" i="21"/>
  <c r="F80" i="21"/>
  <c r="F253" i="21"/>
  <c r="F236" i="21"/>
  <c r="F29" i="21"/>
  <c r="F220" i="21"/>
  <c r="F159" i="21"/>
  <c r="F182" i="21"/>
  <c r="F76" i="21"/>
  <c r="F32" i="21"/>
  <c r="F156" i="21"/>
  <c r="F31" i="21"/>
  <c r="F265" i="21"/>
  <c r="F249" i="21"/>
  <c r="F211" i="21"/>
  <c r="F150" i="21"/>
  <c r="F149" i="21"/>
  <c r="F26" i="21"/>
  <c r="F72" i="21"/>
  <c r="F131" i="21"/>
  <c r="F37" i="21"/>
  <c r="F246" i="21"/>
  <c r="F22" i="21"/>
  <c r="F45" i="21"/>
  <c r="F200" i="21"/>
  <c r="F61" i="21"/>
  <c r="F157" i="21"/>
  <c r="F120" i="21"/>
  <c r="F169" i="21"/>
  <c r="F65" i="21"/>
  <c r="F89" i="21"/>
  <c r="F173" i="21"/>
  <c r="F171" i="21"/>
  <c r="F115" i="21"/>
  <c r="F204" i="21"/>
  <c r="F110" i="21"/>
  <c r="F241" i="21"/>
  <c r="F118" i="21"/>
  <c r="F210" i="21"/>
  <c r="F79" i="21"/>
  <c r="F172" i="21"/>
  <c r="F192" i="21"/>
  <c r="F13" i="21"/>
  <c r="F136" i="21"/>
  <c r="F138" i="21"/>
  <c r="F49" i="21"/>
  <c r="F11" i="21"/>
  <c r="F193" i="21"/>
  <c r="F73" i="21"/>
  <c r="F48" i="21"/>
  <c r="F23" i="21"/>
  <c r="F239" i="21"/>
  <c r="F97" i="21"/>
  <c r="F79" i="22"/>
  <c r="F102" i="22"/>
  <c r="F52" i="22"/>
  <c r="F21" i="22"/>
  <c r="F40" i="22"/>
  <c r="F126" i="22"/>
  <c r="F108" i="22"/>
  <c r="F136" i="22"/>
  <c r="F67" i="22"/>
  <c r="F56" i="22"/>
  <c r="F62" i="22"/>
  <c r="F139" i="22"/>
  <c r="F78" i="22"/>
  <c r="F113" i="22"/>
  <c r="F43" i="22"/>
  <c r="F140" i="22"/>
  <c r="F7" i="22"/>
  <c r="F16" i="22"/>
  <c r="F82" i="22"/>
  <c r="F50" i="22"/>
  <c r="F55" i="22"/>
  <c r="F41" i="22"/>
  <c r="F84" i="22"/>
  <c r="F33" i="22"/>
  <c r="F23" i="22"/>
  <c r="F100" i="22"/>
  <c r="F66" i="22"/>
  <c r="F101" i="22"/>
  <c r="F132" i="22"/>
  <c r="F65" i="22"/>
  <c r="M277" i="21"/>
  <c r="H1029" i="20"/>
  <c r="L1029" i="20"/>
  <c r="E277" i="21"/>
  <c r="K1029" i="20"/>
  <c r="L277" i="21"/>
  <c r="F60" i="22"/>
  <c r="F36" i="22"/>
  <c r="F130" i="22"/>
  <c r="F8" i="22"/>
  <c r="F38" i="22"/>
  <c r="F137" i="22"/>
  <c r="F83" i="22"/>
  <c r="F92" i="22"/>
  <c r="F75" i="22"/>
  <c r="F91" i="22"/>
  <c r="F12" i="22"/>
  <c r="F64" i="22"/>
  <c r="F120" i="22"/>
  <c r="F45" i="22"/>
  <c r="F27" i="22"/>
  <c r="F89" i="22"/>
  <c r="F11" i="22"/>
  <c r="F49" i="22"/>
  <c r="F74" i="22"/>
  <c r="F131" i="22"/>
  <c r="F48" i="22"/>
  <c r="F72" i="22"/>
  <c r="F141" i="22" l="1"/>
  <c r="F277" i="21"/>
  <c r="H1029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2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<sst xmlns="http://schemas.openxmlformats.org/spreadsheetml/2006/main" count="18042" uniqueCount="3278">
  <si>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</si>
  <si>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</si>
  <si>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</si>
  <si>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</si>
  <si>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</si>
  <si>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</si>
  <si>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</si>
  <si>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</si>
  <si>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</si>
  <si>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</si>
  <si>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</si>
  <si>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</si>
  <si>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</si>
  <si>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</si>
  <si>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</si>
  <si>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</si>
  <si>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</si>
  <si>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</si>
  <si>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</si>
  <si>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</si>
  <si>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</si>
  <si>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</si>
  <si>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</si>
  <si>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</si>
  <si>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</si>
  <si>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</si>
  <si>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</si>
  <si>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</si>
  <si>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</si>
  <si>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</si>
  <si>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</si>
  <si>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</si>
  <si>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</si>
  <si>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</si>
  <si>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</si>
  <si>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</si>
  <si>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</si>
  <si>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</si>
  <si>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</si>
  <si>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</si>
  <si>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</si>
  <si>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</si>
  <si>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</si>
  <si>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</si>
  <si>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</si>
  <si>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</si>
  <si>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</si>
  <si>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</si>
  <si>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</si>
  <si>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</si>
  <si>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</si>
  <si>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</si>
  <si>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</si>
  <si>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</si>
  <si>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</si>
  <si>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</si>
  <si>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</si>
  <si>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</si>
  <si>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</si>
  <si>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</si>
  <si>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</si>
  <si>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</si>
  <si>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</si>
  <si>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</si>
  <si>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</si>
  <si>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</si>
  <si>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</si>
  <si>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</si>
  <si>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</si>
  <si>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</si>
  <si>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</si>
  <si>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</si>
  <si>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</si>
  <si>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</si>
  <si>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</si>
  <si>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</si>
  <si>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</si>
  <si>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</si>
  <si>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</si>
  <si>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</si>
  <si>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</si>
  <si>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</si>
  <si>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</si>
  <si>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</si>
  <si>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</si>
  <si>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</si>
  <si>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</si>
  <si>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</si>
  <si>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</si>
  <si>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</si>
  <si>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</si>
  <si>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</si>
  <si>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</si>
  <si>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</si>
  <si>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</si>
  <si>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</si>
  <si>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</si>
  <si>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</si>
  <si>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</si>
  <si>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</si>
  <si>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</si>
  <si>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</si>
  <si>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</si>
  <si>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</si>
  <si>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</si>
  <si>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</si>
  <si>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</si>
  <si>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</si>
  <si>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</si>
  <si>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</si>
  <si>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</si>
  <si>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</si>
  <si>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</si>
  <si>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</si>
  <si>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</si>
  <si>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</si>
  <si>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</si>
  <si>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</si>
  <si>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</si>
  <si>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</si>
  <si>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</si>
  <si>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</si>
  <si>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</si>
  <si>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</si>
  <si>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</si>
  <si>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</si>
  <si>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</si>
  <si>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</si>
  <si>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</si>
  <si>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</si>
  <si>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</si>
  <si>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</si>
  <si>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</si>
  <si>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</si>
  <si>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</si>
  <si>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</si>
  <si>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</si>
  <si>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</si>
  <si>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</si>
  <si>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</si>
  <si>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</si>
  <si>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</si>
  <si>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</si>
  <si>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</si>
  <si>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</si>
  <si>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</si>
  <si>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</si>
  <si>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</si>
  <si>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</si>
  <si>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</si>
  <si>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</si>
  <si>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</si>
  <si>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</si>
  <si>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</si>
  <si>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</si>
  <si>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</si>
  <si>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</si>
  <si>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</si>
  <si>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</si>
  <si>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</si>
  <si>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</si>
  <si>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</si>
  <si>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</si>
  <si>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</si>
  <si>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</si>
  <si>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</si>
  <si>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</si>
  <si>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</si>
  <si>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</si>
  <si>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</si>
  <si>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</si>
  <si>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</si>
  <si>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</si>
  <si>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</si>
  <si>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</si>
  <si>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</si>
  <si>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</si>
  <si>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</si>
  <si>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</si>
  <si>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</si>
  <si>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</si>
  <si>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</si>
  <si>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</si>
  <si>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</si>
  <si>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</si>
  <si>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</si>
  <si>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</si>
  <si>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</si>
  <si>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</si>
  <si>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</si>
  <si>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</si>
  <si>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</si>
  <si>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</si>
  <si>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</si>
  <si>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</si>
  <si>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</si>
  <si>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</si>
  <si>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</si>
  <si>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</si>
  <si>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</si>
  <si>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</si>
  <si>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</si>
  <si>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</si>
  <si>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</si>
  <si>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</si>
  <si>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</si>
  <si>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</si>
  <si>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</si>
  <si>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</si>
  <si>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</si>
  <si>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</si>
  <si>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</si>
  <si>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</si>
  <si>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</si>
  <si>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</si>
  <si>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</si>
  <si>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</si>
  <si>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</si>
  <si>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</si>
  <si>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</si>
  <si>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</si>
  <si>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</si>
  <si>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</si>
  <si>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</si>
  <si>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</si>
  <si>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</si>
  <si>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</si>
  <si>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</si>
  <si>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</si>
  <si>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</si>
  <si>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</si>
  <si>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</si>
  <si>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</si>
  <si>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</si>
  <si>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</si>
  <si>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</si>
  <si>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</si>
  <si>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</si>
  <si>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</si>
  <si>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</si>
  <si>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</si>
  <si>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</si>
  <si>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</si>
  <si>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</si>
  <si>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</si>
  <si>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</si>
  <si>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</si>
  <si>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</si>
  <si>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</si>
  <si>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</si>
  <si>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</si>
  <si>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</si>
  <si>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</si>
  <si>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</si>
  <si>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</si>
  <si>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</si>
  <si>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</si>
  <si>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</si>
  <si>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</si>
  <si>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</si>
  <si>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</si>
  <si>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</si>
  <si>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</si>
  <si>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</si>
  <si>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</si>
  <si>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</si>
  <si>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</si>
  <si>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</si>
  <si>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</si>
  <si>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</si>
  <si>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</si>
  <si>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</si>
  <si>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</si>
  <si>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</si>
  <si>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</si>
  <si>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</si>
  <si>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</si>
  <si>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</si>
  <si>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</si>
  <si>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</si>
  <si>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</si>
  <si>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</si>
  <si>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</si>
  <si>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</si>
  <si>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</si>
  <si>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</si>
  <si>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</si>
  <si>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</si>
  <si>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</si>
  <si>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</si>
  <si>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</si>
  <si>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</si>
  <si>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</si>
  <si>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</si>
  <si>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</si>
  <si>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</si>
  <si>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</si>
  <si>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</si>
  <si>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</si>
  <si>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</si>
  <si>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</si>
  <si>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</si>
  <si>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</si>
  <si>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</si>
  <si>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</si>
  <si>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</si>
  <si>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</si>
  <si>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</si>
  <si>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</si>
  <si>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</si>
  <si>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</si>
  <si>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</si>
  <si>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</si>
  <si>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</si>
  <si>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</si>
  <si>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</si>
  <si>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</si>
  <si>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</si>
  <si>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</si>
  <si>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</si>
  <si>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</si>
  <si>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</si>
  <si>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</si>
  <si>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</si>
  <si>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</si>
  <si>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</si>
  <si>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</si>
  <si>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</si>
  <si>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</si>
  <si>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</si>
  <si>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</si>
  <si>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</si>
  <si>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</si>
  <si>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</si>
  <si>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</si>
  <si>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</si>
  <si>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</si>
  <si>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</si>
  <si>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</si>
  <si>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</si>
  <si>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</si>
  <si>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</si>
  <si>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</si>
  <si>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</si>
  <si>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</si>
  <si>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</si>
  <si>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</si>
  <si>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</si>
  <si>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</si>
  <si>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</si>
  <si>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</si>
  <si>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</si>
  <si>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</si>
  <si>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</si>
  <si>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</si>
  <si>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</si>
  <si>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</si>
  <si>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</si>
  <si>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</si>
  <si>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</si>
  <si>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</si>
  <si>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</si>
  <si>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</si>
  <si>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</si>
  <si>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</si>
  <si>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</si>
  <si>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</si>
  <si>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</si>
  <si>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</si>
  <si>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</si>
  <si>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</si>
  <si>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</si>
  <si>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</si>
  <si>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</si>
  <si>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</si>
  <si>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</si>
  <si>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</si>
  <si>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</si>
  <si>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</si>
  <si>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</si>
  <si>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</si>
  <si>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</si>
  <si>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</si>
  <si>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</si>
  <si>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</si>
  <si>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</si>
  <si>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</si>
  <si>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</si>
  <si>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</si>
  <si>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</si>
  <si>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</si>
  <si>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</si>
  <si>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</si>
  <si>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</si>
  <si>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</si>
  <si>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</si>
  <si>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</si>
  <si>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</si>
  <si>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</si>
  <si>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</si>
  <si>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</si>
  <si>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</si>
  <si>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</si>
  <si>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</si>
  <si>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</si>
  <si>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</si>
  <si>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</si>
  <si>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</si>
  <si>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</si>
  <si>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</si>
  <si>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</si>
  <si>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</si>
  <si>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</si>
  <si>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</si>
  <si>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</si>
  <si>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</si>
  <si>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</si>
  <si>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</si>
  <si>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</si>
  <si>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</si>
  <si>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</si>
  <si>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</si>
  <si>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</si>
  <si>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</si>
  <si>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</si>
  <si>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</si>
  <si>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</si>
  <si>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</si>
  <si>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</si>
  <si>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</si>
  <si>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</si>
  <si>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</si>
  <si>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</si>
  <si>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</si>
  <si>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</si>
  <si>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</si>
  <si>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</si>
  <si>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</si>
  <si>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</si>
  <si>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</si>
  <si>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</si>
  <si>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</si>
  <si>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</si>
  <si>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</si>
  <si>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</si>
  <si>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</si>
  <si>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</si>
  <si>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</si>
  <si>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</si>
  <si>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</si>
  <si>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</si>
  <si>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</si>
  <si>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</si>
  <si>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</si>
  <si>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</si>
  <si>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</si>
  <si>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</si>
  <si>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</si>
  <si>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</si>
  <si>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</si>
  <si>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</si>
  <si>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</si>
  <si>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</si>
  <si>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</si>
  <si>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</si>
  <si>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</si>
  <si>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</si>
  <si>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</si>
  <si>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</si>
  <si>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</si>
  <si>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</si>
  <si>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</si>
  <si>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</si>
  <si>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</si>
  <si>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</si>
  <si>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</si>
  <si>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</si>
  <si>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</si>
  <si>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</si>
  <si>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</si>
  <si>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</si>
  <si>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</si>
  <si>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</si>
  <si>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</si>
  <si>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</si>
  <si>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</si>
  <si>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</si>
  <si>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</si>
  <si>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</si>
  <si>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</si>
  <si>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</si>
  <si>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</si>
  <si>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</si>
  <si>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</si>
  <si>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</si>
  <si>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</si>
  <si>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</si>
  <si>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</si>
  <si>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</si>
  <si>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</si>
  <si>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</si>
  <si>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</si>
  <si>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</si>
  <si>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</si>
  <si>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</si>
  <si>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</si>
  <si>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</si>
  <si>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</si>
  <si>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</si>
  <si>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</si>
  <si>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</si>
  <si>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</si>
  <si>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</si>
  <si>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</si>
  <si>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</si>
  <si>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</si>
  <si>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</si>
  <si>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</si>
  <si>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</si>
  <si>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</si>
  <si>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</si>
  <si>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</si>
  <si>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</si>
  <si>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</si>
  <si>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</si>
  <si>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</si>
  <si>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</si>
  <si>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</si>
  <si>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</si>
  <si>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</si>
  <si>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</si>
  <si>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</si>
  <si>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</si>
  <si>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</si>
  <si>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</si>
  <si>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</si>
  <si>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</si>
  <si>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</si>
  <si>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</si>
  <si>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</si>
  <si>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</si>
  <si>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</si>
  <si>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</si>
  <si>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</si>
  <si>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</si>
  <si>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</si>
  <si>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</si>
  <si>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</si>
  <si>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</si>
  <si>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</si>
  <si>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</si>
  <si>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</si>
  <si>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</si>
  <si>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</si>
  <si>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</si>
  <si>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</si>
  <si>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</si>
  <si>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</si>
  <si>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</si>
  <si>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</si>
  <si>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</si>
  <si>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</si>
  <si>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</si>
  <si>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</si>
  <si>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</si>
  <si>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</si>
  <si>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</si>
  <si>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</si>
  <si>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</si>
  <si>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</si>
  <si>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</si>
  <si>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</si>
  <si>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</si>
  <si>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</si>
  <si>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</si>
  <si>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</si>
  <si>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</si>
  <si>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</si>
  <si>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</si>
  <si>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</si>
  <si>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</si>
  <si>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</si>
  <si>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</si>
  <si>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</si>
  <si>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</si>
  <si>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</si>
  <si>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</si>
  <si>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</si>
  <si>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</si>
  <si>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</si>
  <si>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</si>
  <si>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</si>
  <si>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</si>
  <si>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</si>
  <si>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</si>
  <si>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</si>
  <si>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</si>
  <si>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</si>
  <si>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</si>
  <si>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</si>
  <si>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</si>
  <si>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</si>
  <si>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</si>
  <si>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</si>
  <si>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</si>
  <si>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</si>
  <si>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</si>
  <si>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</si>
  <si>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</si>
  <si>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</si>
  <si>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</si>
  <si>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</si>
  <si>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</si>
  <si>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</si>
  <si>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</si>
  <si>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</si>
  <si>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</si>
  <si>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</si>
  <si>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</si>
  <si>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</si>
  <si>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</si>
  <si>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</si>
  <si>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</si>
  <si>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</si>
  <si>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</si>
  <si>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</si>
  <si>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</si>
  <si>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</si>
  <si>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</si>
  <si>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</si>
  <si>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</si>
  <si>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</si>
  <si>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</si>
  <si>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</si>
  <si>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</si>
  <si>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</si>
  <si>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</si>
  <si>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</si>
  <si>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</si>
  <si>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</si>
  <si>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</si>
  <si>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</si>
  <si>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</si>
  <si>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</si>
  <si>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</si>
  <si>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</si>
  <si>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</si>
  <si>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</si>
  <si>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</si>
  <si>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</si>
  <si>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</si>
  <si>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</si>
  <si>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</si>
  <si>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</si>
  <si>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</si>
  <si>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</si>
  <si>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</si>
  <si>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</si>
  <si>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</si>
  <si>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</si>
  <si>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</si>
  <si>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</si>
  <si>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</si>
  <si>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</si>
  <si>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</si>
  <si>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</si>
  <si>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</si>
  <si>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</si>
  <si>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</si>
  <si>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</si>
  <si>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</si>
  <si>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</si>
  <si>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</si>
  <si>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</si>
  <si>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</si>
  <si>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</si>
  <si>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</si>
  <si>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</si>
  <si>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</si>
  <si>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</si>
  <si>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</si>
  <si>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</si>
  <si>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</si>
  <si>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</si>
  <si>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</si>
  <si>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</si>
  <si>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</si>
  <si>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</si>
  <si>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</si>
  <si>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</si>
  <si>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</si>
  <si>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</si>
  <si>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</si>
  <si>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</si>
  <si>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</si>
  <si>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</si>
  <si>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</si>
  <si>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</si>
  <si>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</si>
  <si>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</si>
  <si>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</si>
  <si>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</si>
  <si>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</si>
  <si>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</si>
  <si>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</si>
  <si>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</si>
  <si>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</si>
  <si>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</si>
  <si>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</si>
  <si>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</si>
  <si>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</si>
  <si>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</si>
  <si>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</si>
  <si>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</si>
  <si>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</si>
  <si>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</si>
  <si>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</si>
  <si>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</si>
  <si>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</si>
  <si>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</si>
  <si>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</si>
  <si>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</si>
  <si>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</si>
  <si>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</si>
  <si>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</si>
  <si>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</si>
  <si>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</si>
  <si>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</si>
  <si>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</si>
  <si>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</si>
  <si>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</si>
  <si>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</si>
  <si>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</si>
  <si>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</si>
  <si>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</si>
  <si>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</si>
  <si>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</si>
  <si>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</si>
  <si>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</si>
  <si>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</si>
  <si>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</si>
  <si>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</si>
  <si>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</si>
  <si>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</si>
  <si>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</si>
  <si>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</si>
  <si>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</si>
  <si>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</si>
  <si>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</si>
  <si>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</si>
  <si>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</si>
  <si>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</si>
  <si>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</si>
  <si>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</si>
  <si>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</si>
  <si>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</si>
  <si>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</si>
  <si>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</si>
  <si>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</si>
  <si>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</si>
  <si>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</si>
  <si>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</si>
  <si>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</si>
  <si>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</si>
  <si>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</si>
  <si>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</si>
  <si>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</si>
  <si>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</si>
  <si>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</si>
  <si>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</si>
  <si>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</si>
  <si>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</si>
  <si>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</si>
  <si>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</si>
  <si>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</si>
  <si>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</si>
  <si>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</si>
  <si>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</si>
  <si>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</si>
  <si>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</si>
  <si>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</si>
  <si>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</si>
  <si>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</si>
  <si>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</si>
  <si>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</si>
  <si>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</si>
  <si>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</si>
  <si>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</si>
  <si>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</si>
  <si>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</si>
  <si>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</si>
  <si>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</si>
  <si>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</si>
  <si>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</si>
  <si>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</si>
  <si>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</si>
  <si>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</si>
  <si>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</si>
  <si>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</si>
  <si>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</si>
  <si>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</si>
  <si>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</si>
  <si>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</si>
  <si>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</si>
  <si>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</si>
  <si>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</si>
  <si>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</si>
  <si>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</si>
  <si>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</si>
  <si>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</si>
  <si>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</si>
  <si>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</si>
  <si>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</si>
  <si>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</si>
  <si>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</si>
  <si>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</si>
  <si>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</si>
  <si>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</si>
  <si>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</si>
  <si>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</si>
  <si>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</si>
  <si>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</si>
  <si>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</si>
  <si>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</si>
  <si>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</si>
  <si>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</si>
  <si>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</si>
  <si>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</si>
  <si>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</si>
  <si>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</si>
  <si>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</si>
  <si>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</si>
  <si>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</si>
  <si>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</si>
  <si>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</si>
  <si>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</si>
  <si>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</si>
  <si>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</si>
  <si>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</si>
  <si>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</si>
  <si>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</si>
  <si>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</si>
  <si>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</si>
  <si>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</si>
  <si>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</si>
  <si>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</si>
  <si>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</si>
  <si>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</si>
  <si>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</si>
  <si>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</si>
  <si>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</si>
  <si>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</si>
  <si>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</si>
  <si>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</si>
  <si>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</si>
  <si>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</si>
  <si>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</si>
  <si>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</si>
  <si>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</si>
  <si>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</si>
  <si>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</si>
  <si>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</si>
  <si>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</si>
  <si>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</si>
  <si>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</si>
  <si>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</si>
  <si>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</si>
  <si>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</si>
  <si>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</si>
  <si>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</si>
  <si>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</si>
  <si>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</si>
  <si>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</si>
  <si>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</si>
  <si>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</si>
  <si>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</si>
  <si>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</si>
  <si>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</si>
  <si>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</si>
  <si>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</si>
  <si>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</si>
  <si>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</si>
  <si>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</si>
  <si>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</si>
  <si>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</si>
  <si>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</si>
  <si>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</si>
  <si>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</si>
  <si>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</si>
  <si>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</si>
  <si>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</si>
  <si>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</si>
  <si>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</si>
  <si>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</si>
  <si>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</si>
  <si>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</si>
  <si>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</si>
  <si>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</si>
  <si>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</si>
  <si>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</si>
  <si>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</si>
  <si>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</si>
  <si>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</si>
  <si>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</si>
  <si>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</si>
  <si>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</si>
  <si>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</si>
  <si>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</si>
  <si>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</si>
  <si>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</si>
  <si>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</si>
  <si>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</si>
  <si>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</si>
  <si>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</si>
  <si>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</si>
  <si>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</si>
  <si>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</si>
  <si>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</si>
  <si>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</si>
  <si>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</si>
  <si>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</si>
  <si>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</si>
  <si>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</si>
  <si>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</si>
  <si>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</si>
  <si>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</si>
  <si>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</si>
  <si>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</si>
  <si>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</si>
  <si>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</si>
  <si>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</si>
  <si>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</si>
  <si>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</si>
  <si>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</si>
  <si>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</si>
  <si>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</si>
  <si>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</si>
  <si>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</si>
  <si>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</si>
  <si>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</si>
  <si>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</si>
  <si>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</si>
  <si>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</si>
  <si>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</si>
  <si>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</si>
  <si>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</si>
  <si>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</si>
  <si>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</si>
  <si>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</si>
  <si>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</si>
  <si>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</si>
  <si>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</si>
  <si>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</si>
  <si>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</si>
  <si>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</si>
  <si>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</si>
  <si>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</si>
  <si>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</si>
  <si>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</si>
  <si>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</si>
  <si>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</si>
  <si>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</si>
  <si>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</si>
  <si>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</si>
  <si>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</si>
  <si>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</si>
  <si>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</si>
  <si>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</si>
  <si>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</si>
  <si>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</si>
  <si>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</si>
  <si>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</si>
  <si>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</si>
  <si>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</si>
  <si>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</si>
  <si>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</si>
  <si>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</si>
  <si>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</si>
  <si>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</si>
  <si>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</si>
  <si>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</si>
  <si>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</si>
  <si>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</si>
  <si>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</si>
  <si>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</si>
  <si>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</si>
  <si>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</si>
  <si>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</si>
  <si>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</si>
  <si>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</si>
  <si>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</si>
  <si>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</si>
  <si>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</si>
  <si>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</si>
  <si>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</si>
  <si>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</si>
  <si>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</si>
  <si>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</si>
  <si>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</si>
  <si>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</si>
  <si>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</si>
  <si>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</si>
  <si>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</si>
  <si>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</si>
  <si>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</si>
  <si>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</si>
  <si>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</si>
  <si>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</si>
  <si>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</si>
  <si>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</si>
  <si>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</si>
  <si>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</si>
  <si>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</si>
  <si>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</si>
  <si>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</si>
  <si>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</si>
  <si>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</si>
  <si>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</si>
  <si>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</si>
  <si>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</si>
  <si>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</si>
  <si>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</si>
  <si>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</si>
  <si>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</si>
  <si>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</si>
  <si>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</si>
  <si>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</si>
  <si>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</si>
  <si>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</si>
  <si>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</si>
  <si>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</si>
  <si>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</si>
  <si>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</si>
  <si>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</si>
  <si>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</si>
  <si>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</si>
  <si>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</si>
  <si>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</si>
  <si>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</si>
  <si>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</si>
  <si>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</si>
  <si>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</si>
  <si>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</si>
  <si>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</si>
  <si>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</si>
  <si>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</si>
  <si>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</si>
  <si>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</si>
  <si>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</si>
  <si>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</si>
  <si>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</si>
  <si>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</si>
  <si>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</si>
  <si>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</si>
  <si>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</si>
  <si>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</si>
  <si>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</si>
  <si>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</si>
  <si>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</si>
  <si>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</si>
  <si>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</si>
  <si>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</si>
  <si>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</si>
  <si>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</si>
  <si>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</si>
  <si>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</si>
  <si>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</si>
  <si>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</si>
  <si>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</si>
  <si>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</si>
  <si>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</si>
  <si>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</si>
  <si>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</si>
  <si>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</si>
  <si>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</si>
  <si>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</si>
  <si>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</si>
  <si>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</si>
  <si>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</si>
  <si>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</si>
  <si>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</si>
  <si>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</si>
  <si>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</si>
  <si>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</si>
  <si>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</si>
  <si>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</si>
  <si>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</si>
  <si>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</si>
  <si>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</si>
  <si>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</si>
  <si>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</si>
  <si>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</si>
  <si>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</si>
  <si>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</si>
  <si>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</si>
  <si>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</si>
  <si>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</si>
  <si>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</si>
  <si>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</si>
  <si>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</si>
  <si>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</si>
  <si>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</si>
  <si>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</si>
  <si>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</si>
  <si>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</si>
  <si>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</si>
  <si>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</si>
  <si>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</si>
  <si>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</si>
  <si>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</si>
  <si>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</si>
  <si>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</si>
  <si>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</si>
  <si>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</si>
  <si>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</si>
  <si>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</si>
  <si>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</si>
  <si>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</si>
  <si>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</si>
  <si>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</si>
  <si>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</si>
  <si>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</si>
  <si>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</si>
  <si>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</si>
  <si>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</si>
  <si>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</si>
  <si>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</si>
  <si>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</si>
  <si>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</si>
  <si>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</si>
  <si>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</si>
  <si>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</si>
  <si>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</si>
  <si>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</si>
  <si>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</si>
  <si>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</si>
  <si>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</si>
  <si>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</si>
  <si>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</si>
  <si>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</si>
  <si>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</si>
  <si>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</si>
  <si>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</si>
  <si>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</si>
  <si>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</si>
  <si>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</si>
  <si>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</si>
  <si>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</si>
  <si>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</si>
  <si>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</si>
  <si>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</si>
  <si>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</si>
  <si>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</si>
  <si>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</si>
  <si>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</si>
  <si>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</si>
  <si>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</si>
  <si>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</si>
  <si>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</si>
  <si>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</si>
  <si>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</si>
  <si>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</si>
  <si>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</si>
  <si>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</si>
  <si>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</si>
  <si>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</si>
  <si>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</si>
  <si>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</si>
  <si>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</si>
  <si>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</si>
  <si>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</si>
  <si>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</si>
  <si>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</si>
  <si>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</si>
  <si>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</si>
  <si>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</si>
  <si>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</si>
  <si>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</si>
  <si>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</si>
  <si>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</si>
  <si>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</si>
  <si>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</si>
  <si>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</si>
  <si>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</si>
  <si>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</si>
  <si>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</si>
  <si>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</si>
  <si>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</si>
  <si>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</si>
  <si>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</si>
  <si>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</si>
  <si>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</si>
  <si>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</si>
  <si>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</si>
  <si>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</si>
  <si>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</si>
  <si>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</si>
  <si>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</si>
  <si>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</si>
  <si>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</si>
  <si>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</si>
  <si>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</si>
  <si>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</si>
  <si>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</si>
  <si>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</si>
  <si>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</si>
  <si>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</si>
  <si>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</si>
  <si>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</si>
  <si>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</si>
  <si>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</si>
  <si>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</si>
  <si>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</si>
  <si>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</si>
  <si>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</si>
  <si>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</si>
  <si>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</si>
  <si>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</si>
  <si>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</si>
  <si>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</si>
  <si>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</si>
  <si>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</si>
  <si>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</si>
  <si>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</si>
  <si>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</si>
  <si>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</si>
  <si>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</si>
  <si>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</si>
  <si>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</si>
  <si>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</si>
  <si>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</si>
  <si>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</si>
  <si>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</si>
  <si>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</si>
  <si>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</si>
  <si>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</si>
  <si>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</si>
  <si>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</si>
  <si>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</si>
  <si>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</si>
  <si>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</si>
  <si>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</si>
  <si>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</si>
  <si>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</si>
  <si>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</si>
  <si>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</si>
  <si>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</si>
  <si>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</si>
  <si>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</si>
  <si>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</si>
  <si>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</si>
  <si>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</si>
  <si>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</si>
  <si>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</si>
  <si>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</si>
  <si>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</si>
  <si>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</si>
  <si>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</si>
  <si>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</si>
  <si>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</si>
  <si>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</si>
  <si>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</si>
  <si>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</si>
  <si>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</si>
  <si>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</si>
  <si>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</si>
  <si>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</si>
  <si>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</si>
  <si>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</si>
  <si>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</si>
  <si>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</si>
  <si>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</si>
  <si>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</si>
  <si>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</si>
  <si>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</si>
  <si>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</si>
  <si>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</si>
  <si>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</si>
  <si>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</si>
  <si>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</si>
  <si>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</si>
  <si>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</si>
  <si>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</si>
  <si>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</si>
  <si>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</si>
  <si>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</si>
  <si>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</si>
  <si>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</si>
  <si>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</si>
  <si>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</si>
  <si>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</si>
  <si>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</si>
  <si>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</si>
  <si>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</si>
  <si>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</si>
  <si>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</si>
  <si>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</si>
  <si>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</si>
  <si>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</si>
  <si>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</si>
  <si>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</si>
  <si>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</si>
  <si>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</si>
  <si>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</si>
  <si>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</si>
  <si>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</si>
  <si>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</si>
  <si>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</si>
  <si>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</si>
  <si>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</si>
  <si>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</si>
  <si>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</si>
  <si>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</si>
  <si>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</si>
  <si>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</si>
  <si>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</si>
  <si>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</si>
  <si>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</si>
  <si>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</si>
  <si>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</si>
  <si>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</si>
  <si>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</si>
  <si>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</si>
  <si>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</si>
  <si>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</si>
  <si>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</si>
  <si>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</si>
  <si>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</si>
  <si>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</si>
  <si>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</si>
  <si>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</si>
  <si>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</si>
  <si>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</si>
  <si>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</si>
  <si>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</si>
  <si>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</si>
  <si>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</si>
  <si>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</si>
  <si>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</si>
  <si>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</si>
  <si>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</si>
  <si>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</si>
  <si>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</si>
  <si>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</si>
  <si>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</si>
  <si>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</si>
  <si>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</si>
  <si>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</si>
  <si>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</si>
  <si>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</si>
  <si>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</si>
  <si>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</si>
  <si>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</si>
  <si>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</si>
  <si>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</si>
  <si>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</si>
  <si>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</si>
  <si>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</si>
  <si>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</si>
  <si>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</si>
  <si>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</si>
  <si>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</si>
  <si>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</si>
  <si>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</si>
  <si>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</si>
  <si>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</si>
  <si>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</si>
  <si>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</si>
  <si>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</si>
  <si>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</si>
  <si>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</si>
  <si>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</si>
  <si>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</si>
  <si>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</si>
  <si>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</si>
  <si>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</si>
  <si>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</si>
  <si>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</si>
  <si>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</si>
  <si>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</si>
  <si>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</si>
  <si>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</si>
  <si>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</si>
  <si>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</si>
  <si>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</si>
  <si>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</si>
  <si>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</si>
  <si>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</si>
  <si>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</si>
  <si>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</si>
  <si>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</si>
  <si>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</si>
  <si>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</si>
  <si>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</si>
  <si>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</si>
  <si>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</si>
  <si>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</si>
  <si>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</si>
  <si>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</si>
  <si>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</si>
  <si>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</si>
  <si>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</si>
  <si>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</si>
  <si>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</si>
  <si>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</si>
  <si>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</si>
  <si>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</si>
  <si>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</si>
  <si>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</si>
  <si>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</si>
  <si>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</si>
  <si>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</si>
  <si>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</si>
  <si>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</si>
  <si>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</si>
  <si>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</si>
  <si>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</si>
  <si>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</si>
  <si>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</si>
  <si>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</si>
  <si>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</si>
  <si>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</si>
  <si>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</si>
  <si>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</si>
  <si>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</si>
  <si>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</si>
  <si>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</si>
  <si>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</si>
  <si>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</si>
  <si>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</si>
  <si>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</si>
  <si>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</si>
  <si>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</si>
  <si>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</si>
  <si>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</si>
  <si>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</si>
  <si>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</si>
  <si>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</si>
  <si>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</si>
  <si>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</si>
  <si>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</si>
  <si>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</si>
  <si>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</si>
  <si>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</si>
  <si>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</si>
  <si>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</si>
  <si>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</si>
  <si>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</si>
  <si>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</si>
  <si>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</si>
  <si>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</si>
  <si>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</si>
  <si>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</si>
  <si>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</si>
  <si>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</si>
  <si>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</si>
  <si>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</si>
  <si>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</si>
  <si>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</si>
  <si>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</si>
  <si>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</si>
  <si>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</si>
  <si>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</si>
  <si>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</si>
  <si>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</si>
  <si>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</si>
  <si>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</si>
  <si>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</si>
  <si>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</si>
  <si>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</si>
  <si>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</si>
  <si>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</si>
  <si>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</si>
  <si>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</si>
  <si>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</si>
  <si>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</si>
  <si>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</si>
  <si>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</si>
  <si>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</si>
  <si>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</si>
  <si>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</si>
  <si>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</si>
  <si>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</si>
  <si>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</si>
  <si>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</si>
  <si>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</si>
  <si>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</si>
  <si>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</si>
  <si>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</si>
  <si>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</si>
  <si>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</si>
  <si>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</si>
  <si>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</si>
  <si>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</si>
  <si>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</si>
  <si>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</si>
  <si>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</si>
  <si>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</si>
  <si>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</si>
  <si>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</si>
  <si>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</si>
  <si>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</si>
  <si>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</si>
  <si>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</si>
  <si>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</si>
  <si>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</si>
  <si>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</si>
  <si>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</si>
  <si>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</si>
  <si>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</si>
  <si>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</si>
  <si>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</si>
  <si>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</si>
  <si>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</si>
  <si>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</si>
  <si>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</si>
  <si>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</si>
  <si>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</si>
  <si>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</si>
  <si>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</si>
  <si>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</si>
  <si>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</si>
  <si>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</si>
  <si>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</si>
  <si>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</si>
  <si>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</si>
  <si>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</si>
  <si>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</si>
  <si>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</si>
  <si>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</si>
  <si>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</si>
  <si>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</si>
  <si>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</si>
  <si>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</si>
  <si>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</si>
  <si>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</si>
  <si>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</si>
  <si>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</si>
  <si>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</si>
  <si>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</si>
  <si>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</si>
  <si>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</si>
  <si>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</si>
  <si>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</si>
  <si>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</si>
  <si>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</si>
  <si>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</si>
  <si>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</si>
  <si>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</si>
  <si>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</si>
  <si>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</si>
  <si>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</si>
  <si>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</si>
  <si>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</si>
  <si>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</si>
  <si>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</si>
  <si>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</si>
  <si>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</si>
  <si>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</si>
  <si>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</si>
  <si>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</si>
  <si>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</si>
  <si>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</si>
  <si>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</si>
  <si>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</si>
  <si>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</si>
  <si>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</si>
  <si>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</si>
  <si>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</si>
  <si>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</si>
  <si>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</si>
  <si>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</si>
  <si>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</si>
  <si>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</si>
  <si>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</si>
  <si>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</si>
  <si>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</si>
  <si>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</si>
  <si>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</si>
  <si>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</si>
  <si>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</si>
  <si>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</si>
  <si>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</si>
  <si>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</si>
  <si>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</si>
  <si>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</si>
  <si>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</si>
  <si>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</si>
  <si>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</si>
  <si>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</si>
  <si>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</si>
  <si>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</si>
  <si>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</si>
  <si>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</si>
  <si>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</si>
  <si>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</si>
  <si>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</si>
  <si>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</si>
  <si>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</si>
  <si>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</si>
  <si>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</si>
  <si>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</si>
  <si>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</si>
  <si>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</si>
  <si>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</si>
  <si>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</si>
  <si>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</si>
  <si>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</si>
  <si>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</si>
  <si>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</si>
  <si>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</si>
  <si>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</si>
  <si>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</si>
  <si>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</si>
  <si>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</si>
  <si>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</si>
  <si>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</si>
  <si>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</si>
  <si>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</si>
  <si>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</si>
  <si>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</si>
  <si>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</si>
  <si>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</si>
  <si>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</si>
  <si>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</si>
  <si>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</si>
  <si>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</si>
  <si>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</si>
  <si>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</si>
  <si>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</si>
  <si>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</si>
  <si>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</si>
  <si>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</si>
  <si>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</si>
  <si>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</si>
  <si>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</si>
  <si>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</si>
  <si>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</si>
  <si>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</si>
  <si>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</si>
  <si>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</si>
  <si>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</si>
  <si>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</si>
  <si>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</si>
  <si>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</si>
  <si>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</si>
  <si>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</si>
  <si>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</si>
  <si>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</si>
  <si>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</si>
  <si>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</si>
  <si>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</si>
  <si>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</si>
  <si>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</si>
  <si>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</si>
  <si>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</si>
  <si>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</si>
  <si>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</si>
  <si>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</si>
  <si>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</si>
  <si>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</si>
  <si>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</si>
  <si>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</si>
  <si>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</si>
  <si>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</si>
  <si>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</si>
  <si>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</si>
  <si>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</si>
  <si>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</si>
  <si>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</si>
  <si>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</si>
  <si>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</si>
  <si>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</si>
  <si>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</si>
  <si>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</si>
  <si>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</si>
  <si>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</si>
  <si>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</si>
  <si>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</si>
  <si>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</si>
  <si>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</si>
  <si>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</si>
  <si>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</si>
  <si>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</si>
  <si>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</si>
  <si>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</si>
  <si>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</si>
  <si>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</si>
  <si>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</si>
  <si>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</si>
  <si>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</si>
  <si>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</si>
  <si>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</si>
  <si>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</si>
  <si>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</si>
  <si>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</si>
  <si>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</si>
  <si>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</si>
  <si>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</si>
  <si>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</si>
  <si>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</si>
  <si>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</si>
  <si>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</si>
  <si>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</si>
  <si>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</si>
  <si>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</si>
  <si>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</si>
  <si>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</si>
  <si>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</si>
  <si>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</si>
  <si>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</si>
  <si>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</si>
  <si>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</si>
  <si>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</si>
  <si>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</si>
  <si>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</si>
  <si>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</si>
  <si>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</si>
  <si>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</si>
  <si>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</si>
  <si>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</si>
  <si>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</si>
  <si>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</si>
  <si>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</si>
  <si>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</si>
  <si>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</si>
  <si>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</si>
  <si>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</si>
  <si>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</si>
  <si>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</si>
  <si>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</si>
  <si>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</si>
  <si>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</si>
  <si>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</si>
  <si>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</si>
  <si>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</si>
  <si>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</si>
  <si>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</si>
  <si>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</si>
  <si>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</si>
  <si>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</si>
  <si>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</si>
  <si>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</si>
  <si>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</si>
  <si>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</si>
  <si>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</si>
  <si>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</si>
  <si>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</si>
  <si>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</si>
  <si>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</si>
  <si>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</si>
  <si>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</si>
  <si>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</si>
  <si>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</si>
  <si>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</si>
  <si>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</si>
  <si>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</si>
  <si>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</si>
  <si>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</si>
  <si>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</si>
  <si>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</si>
  <si>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</si>
  <si>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</si>
  <si>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</si>
  <si>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</si>
  <si>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</si>
  <si>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</si>
  <si>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</si>
  <si>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</si>
  <si>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</si>
  <si>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</si>
  <si>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</si>
  <si>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</si>
  <si>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</si>
  <si>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</si>
  <si>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</si>
  <si>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</si>
  <si>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</si>
  <si>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</si>
  <si>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</si>
  <si>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</si>
  <si>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</si>
  <si>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</si>
  <si>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</si>
  <si>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</si>
  <si>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</si>
  <si>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</si>
  <si>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</si>
  <si>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</si>
  <si>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</si>
  <si>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</si>
  <si>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</si>
  <si>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</si>
  <si>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</si>
  <si>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</si>
  <si>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</si>
  <si>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</si>
  <si>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</si>
  <si>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</si>
  <si>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</si>
  <si>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</si>
  <si>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</si>
  <si>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</si>
  <si>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</si>
  <si>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</si>
  <si>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</si>
  <si>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</si>
  <si>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</si>
  <si>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</si>
  <si>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</si>
  <si>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</si>
  <si>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</si>
  <si>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</si>
  <si>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</si>
  <si>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</si>
  <si>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</si>
  <si>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</si>
  <si>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</si>
  <si>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</si>
  <si>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</si>
  <si>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</si>
  <si>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</si>
  <si>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</si>
  <si>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</si>
  <si>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</si>
  <si>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</si>
  <si>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</si>
  <si>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</si>
  <si>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</si>
  <si>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</si>
  <si>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</si>
  <si>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</si>
  <si>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</si>
  <si>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</si>
  <si>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</si>
  <si>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</si>
  <si>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</si>
  <si>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</si>
  <si>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</si>
  <si>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</si>
  <si>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</si>
  <si>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</si>
  <si>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</si>
  <si>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</si>
  <si>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</si>
  <si>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</si>
  <si>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</si>
  <si>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</si>
  <si>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</si>
  <si>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</si>
  <si>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</si>
  <si>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</si>
  <si>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</si>
  <si>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</si>
  <si>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</si>
  <si>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</si>
  <si>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</si>
  <si>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</si>
  <si>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</si>
  <si>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</si>
  <si>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</si>
  <si>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</si>
  <si>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</si>
  <si>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</si>
  <si>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</si>
  <si>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</si>
  <si>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</si>
  <si>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</si>
  <si>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</si>
  <si>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</si>
  <si>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</si>
  <si>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</si>
  <si>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</si>
  <si>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</si>
  <si>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</si>
  <si>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</si>
  <si>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</si>
  <si>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</si>
  <si>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</si>
  <si>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</si>
  <si>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</si>
  <si>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</si>
  <si>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</si>
  <si>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</si>
  <si>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</si>
  <si>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</si>
  <si>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</si>
  <si>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</si>
  <si>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</si>
  <si>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</si>
  <si>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</si>
  <si>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</si>
  <si>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</si>
  <si>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</si>
  <si>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</si>
  <si>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</si>
  <si>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</si>
  <si>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</si>
  <si>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</si>
  <si>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</si>
  <si>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</si>
  <si>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</si>
  <si>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</si>
  <si>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</si>
  <si>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</si>
  <si>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</si>
  <si>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</si>
  <si>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</si>
  <si>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</si>
  <si>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</si>
  <si>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</si>
  <si>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</si>
  <si>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</si>
  <si>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</si>
  <si>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</si>
  <si>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</si>
  <si>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</si>
  <si>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</si>
  <si>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</si>
  <si>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</si>
  <si>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</si>
  <si>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</si>
  <si>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</si>
  <si>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</si>
  <si>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</si>
  <si>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</si>
  <si>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</si>
  <si>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</si>
  <si>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</si>
  <si>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</si>
  <si>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</si>
  <si>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</si>
  <si>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</si>
  <si>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</si>
  <si>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</si>
  <si>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</si>
  <si>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</si>
  <si>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</si>
  <si>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</si>
  <si>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</si>
  <si>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</si>
  <si>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</si>
  <si>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</si>
  <si>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</si>
  <si>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</si>
  <si>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</si>
  <si>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</si>
  <si>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</si>
  <si>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</si>
  <si>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</si>
  <si>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</si>
  <si>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</si>
  <si>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</si>
  <si>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</si>
  <si>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</si>
  <si>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</si>
  <si>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</si>
  <si>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</si>
  <si>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</si>
  <si>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</si>
  <si>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</si>
  <si>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</si>
  <si>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</si>
  <si>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</si>
  <si>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</si>
  <si>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</si>
  <si>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</si>
  <si>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</si>
  <si>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</si>
  <si>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</si>
  <si>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</si>
  <si>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</si>
  <si>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</si>
  <si>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</si>
  <si>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</si>
  <si>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</si>
  <si>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</si>
  <si>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</si>
  <si>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</si>
  <si>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EURO STOXX SMALL CAP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</si>
  <si>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</si>
  <si>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</si>
  <si>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</si>
  <si>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</si>
  <si>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</si>
  <si>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</si>
  <si>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</si>
  <si>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</si>
  <si>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</si>
  <si>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</si>
  <si>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</si>
  <si>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</si>
  <si>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</si>
  <si>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</si>
  <si>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</si>
  <si>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</si>
  <si>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</si>
  <si>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</si>
  <si>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</si>
  <si>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</si>
  <si>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</si>
  <si>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</si>
  <si>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</si>
  <si>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</si>
  <si>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</si>
  <si>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</si>
  <si>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</si>
  <si>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</si>
  <si>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</si>
  <si>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</si>
  <si>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</si>
  <si>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</si>
  <si>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</si>
  <si>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</si>
  <si>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</si>
  <si>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</si>
  <si>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</si>
  <si>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</si>
  <si>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</si>
  <si>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</si>
  <si>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</si>
  <si>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</si>
  <si>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</si>
  <si>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</si>
  <si>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</si>
  <si>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</si>
  <si>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</si>
  <si>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</si>
  <si>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</si>
  <si>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</si>
  <si>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</si>
  <si>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</si>
  <si>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</si>
  <si>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</si>
  <si>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</si>
  <si>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</si>
  <si>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</si>
  <si>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</si>
  <si>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</si>
  <si>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</si>
  <si>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</si>
  <si>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</si>
  <si>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</si>
  <si>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</si>
  <si>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</si>
  <si>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</si>
  <si>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</si>
  <si>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</si>
  <si>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</si>
  <si>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</si>
  <si>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</si>
  <si>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</si>
  <si>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</si>
  <si>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</si>
  <si>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</si>
  <si>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</si>
  <si>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</si>
  <si>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</si>
  <si>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</si>
  <si>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</si>
  <si>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</si>
  <si>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</si>
  <si>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</si>
  <si>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</si>
  <si>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</si>
  <si>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</si>
  <si>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</si>
  <si>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</si>
  <si>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</si>
  <si>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</si>
  <si>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</si>
  <si>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</si>
  <si>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</si>
  <si>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</si>
  <si>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</si>
  <si>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</si>
  <si>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</si>
  <si>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</si>
  <si>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</si>
  <si>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</si>
  <si>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</si>
  <si>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</si>
  <si>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</si>
  <si>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</si>
  <si>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</si>
  <si>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</si>
  <si>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</si>
  <si>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</si>
  <si>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</si>
  <si>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</si>
  <si>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</si>
  <si>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</si>
  <si>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</si>
  <si>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</si>
  <si>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</si>
  <si>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</si>
  <si>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</si>
  <si>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</si>
  <si>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</si>
  <si>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</si>
  <si>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</si>
  <si>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</si>
  <si>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</si>
  <si>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</si>
  <si>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</si>
  <si>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</si>
  <si>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</si>
  <si>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</si>
  <si>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</si>
  <si>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</si>
  <si>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</si>
  <si>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</si>
  <si>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</si>
  <si>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</si>
  <si>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</si>
  <si>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</si>
  <si>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</si>
  <si>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</si>
  <si>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</si>
  <si>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</si>
  <si>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</si>
  <si>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</si>
  <si>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</si>
  <si>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</si>
  <si>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</si>
  <si>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</si>
  <si>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</si>
  <si>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</si>
  <si>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</si>
  <si>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</si>
  <si>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</si>
  <si>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</si>
  <si>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</si>
  <si>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</si>
  <si>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</si>
  <si>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</si>
  <si>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</si>
  <si>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</si>
  <si>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</si>
  <si>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</si>
  <si>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</si>
  <si>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</si>
  <si>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</si>
  <si>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</si>
  <si>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</si>
  <si>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</si>
  <si>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</si>
  <si>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</si>
  <si>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</si>
  <si>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</si>
  <si>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</si>
  <si>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</si>
  <si>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</si>
  <si>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</si>
  <si>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</si>
  <si>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</si>
  <si>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</si>
  <si>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</si>
  <si>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</si>
  <si>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</si>
  <si>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</si>
  <si>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</si>
  <si>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</si>
  <si>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</si>
  <si>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</si>
  <si>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</si>
  <si>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</si>
  <si>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</si>
  <si>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</si>
  <si>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</si>
  <si>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</si>
  <si>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</si>
  <si>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</si>
  <si>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</si>
  <si>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</si>
  <si>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</si>
  <si>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</si>
  <si>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</si>
  <si>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</si>
  <si>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</si>
  <si>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</si>
  <si>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</si>
  <si>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</si>
  <si>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</si>
  <si>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</si>
  <si>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</si>
  <si>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</si>
  <si>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</si>
  <si>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</si>
  <si>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</si>
  <si>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</si>
  <si>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</si>
  <si>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</si>
  <si>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</si>
  <si>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</si>
  <si>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</si>
  <si>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</si>
  <si>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</si>
  <si>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</si>
  <si>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</si>
  <si>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</si>
  <si>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</si>
  <si>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</si>
  <si>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</si>
  <si>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</si>
  <si>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</si>
  <si>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</si>
  <si>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</si>
  <si>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</si>
  <si>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</si>
  <si>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</si>
  <si>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</si>
  <si>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</si>
  <si>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</si>
  <si>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</si>
  <si>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</si>
  <si>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</si>
  <si>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</si>
  <si>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</si>
  <si>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</si>
  <si>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</si>
  <si>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</si>
  <si>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</si>
  <si>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</si>
  <si>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</si>
  <si>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</si>
  <si>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</si>
  <si>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</si>
  <si>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</si>
  <si>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</si>
  <si>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</si>
  <si>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</si>
  <si>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</si>
  <si>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</si>
  <si>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</si>
  <si>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</si>
  <si>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</si>
  <si>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</si>
  <si>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</si>
  <si>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</si>
  <si>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</si>
  <si>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</si>
  <si>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</si>
  <si>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</si>
  <si>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</si>
  <si>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</si>
  <si>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</si>
  <si>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</si>
  <si>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</si>
  <si>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</si>
  <si>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</si>
  <si>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</si>
  <si>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</si>
  <si>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</si>
  <si>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</si>
  <si>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</si>
  <si>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</si>
  <si>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</si>
  <si>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</si>
  <si>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</si>
  <si>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</si>
  <si>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</si>
  <si>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</si>
  <si>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</si>
  <si>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</si>
  <si>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</si>
  <si>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</si>
  <si>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</si>
  <si>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</si>
  <si>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</si>
  <si>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</si>
  <si>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</si>
  <si>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</si>
  <si>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</si>
  <si>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</si>
  <si>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</si>
  <si>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</si>
  <si>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</si>
  <si>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</si>
  <si>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</si>
  <si>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</si>
  <si>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</si>
  <si>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</si>
  <si>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</si>
  <si>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</si>
  <si>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</si>
  <si>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</si>
  <si>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</si>
  <si>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</si>
  <si>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</si>
  <si>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</si>
  <si>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</si>
  <si>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</si>
  <si>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</si>
  <si>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</si>
  <si>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</si>
  <si>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</si>
  <si>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</si>
  <si>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</si>
  <si>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</si>
  <si>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</si>
  <si>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</si>
  <si>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</si>
  <si>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</si>
  <si>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</si>
  <si>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</si>
  <si>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</si>
  <si>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</si>
  <si>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</si>
  <si>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</si>
  <si>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</si>
  <si>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</si>
  <si>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</si>
  <si>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</si>
  <si>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</si>
  <si>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</si>
  <si>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</si>
  <si>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</si>
  <si>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</si>
  <si>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</si>
  <si>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</si>
  <si>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</si>
  <si>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</si>
  <si>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</si>
  <si>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</si>
  <si>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</si>
  <si>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</si>
  <si>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</si>
  <si>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</si>
  <si>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</si>
  <si>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</si>
  <si>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</si>
  <si>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</si>
  <si>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</si>
  <si>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</si>
  <si>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</si>
  <si>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</si>
  <si>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</si>
  <si>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</si>
  <si>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</si>
  <si>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</si>
  <si>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</si>
  <si>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</si>
  <si>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</si>
  <si>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</si>
  <si>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</si>
  <si>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</si>
  <si>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</si>
  <si>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</si>
  <si>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</si>
  <si>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</si>
  <si>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</si>
  <si>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</si>
  <si>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</si>
  <si>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</si>
  <si>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</si>
  <si>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</si>
  <si>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</si>
  <si>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</si>
  <si>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</si>
  <si>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</si>
  <si>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</si>
  <si>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</si>
  <si>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</si>
  <si>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</si>
  <si>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</si>
  <si>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</si>
  <si>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</si>
  <si>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</si>
  <si>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</si>
  <si>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</si>
  <si>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</si>
  <si>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</si>
  <si>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</si>
  <si>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</si>
  <si>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</si>
  <si>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</si>
  <si>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</si>
  <si>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</si>
  <si>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</si>
  <si>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</si>
  <si>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</si>
  <si>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</si>
  <si>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</si>
  <si>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</si>
  <si>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</si>
  <si>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</si>
  <si>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</si>
  <si>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</si>
  <si>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</si>
  <si>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</si>
  <si>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</si>
  <si>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</si>
  <si>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</si>
  <si>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</si>
  <si>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</si>
  <si>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</si>
  <si>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</si>
  <si>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</si>
  <si>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</si>
  <si>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</si>
  <si>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</si>
  <si>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</si>
  <si>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</si>
  <si>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</si>
  <si>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</si>
  <si>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</si>
  <si>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</si>
  <si>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</si>
  <si>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</si>
  <si>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</si>
  <si>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</si>
  <si>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</si>
  <si>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</si>
  <si>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</si>
  <si>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</si>
  <si>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</si>
  <si>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</si>
  <si>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</si>
  <si>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</si>
  <si>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</si>
  <si>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</si>
  <si>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</si>
  <si>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</si>
  <si>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</si>
  <si>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</si>
  <si>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</si>
  <si>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</si>
  <si>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</si>
  <si>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</si>
  <si>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</si>
  <si>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</si>
  <si>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</si>
  <si>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</si>
  <si>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</si>
  <si>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</si>
  <si>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</si>
  <si>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</si>
  <si>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</si>
  <si>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</si>
  <si>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</si>
  <si>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</si>
  <si>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</si>
  <si>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</si>
  <si>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</si>
  <si>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</si>
  <si>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</si>
  <si>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</si>
  <si>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</si>
  <si>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</si>
  <si>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</si>
  <si>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</si>
  <si>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</si>
  <si>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</si>
  <si>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</si>
  <si>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</si>
  <si>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</si>
  <si>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</si>
  <si>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</si>
  <si>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</si>
  <si>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</si>
  <si>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</si>
  <si>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</si>
  <si>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</si>
  <si>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</si>
  <si>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</si>
  <si>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</si>
  <si>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</si>
  <si>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</si>
  <si>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</si>
  <si>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</si>
  <si>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</si>
  <si>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</si>
  <si>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</si>
  <si>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</si>
  <si>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</si>
  <si>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</si>
  <si>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</si>
  <si>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</si>
  <si>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</si>
  <si>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</si>
  <si>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</si>
  <si>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</si>
  <si>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</si>
  <si>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</si>
  <si>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</si>
  <si>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</si>
  <si>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</si>
  <si>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</si>
  <si>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</si>
  <si>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</si>
  <si>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</si>
  <si>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</si>
  <si>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</si>
  <si>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</si>
  <si>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</si>
  <si>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</si>
  <si>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</si>
  <si>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</si>
  <si>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</si>
  <si>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</si>
  <si>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</si>
  <si>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</si>
  <si>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</si>
  <si>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</si>
  <si>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</si>
  <si>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</si>
  <si>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</si>
  <si>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</si>
  <si>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</si>
  <si>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</si>
  <si>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</si>
  <si>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</si>
  <si>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</si>
  <si>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</si>
  <si>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</si>
  <si>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</si>
  <si>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</si>
  <si>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</si>
  <si>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</si>
  <si>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</si>
  <si>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</si>
  <si>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</si>
  <si>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</si>
  <si>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</si>
  <si>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</si>
  <si>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</si>
  <si>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</si>
  <si>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</si>
  <si>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</si>
  <si>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</si>
  <si>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</si>
  <si>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</si>
  <si>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</si>
  <si>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</si>
  <si>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</si>
  <si>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</si>
  <si>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</si>
  <si>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</si>
  <si>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</si>
  <si>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</si>
  <si>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</si>
  <si>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</si>
  <si>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</si>
  <si>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</si>
  <si>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</si>
  <si>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</si>
  <si>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</si>
  <si>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</si>
  <si>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</si>
  <si>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</si>
  <si>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</si>
  <si>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</si>
  <si>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</si>
  <si>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</si>
  <si>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</si>
  <si>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</si>
  <si>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</si>
  <si>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</si>
  <si>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</si>
  <si>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</si>
  <si>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</si>
  <si>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</si>
  <si>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</si>
  <si>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</si>
  <si>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</si>
  <si>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</si>
  <si>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</si>
  <si>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</si>
  <si>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</si>
  <si>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</si>
  <si>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</si>
  <si>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</si>
  <si>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</si>
  <si>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</si>
  <si>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</si>
  <si>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</si>
  <si>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</si>
  <si>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</si>
  <si>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</si>
  <si>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</si>
  <si>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</si>
  <si>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</si>
  <si>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</si>
  <si>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</si>
  <si>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</si>
  <si>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</si>
  <si>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</si>
  <si>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</si>
  <si>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</si>
  <si>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</si>
  <si>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</si>
  <si>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</si>
  <si>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</si>
  <si>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</si>
  <si>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</si>
  <si>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</si>
  <si>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</si>
  <si>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</si>
  <si>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</si>
  <si>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</si>
  <si>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</si>
  <si>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</si>
  <si>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</si>
  <si>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</si>
  <si>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</si>
  <si>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</si>
  <si>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</si>
  <si>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</si>
  <si>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</si>
  <si>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</si>
  <si>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</si>
  <si>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</si>
  <si>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</si>
  <si>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</si>
  <si>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</si>
  <si>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</si>
  <si>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</si>
  <si>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</si>
  <si>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</si>
  <si>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</si>
  <si>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</si>
  <si>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</si>
  <si>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</si>
  <si>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</si>
  <si>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</si>
  <si>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</si>
  <si>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</si>
  <si>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</si>
  <si>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</si>
  <si>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</si>
  <si>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</si>
  <si>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</si>
  <si>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</si>
  <si>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</si>
  <si>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</si>
  <si>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</si>
  <si>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</si>
  <si>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</si>
  <si>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</si>
  <si>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</si>
  <si>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</si>
  <si>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</si>
  <si>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</si>
  <si>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</si>
  <si>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</si>
  <si>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</si>
  <si>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</si>
  <si>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</si>
  <si>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</si>
  <si>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</si>
  <si>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</si>
  <si>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</si>
  <si>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</si>
  <si>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</si>
  <si>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</si>
  <si>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</si>
  <si>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</si>
  <si>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</si>
  <si>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</si>
  <si>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</si>
  <si>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</si>
  <si>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</si>
  <si>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</si>
  <si>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</si>
  <si>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</si>
  <si>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</si>
  <si>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</si>
  <si>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</si>
  <si>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</si>
  <si>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</si>
  <si>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</si>
  <si>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</si>
  <si>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</si>
  <si>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</si>
  <si>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</si>
  <si>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</si>
  <si>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</si>
  <si>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</si>
  <si>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</si>
  <si>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</si>
  <si>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</si>
  <si>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</si>
  <si>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</si>
  <si>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</si>
  <si>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</si>
  <si>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</si>
  <si>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</si>
  <si>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</si>
  <si>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</si>
  <si>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</si>
  <si>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</si>
  <si>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</si>
  <si>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</si>
  <si>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</si>
  <si>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</si>
  <si>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</si>
  <si>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</si>
  <si>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</si>
  <si>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</si>
  <si>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</si>
  <si>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</si>
  <si>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</si>
  <si>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</si>
  <si>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</si>
  <si>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</si>
  <si>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</si>
  <si>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</si>
  <si>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</si>
  <si>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</si>
  <si>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</si>
  <si>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</si>
  <si>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</si>
  <si>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</si>
  <si>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</si>
  <si>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</si>
  <si>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</si>
  <si>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</si>
  <si>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</si>
  <si>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</si>
  <si>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</si>
  <si>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</si>
  <si>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</si>
  <si>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</si>
  <si>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</si>
  <si>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</si>
  <si>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</si>
  <si>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</si>
  <si>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</si>
  <si>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</si>
  <si>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</si>
  <si>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</si>
  <si>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</si>
  <si>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</si>
  <si>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</si>
  <si>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</si>
  <si>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</si>
  <si>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</si>
  <si>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</si>
  <si>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</si>
  <si>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</si>
  <si>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</si>
  <si>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</si>
  <si>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</si>
  <si>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</si>
  <si>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</si>
  <si>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</si>
  <si>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</si>
  <si>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</si>
  <si>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</si>
  <si>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</si>
  <si>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</si>
  <si>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</si>
  <si>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</si>
  <si>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</si>
  <si>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</si>
  <si>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</si>
  <si>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</si>
  <si>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</si>
  <si>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</si>
  <si>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</si>
  <si>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</si>
  <si>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</si>
  <si>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</si>
  <si>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</si>
  <si>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</si>
  <si>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</si>
  <si>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</si>
  <si>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</si>
  <si>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</si>
  <si>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</si>
  <si>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</si>
  <si>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</si>
  <si>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</si>
  <si>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</si>
  <si>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</si>
  <si>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</si>
  <si>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</si>
  <si>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</si>
  <si>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</si>
  <si>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</si>
  <si>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</si>
  <si>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</si>
  <si>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</si>
  <si>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</si>
  <si>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</si>
  <si>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</si>
  <si>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</si>
  <si>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</si>
  <si>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</si>
  <si>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</si>
  <si>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</si>
  <si>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</si>
  <si>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</si>
  <si>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</si>
  <si>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</si>
  <si>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</si>
  <si>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</si>
  <si>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</si>
  <si>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</si>
  <si>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</si>
  <si>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</si>
  <si>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</si>
  <si>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</si>
  <si>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</si>
  <si>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</si>
  <si>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</si>
  <si>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</si>
  <si>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</si>
  <si>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</si>
  <si>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</si>
  <si>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</si>
  <si>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</si>
  <si>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</si>
  <si>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</si>
  <si>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</si>
  <si>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</si>
  <si>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</si>
  <si>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</si>
  <si>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</si>
  <si>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</si>
  <si>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</si>
  <si>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</si>
  <si>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</si>
  <si>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</si>
  <si>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</si>
  <si>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</si>
  <si>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</si>
  <si>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</si>
  <si>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</si>
  <si>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</si>
  <si>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</si>
  <si>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</si>
  <si>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</si>
  <si>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</si>
  <si>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</si>
  <si>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</si>
  <si>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</si>
  <si>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</si>
  <si>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</si>
  <si>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</si>
  <si>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</si>
  <si>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</si>
  <si>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</si>
  <si>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</si>
  <si>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</si>
  <si>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</si>
  <si>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</si>
  <si>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</si>
  <si>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</si>
  <si>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</si>
  <si>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</si>
  <si>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</si>
  <si>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</si>
  <si>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</si>
  <si>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</si>
  <si>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</si>
  <si>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</si>
  <si>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</si>
  <si>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</si>
  <si>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</si>
  <si>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</si>
  <si>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</si>
  <si>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</si>
  <si>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</si>
  <si>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</si>
  <si>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</si>
  <si>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</si>
  <si>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</si>
  <si>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</si>
  <si>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</si>
  <si>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</si>
  <si>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</si>
  <si>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</si>
  <si>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</si>
  <si>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</si>
  <si>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</si>
  <si>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</si>
  <si>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</si>
  <si>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</si>
  <si>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</si>
  <si>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</si>
  <si>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</si>
  <si>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</si>
  <si>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</si>
  <si>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</si>
  <si>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</si>
  <si>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</si>
  <si>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</si>
  <si>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</si>
  <si>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</si>
  <si>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</si>
  <si>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</si>
  <si>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</si>
  <si>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</si>
  <si>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</si>
  <si>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</si>
  <si>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</si>
  <si>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</si>
  <si>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</si>
  <si>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</si>
  <si>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</si>
  <si>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</si>
  <si>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</si>
  <si>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</si>
  <si>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</si>
  <si>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</si>
  <si>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</si>
  <si>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</si>
  <si>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</si>
  <si>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</si>
  <si>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</si>
  <si>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</si>
  <si>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</si>
  <si>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</si>
  <si>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</si>
  <si>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</si>
  <si>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</si>
  <si>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</si>
  <si>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</si>
  <si>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</si>
  <si>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</si>
  <si>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</si>
  <si>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</si>
  <si>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</si>
  <si>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</si>
  <si>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</si>
  <si>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</si>
  <si>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</si>
  <si>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</si>
  <si>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</si>
  <si>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</si>
  <si>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</si>
  <si>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</si>
  <si>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</si>
  <si>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</si>
  <si>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</si>
  <si>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</si>
  <si>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</si>
  <si>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</si>
  <si>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</si>
  <si>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</si>
  <si>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</si>
  <si>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</si>
  <si>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</si>
  <si>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</si>
  <si>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</si>
  <si>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</si>
  <si>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</si>
  <si>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</si>
  <si>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</si>
  <si>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</si>
  <si>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</si>
  <si>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</si>
  <si>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</si>
  <si>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</si>
  <si>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</si>
  <si>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</si>
  <si>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</si>
  <si>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</si>
  <si>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</si>
  <si>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</si>
  <si>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</si>
  <si>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</si>
  <si>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</si>
  <si>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</si>
  <si>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</si>
  <si>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</si>
  <si>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</si>
  <si>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</si>
  <si>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</si>
  <si>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</si>
  <si>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</si>
  <si>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</si>
  <si>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</si>
  <si>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</si>
  <si>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</si>
  <si>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</si>
  <si>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</si>
  <si>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</si>
  <si>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</si>
  <si>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</si>
  <si>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</si>
  <si>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</si>
  <si>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</si>
  <si>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</si>
  <si>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</si>
  <si>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</si>
  <si>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</si>
  <si>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</si>
  <si>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</si>
  <si>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</si>
  <si>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</si>
  <si>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</si>
  <si>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</si>
  <si>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</si>
  <si>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</si>
  <si>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</si>
  <si>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</si>
  <si>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</si>
  <si>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</si>
  <si>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</si>
  <si>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</si>
  <si>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</si>
  <si>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</si>
  <si>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</si>
  <si>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</si>
  <si>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</si>
  <si>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</si>
  <si>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</si>
  <si>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</si>
  <si>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</si>
  <si>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</si>
  <si>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</si>
  <si>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</si>
  <si>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</si>
  <si>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</si>
  <si>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</si>
  <si>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</si>
  <si>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</si>
  <si>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</si>
  <si>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</si>
  <si>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</si>
  <si>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</si>
  <si>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</si>
  <si>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</si>
  <si>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</si>
  <si>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</si>
  <si>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</si>
  <si>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</si>
  <si>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</si>
  <si>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</si>
  <si>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</si>
  <si>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</si>
  <si>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</si>
  <si>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</si>
  <si>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</si>
  <si>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</si>
  <si>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</si>
  <si>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</si>
  <si>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</si>
  <si>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</si>
  <si>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</si>
  <si>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</si>
  <si>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</si>
  <si>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</si>
  <si>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</si>
  <si>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</si>
  <si>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</si>
  <si>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</si>
  <si>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</si>
  <si>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</si>
  <si>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</si>
  <si>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</si>
  <si>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</si>
  <si>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</si>
  <si>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 xml:space="preserve">ICF KURSMAKLER AG                       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</si>
  <si>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</si>
  <si>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</si>
  <si>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</si>
  <si>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</si>
  <si>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</si>
  <si>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</si>
  <si>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</si>
  <si>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</si>
  <si>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</si>
  <si>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</si>
  <si>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</si>
  <si>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</si>
  <si>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</si>
  <si>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</si>
  <si>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</si>
  <si>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</si>
  <si>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</si>
  <si>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</si>
  <si>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</si>
  <si>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</si>
  <si>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</si>
  <si>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</si>
  <si>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</si>
  <si>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</si>
  <si>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</si>
  <si>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</si>
  <si>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</si>
  <si>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</si>
  <si>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</si>
  <si>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</si>
  <si>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</si>
  <si>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</si>
  <si>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</si>
  <si>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</si>
  <si>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</si>
  <si>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</si>
  <si>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</si>
  <si>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</si>
  <si>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</si>
  <si>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</si>
  <si>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</si>
  <si>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</si>
  <si>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</si>
  <si>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</si>
  <si>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</si>
  <si>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</si>
  <si>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</si>
  <si>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</si>
  <si>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</si>
  <si>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</si>
  <si>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</si>
  <si>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</si>
  <si>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</si>
  <si>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</si>
  <si>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</si>
  <si>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</si>
  <si>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</si>
  <si>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</si>
  <si>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</si>
  <si>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</si>
  <si>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</si>
  <si>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</si>
  <si>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</si>
  <si>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</si>
  <si>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</si>
  <si>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</si>
  <si>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</si>
  <si>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</si>
  <si>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</si>
  <si>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</si>
  <si>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</si>
  <si>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</si>
  <si>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</si>
  <si>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</si>
  <si>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</si>
  <si>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</si>
  <si>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</si>
  <si>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</si>
  <si>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</si>
  <si>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</si>
  <si>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</si>
  <si>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</si>
  <si>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</si>
  <si>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</si>
  <si>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</si>
  <si>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</si>
  <si>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</si>
  <si>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</si>
  <si>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</si>
  <si>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</si>
  <si>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</si>
  <si>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</si>
  <si>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</si>
  <si>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</si>
  <si>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</si>
  <si>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</si>
  <si>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</si>
  <si>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</si>
  <si>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</si>
  <si>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</si>
  <si>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</si>
  <si>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</si>
  <si>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</si>
  <si>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</si>
  <si>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</si>
  <si>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</si>
  <si>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</si>
  <si>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</si>
  <si>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</si>
  <si>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</si>
  <si>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</si>
  <si>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</si>
  <si>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</si>
  <si>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</si>
  <si>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</si>
  <si>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</si>
  <si>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</si>
  <si>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</si>
  <si>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</si>
  <si>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</si>
  <si>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</si>
  <si>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</si>
  <si>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</si>
  <si>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</si>
  <si>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</si>
  <si>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</si>
  <si>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</si>
  <si>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</si>
  <si>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</si>
  <si>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</si>
  <si>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</si>
  <si>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</si>
  <si>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</si>
  <si>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</si>
  <si>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</si>
  <si>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</si>
  <si>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</si>
  <si>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</si>
  <si>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</si>
  <si>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</si>
  <si>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</si>
  <si>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</si>
  <si>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</si>
  <si>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</si>
  <si>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</si>
  <si>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</si>
  <si>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</si>
  <si>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</si>
  <si>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</si>
  <si>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</si>
  <si>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</si>
  <si>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</si>
  <si>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</si>
  <si>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</si>
  <si>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</si>
  <si>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</si>
  <si>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</si>
  <si>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</si>
  <si>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</si>
  <si>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</si>
  <si>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</si>
  <si>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</si>
  <si>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</si>
  <si>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</si>
  <si>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</si>
  <si>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</si>
  <si>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</si>
  <si>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</si>
  <si>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</si>
  <si>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</si>
  <si>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</si>
  <si>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</si>
  <si>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</si>
  <si>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</si>
  <si>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</si>
  <si>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</si>
  <si>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</si>
  <si>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</si>
  <si>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</si>
  <si>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</si>
  <si>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</si>
  <si>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</si>
  <si>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</si>
  <si>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</si>
  <si>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</si>
  <si>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</si>
  <si>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</si>
  <si>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</si>
  <si>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</si>
  <si>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iShares Global High Yield Bond</t>
  </si>
  <si>
    <t>DE000A1KB2A5</t>
  </si>
  <si>
    <t>iShares MSCI Emerging Markets Minimum Volatility</t>
  </si>
  <si>
    <t>DE000A1KB2B3</t>
  </si>
  <si>
    <t>iShares MSCI Europe Minimum Volatility</t>
  </si>
  <si>
    <t>DE000A1KB2C1</t>
  </si>
  <si>
    <t>iShares MSCI World Minimum Volatility</t>
  </si>
  <si>
    <t>DE000A1KB2D9</t>
  </si>
  <si>
    <t>iShares S&amp;P 500 Minimum Volatility</t>
  </si>
  <si>
    <t>DE000A1KB2E7</t>
  </si>
  <si>
    <t>db x-trackers Nikkei 225 UCITS ETF (DR)</t>
  </si>
  <si>
    <t>LU0839027447</t>
  </si>
  <si>
    <t>Amundi ETF Topix EUR Hedged Daily</t>
  </si>
  <si>
    <t>FR0011314277</t>
  </si>
  <si>
    <t>AMUNDI ETF NASDAQ-100 EUR Hedged Daily</t>
  </si>
  <si>
    <t>Lyxor ETF Dynamic Long VIX Futures Index - EUR</t>
  </si>
  <si>
    <t>LU0871960976</t>
  </si>
  <si>
    <t>Lyxor ETF Dynamic Short VIX Futures Index - EUR</t>
  </si>
  <si>
    <t>LU0871961511</t>
  </si>
  <si>
    <t>Amundi ETF MSCI Europe ex Financials</t>
  </si>
  <si>
    <t>FR0011340413</t>
  </si>
  <si>
    <t>03/2013</t>
  </si>
  <si>
    <t>ETFS EUR Daily Hedged Physical Gold</t>
  </si>
  <si>
    <t>DE000A1RX996</t>
  </si>
  <si>
    <t>db x-trackers CNX NIFTY UCITS ETF</t>
  </si>
  <si>
    <t>AMUNDI ETF NASDAQ-100 EUR HEDGED DAILY</t>
  </si>
  <si>
    <t>Turnover Report: April 2013</t>
  </si>
  <si>
    <t>SPDR Barclays EM Inflation Linked Local Bond UCITS ETF</t>
  </si>
  <si>
    <t>IE00B7MXFZ59</t>
  </si>
  <si>
    <t>04/2013</t>
  </si>
  <si>
    <t>k.A.</t>
  </si>
  <si>
    <t>Designated Sponsor Report: April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</si>
</sst>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2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6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0" fontId="3" fillId="2" borderId="17" xfId="9" quotePrefix="1" applyNumberFormat="1" applyFont="1" applyFill="1" applyBorder="1" applyAlignment="1">
      <alignment horizontal="right" vertical="top" wrapText="1"/>
    </xf>
    <xf numFmtId="0" fontId="3" fillId="2" borderId="4" xfId="9" quotePrefix="1" applyNumberFormat="1" applyFont="1" applyFill="1" applyBorder="1" applyAlignment="1">
      <alignment horizontal="right" vertical="top" wrapText="1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Nov 11 Dez 11 Jan 12 Feb 12 Mrz 12 Apr 12 Mai 12 Jun 12 Jul 12 Aug 12 Sep 12 Okt 12 Nov 12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41000</c:v>
              </c:pt>
              <c:pt idx="1">
                <c:v>41030</c:v>
              </c:pt>
              <c:pt idx="2">
                <c:v>41061</c:v>
              </c:pt>
              <c:pt idx="3">
                <c:v>41091</c:v>
              </c:pt>
              <c:pt idx="4">
                <c:v>41122</c:v>
              </c:pt>
              <c:pt idx="5">
                <c:v>41153</c:v>
              </c:pt>
              <c:pt idx="6">
                <c:v>41183</c:v>
              </c:pt>
              <c:pt idx="7">
                <c:v>41214</c:v>
              </c:pt>
              <c:pt idx="8">
                <c:v>41244</c:v>
              </c:pt>
              <c:pt idx="9">
                <c:v>41275</c:v>
              </c:pt>
              <c:pt idx="10">
                <c:v>41306</c:v>
              </c:pt>
              <c:pt idx="11">
                <c:v>41334</c:v>
              </c:pt>
              <c:pt idx="12">
                <c:v>41365</c:v>
              </c:pt>
            </c:numLit>
          </c:cat>
          <c:val>
            <c:numLit>
              <c:formatCode>#,##0.00</c:formatCode>
              <c:ptCount val="13"/>
              <c:pt idx="0">
                <c:v>11726.28945277662</c:v>
              </c:pt>
              <c:pt idx="1">
                <c:v>12162.405092483637</c:v>
              </c:pt>
              <c:pt idx="2">
                <c:v>11319.837319396294</c:v>
              </c:pt>
              <c:pt idx="3">
                <c:v>10621.137160480439</c:v>
              </c:pt>
              <c:pt idx="4">
                <c:v>10752.691427527467</c:v>
              </c:pt>
              <c:pt idx="5">
                <c:v>10275.689774016202</c:v>
              </c:pt>
              <c:pt idx="6">
                <c:v>8500.6103622787559</c:v>
              </c:pt>
              <c:pt idx="7">
                <c:v>8613.566189876321</c:v>
              </c:pt>
              <c:pt idx="8">
                <c:v>7809.9902901077476</c:v>
              </c:pt>
              <c:pt idx="9">
                <c:v>11891.948400256571</c:v>
              </c:pt>
              <c:pt idx="10">
                <c:v>10051.19447620077</c:v>
              </c:pt>
              <c:pt idx="11">
                <c:v>9220.2328638253221</c:v>
              </c:pt>
              <c:pt idx="12">
                <c:v>10080.475792422039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28320"/>
        <c:axId val="193344640"/>
      </c:barChart>
      <c:dateAx>
        <c:axId val="101928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344640"/>
        <c:crosses val="autoZero"/>
        <c:auto val="1"/>
        <c:lblOffset val="100"/>
        <c:baseTimeUnit val="months"/>
        <c:majorUnit val="1"/>
        <c:minorUnit val="1"/>
      </c:dateAx>
      <c:valAx>
        <c:axId val="19334464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2832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31808"/>
        <c:axId val="10670464"/>
        <c:axId val="0"/>
      </c:bar3DChart>
      <c:catAx>
        <c:axId val="1063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0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7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34560"/>
        <c:axId val="192436096"/>
        <c:axId val="0"/>
      </c:bar3DChart>
      <c:catAx>
        <c:axId val="192434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6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3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34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459520"/>
        <c:axId val="192461056"/>
        <c:axId val="0"/>
      </c:bar3DChart>
      <c:catAx>
        <c:axId val="1924595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61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61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595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493632"/>
        <c:axId val="193499520"/>
        <c:axId val="0"/>
      </c:bar3DChart>
      <c:catAx>
        <c:axId val="1934936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99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349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936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028288"/>
        <c:axId val="194029824"/>
        <c:axId val="0"/>
      </c:bar3DChart>
      <c:catAx>
        <c:axId val="194028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2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2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2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048768"/>
        <c:axId val="194050304"/>
        <c:axId val="0"/>
      </c:bar3DChart>
      <c:catAx>
        <c:axId val="194048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5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05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048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8"/>
  <sheetViews>
    <sheetView showGridLines="0" tabSelected="1" zoomScaleNormal="100" workbookViewId="0">
      <selection activeCell="A3" sqref="A3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16384" width="9.140625" style="11"/>
  </cols>
  <sheetData>
    <row r="1" spans="1:7" ht="32.25" customHeight="1">
      <c r="A1" s="30" t="s">
        <v>541</v>
      </c>
      <c r="B1" s="8"/>
      <c r="C1" s="8"/>
      <c r="D1" s="8"/>
      <c r="E1" s="9"/>
      <c r="F1" s="10"/>
      <c r="G1" s="10"/>
    </row>
    <row r="2" spans="1:7" ht="24.75" customHeight="1">
      <c r="A2" s="12" t="s">
        <v>3272</v>
      </c>
      <c r="B2" s="8"/>
      <c r="C2" s="8"/>
      <c r="D2" s="8"/>
      <c r="E2" s="9"/>
      <c r="F2" s="10"/>
      <c r="G2" s="10"/>
    </row>
    <row r="3" spans="1:7" ht="24.75" customHeight="1">
      <c r="A3" s="8"/>
      <c r="B3" s="8"/>
      <c r="C3" s="8"/>
      <c r="D3" s="8"/>
      <c r="E3" s="9"/>
      <c r="F3" s="10"/>
      <c r="G3" s="10"/>
    </row>
    <row r="4" spans="1:7" ht="24.75" customHeight="1">
      <c r="D4" s="11"/>
    </row>
    <row r="5" spans="1:7" ht="24.75" customHeight="1"/>
    <row r="6" spans="1:7" ht="24.75" customHeight="1">
      <c r="F6" s="14">
        <v>40756</v>
      </c>
      <c r="G6" s="14"/>
    </row>
    <row r="7" spans="1:7">
      <c r="F7" s="11" t="e">
        <v>#N/A</v>
      </c>
    </row>
    <row r="8" spans="1:7">
      <c r="F8" s="11" t="e">
        <v>#N/A</v>
      </c>
    </row>
    <row r="9" spans="1:7">
      <c r="F9" s="11" t="e">
        <v>#N/A</v>
      </c>
    </row>
    <row r="10" spans="1:7">
      <c r="F10" s="11" t="e">
        <v>#N/A</v>
      </c>
    </row>
    <row r="11" spans="1:7">
      <c r="F11" s="11" t="e">
        <v>#N/A</v>
      </c>
    </row>
    <row r="12" spans="1:7">
      <c r="F12" s="11" t="e">
        <v>#N/A</v>
      </c>
    </row>
    <row r="13" spans="1:7">
      <c r="F13" s="11" t="e">
        <v>#N/A</v>
      </c>
    </row>
    <row r="14" spans="1:7">
      <c r="F14" s="11" t="e">
        <v>#N/A</v>
      </c>
    </row>
    <row r="15" spans="1:7">
      <c r="F15" s="11" t="e">
        <v>#N/A</v>
      </c>
    </row>
    <row r="16" spans="1:7">
      <c r="F16" s="11" t="e">
        <v>#N/A</v>
      </c>
    </row>
    <row r="17" spans="1:7">
      <c r="F17" s="11" t="e">
        <v>#N/A</v>
      </c>
    </row>
    <row r="18" spans="1:7">
      <c r="F18" s="11" t="e">
        <v>#N/A</v>
      </c>
    </row>
    <row r="19" spans="1:7">
      <c r="F19" s="11" t="e">
        <v>#N/A</v>
      </c>
    </row>
    <row r="20" spans="1:7">
      <c r="F20" s="11" t="e">
        <v>#N/A</v>
      </c>
    </row>
    <row r="21" spans="1:7">
      <c r="F21" s="11" t="e">
        <v>#N/A</v>
      </c>
    </row>
    <row r="22" spans="1:7">
      <c r="F22" s="11" t="e">
        <v>#N/A</v>
      </c>
    </row>
    <row r="23" spans="1:7">
      <c r="F23" s="11" t="e">
        <v>#N/A</v>
      </c>
    </row>
    <row r="24" spans="1:7">
      <c r="F24" s="11" t="e">
        <v>#N/A</v>
      </c>
    </row>
    <row r="25" spans="1:7">
      <c r="F25" s="11" t="e">
        <v>#N/A</v>
      </c>
    </row>
    <row r="26" spans="1:7">
      <c r="F26" s="11" t="e">
        <v>#N/A</v>
      </c>
    </row>
    <row r="27" spans="1:7" ht="12.75" thickBot="1"/>
    <row r="28" spans="1:7" ht="12.75" customHeight="1">
      <c r="A28" s="172" t="s">
        <v>1181</v>
      </c>
      <c r="B28" s="49"/>
      <c r="C28" s="52" t="s">
        <v>1178</v>
      </c>
      <c r="D28" s="7"/>
      <c r="E28" s="172" t="s">
        <v>1184</v>
      </c>
      <c r="F28" s="58"/>
      <c r="G28" s="59" t="s">
        <v>1922</v>
      </c>
    </row>
    <row r="29" spans="1:7" ht="12.75" customHeight="1" thickBot="1">
      <c r="A29" s="173"/>
      <c r="B29" s="50"/>
      <c r="C29" s="51" t="s">
        <v>1177</v>
      </c>
      <c r="D29" s="7"/>
      <c r="E29" s="173"/>
      <c r="F29" s="60"/>
      <c r="G29" s="61" t="s">
        <v>1923</v>
      </c>
    </row>
    <row r="30" spans="1:7" ht="17.25" customHeight="1">
      <c r="A30" s="54" t="s">
        <v>1085</v>
      </c>
      <c r="B30" s="20" t="s">
        <v>1086</v>
      </c>
      <c r="C30" s="62">
        <v>4.1004285714285702</v>
      </c>
      <c r="D30"/>
      <c r="E30" s="54" t="s">
        <v>1085</v>
      </c>
      <c r="F30" s="20" t="s">
        <v>1086</v>
      </c>
      <c r="G30" s="62">
        <v>1303.4250158740001</v>
      </c>
    </row>
    <row r="31" spans="1:7" ht="17.25" customHeight="1">
      <c r="A31" s="55" t="s">
        <v>953</v>
      </c>
      <c r="B31" s="21" t="s">
        <v>954</v>
      </c>
      <c r="C31" s="62">
        <v>4.2233333333333301</v>
      </c>
      <c r="D31"/>
      <c r="E31" s="55" t="s">
        <v>1605</v>
      </c>
      <c r="F31" s="21" t="s">
        <v>1095</v>
      </c>
      <c r="G31" s="62">
        <v>512.87557539099998</v>
      </c>
    </row>
    <row r="32" spans="1:7" ht="17.25" customHeight="1">
      <c r="A32" s="55" t="s">
        <v>2080</v>
      </c>
      <c r="B32" s="23" t="s">
        <v>119</v>
      </c>
      <c r="C32" s="62">
        <v>5.6684285714285698</v>
      </c>
      <c r="D32"/>
      <c r="E32" s="55" t="s">
        <v>1698</v>
      </c>
      <c r="F32" s="23" t="s">
        <v>1699</v>
      </c>
      <c r="G32" s="62">
        <v>257.35717313800001</v>
      </c>
    </row>
    <row r="33" spans="1:7" ht="17.25" customHeight="1">
      <c r="A33" s="55" t="s">
        <v>2071</v>
      </c>
      <c r="B33" s="21" t="s">
        <v>658</v>
      </c>
      <c r="C33" s="62">
        <v>6.0047619047619003</v>
      </c>
      <c r="D33"/>
      <c r="E33" s="55" t="s">
        <v>2071</v>
      </c>
      <c r="F33" s="21" t="s">
        <v>658</v>
      </c>
      <c r="G33" s="62">
        <v>248.46852270100001</v>
      </c>
    </row>
    <row r="34" spans="1:7" ht="17.25" customHeight="1">
      <c r="A34" s="55" t="s">
        <v>704</v>
      </c>
      <c r="B34" s="21" t="s">
        <v>443</v>
      </c>
      <c r="C34" s="62">
        <v>6.3681904761904802</v>
      </c>
      <c r="D34"/>
      <c r="E34" s="55" t="s">
        <v>1379</v>
      </c>
      <c r="F34" s="21" t="s">
        <v>1380</v>
      </c>
      <c r="G34" s="62">
        <v>163.62578860400001</v>
      </c>
    </row>
    <row r="35" spans="1:7" ht="17.25" customHeight="1">
      <c r="A35" s="55" t="s">
        <v>444</v>
      </c>
      <c r="B35" s="21" t="s">
        <v>445</v>
      </c>
      <c r="C35" s="62">
        <v>7.1073333333333304</v>
      </c>
      <c r="D35"/>
      <c r="E35" s="55" t="s">
        <v>318</v>
      </c>
      <c r="F35" s="21" t="s">
        <v>319</v>
      </c>
      <c r="G35" s="62">
        <v>163.379607873</v>
      </c>
    </row>
    <row r="36" spans="1:7" ht="17.25" customHeight="1">
      <c r="A36" s="55" t="s">
        <v>446</v>
      </c>
      <c r="B36" s="21" t="s">
        <v>447</v>
      </c>
      <c r="C36" s="62">
        <v>7.6794285714285699</v>
      </c>
      <c r="D36"/>
      <c r="E36" s="55" t="s">
        <v>953</v>
      </c>
      <c r="F36" s="21" t="s">
        <v>954</v>
      </c>
      <c r="G36" s="62">
        <v>147.769870188</v>
      </c>
    </row>
    <row r="37" spans="1:7" ht="17.25" customHeight="1">
      <c r="A37" s="55" t="s">
        <v>2656</v>
      </c>
      <c r="B37" s="21" t="s">
        <v>1006</v>
      </c>
      <c r="C37" s="62">
        <v>8.2486666666666704</v>
      </c>
      <c r="D37"/>
      <c r="E37" s="55" t="s">
        <v>1630</v>
      </c>
      <c r="F37" s="21" t="s">
        <v>1112</v>
      </c>
      <c r="G37" s="62">
        <v>126.117874648</v>
      </c>
    </row>
    <row r="38" spans="1:7" ht="17.25" customHeight="1">
      <c r="A38" s="55" t="s">
        <v>318</v>
      </c>
      <c r="B38" s="17" t="s">
        <v>319</v>
      </c>
      <c r="C38" s="62">
        <v>8.4921428571428592</v>
      </c>
      <c r="D38"/>
      <c r="E38" s="55" t="s">
        <v>1607</v>
      </c>
      <c r="F38" s="17" t="s">
        <v>1096</v>
      </c>
      <c r="G38" s="62">
        <v>120.617848963</v>
      </c>
    </row>
    <row r="39" spans="1:7" ht="17.25" customHeight="1" thickBot="1">
      <c r="A39" s="25" t="s">
        <v>911</v>
      </c>
      <c r="B39" s="24" t="s">
        <v>1048</v>
      </c>
      <c r="C39" s="63">
        <v>8.8188095238095201</v>
      </c>
      <c r="D39"/>
      <c r="E39" s="25" t="s">
        <v>310</v>
      </c>
      <c r="F39" s="24" t="s">
        <v>311</v>
      </c>
      <c r="G39" s="63">
        <v>102.93618693400001</v>
      </c>
    </row>
    <row r="40" spans="1:7">
      <c r="A40" s="11"/>
      <c r="B40" s="11"/>
      <c r="C40" s="11"/>
    </row>
    <row r="41" spans="1:7" ht="12.75" thickBot="1"/>
    <row r="42" spans="1:7" ht="12.75" customHeight="1">
      <c r="A42" s="174" t="s">
        <v>1182</v>
      </c>
      <c r="B42" s="49"/>
      <c r="C42" s="52" t="s">
        <v>1178</v>
      </c>
      <c r="D42" s="7"/>
      <c r="E42" s="174" t="s">
        <v>1183</v>
      </c>
      <c r="F42" s="58"/>
      <c r="G42" s="59" t="s">
        <v>1922</v>
      </c>
    </row>
    <row r="43" spans="1:7" ht="12.75" customHeight="1" thickBot="1">
      <c r="A43" s="175"/>
      <c r="B43" s="50"/>
      <c r="C43" s="51" t="s">
        <v>1177</v>
      </c>
      <c r="D43" s="7"/>
      <c r="E43" s="175"/>
      <c r="F43" s="60"/>
      <c r="G43" s="61" t="s">
        <v>1923</v>
      </c>
    </row>
    <row r="44" spans="1:7" ht="17.25" customHeight="1">
      <c r="A44" s="54" t="s">
        <v>2047</v>
      </c>
      <c r="B44" s="20" t="s">
        <v>206</v>
      </c>
      <c r="C44" s="62">
        <v>0.35585714285714298</v>
      </c>
      <c r="E44" s="54" t="s">
        <v>2047</v>
      </c>
      <c r="F44" s="20" t="s">
        <v>206</v>
      </c>
      <c r="G44" s="62">
        <v>109.24640424799999</v>
      </c>
    </row>
    <row r="45" spans="1:7" ht="17.25" customHeight="1">
      <c r="A45" s="55" t="s">
        <v>2110</v>
      </c>
      <c r="B45" s="21" t="s">
        <v>450</v>
      </c>
      <c r="C45" s="62">
        <v>1.91366666666667</v>
      </c>
      <c r="E45" s="55" t="s">
        <v>1600</v>
      </c>
      <c r="F45" s="21" t="s">
        <v>1601</v>
      </c>
      <c r="G45" s="62">
        <v>87.215895308</v>
      </c>
    </row>
    <row r="46" spans="1:7" ht="17.25" customHeight="1">
      <c r="A46" s="55" t="s">
        <v>2569</v>
      </c>
      <c r="B46" s="23" t="s">
        <v>2570</v>
      </c>
      <c r="C46" s="62">
        <v>2.5070000000000001</v>
      </c>
      <c r="E46" s="55" t="s">
        <v>1602</v>
      </c>
      <c r="F46" s="23" t="s">
        <v>1603</v>
      </c>
      <c r="G46" s="62">
        <v>49.821468946000003</v>
      </c>
    </row>
    <row r="47" spans="1:7" ht="17.25" customHeight="1">
      <c r="A47" s="55" t="s">
        <v>1594</v>
      </c>
      <c r="B47" s="21" t="s">
        <v>1595</v>
      </c>
      <c r="C47" s="62">
        <v>2.7216666666666698</v>
      </c>
      <c r="E47" s="55" t="s">
        <v>1629</v>
      </c>
      <c r="F47" s="21" t="s">
        <v>680</v>
      </c>
      <c r="G47" s="62">
        <v>43.724922010999997</v>
      </c>
    </row>
    <row r="48" spans="1:7" ht="17.25" customHeight="1">
      <c r="A48" s="55" t="s">
        <v>1592</v>
      </c>
      <c r="B48" s="21" t="s">
        <v>1593</v>
      </c>
      <c r="C48" s="62">
        <v>2.99314285714286</v>
      </c>
      <c r="E48" s="55" t="s">
        <v>884</v>
      </c>
      <c r="F48" s="21" t="s">
        <v>101</v>
      </c>
      <c r="G48" s="62">
        <v>41.041999939999997</v>
      </c>
    </row>
    <row r="49" spans="1:7" ht="17.25" customHeight="1">
      <c r="A49" s="55" t="s">
        <v>1598</v>
      </c>
      <c r="B49" s="21" t="s">
        <v>1599</v>
      </c>
      <c r="C49" s="62">
        <v>3.2722857142857098</v>
      </c>
      <c r="E49" s="55" t="s">
        <v>1596</v>
      </c>
      <c r="F49" s="21" t="s">
        <v>1597</v>
      </c>
      <c r="G49" s="62">
        <v>40.547012218999996</v>
      </c>
    </row>
    <row r="50" spans="1:7" ht="17.25" customHeight="1">
      <c r="A50" s="55" t="s">
        <v>1600</v>
      </c>
      <c r="B50" s="21" t="s">
        <v>1601</v>
      </c>
      <c r="C50" s="62">
        <v>3.3037619047618998</v>
      </c>
      <c r="E50" s="55" t="s">
        <v>767</v>
      </c>
      <c r="F50" s="21" t="s">
        <v>295</v>
      </c>
      <c r="G50" s="62">
        <v>40.461932709999999</v>
      </c>
    </row>
    <row r="51" spans="1:7" ht="17.25" customHeight="1">
      <c r="A51" s="55" t="s">
        <v>885</v>
      </c>
      <c r="B51" s="21" t="s">
        <v>103</v>
      </c>
      <c r="C51" s="62">
        <v>3.4228095238095202</v>
      </c>
      <c r="D51" s="11"/>
      <c r="E51" s="55" t="s">
        <v>1594</v>
      </c>
      <c r="F51" s="21" t="s">
        <v>1595</v>
      </c>
      <c r="G51" s="62">
        <v>36.196341428000004</v>
      </c>
    </row>
    <row r="52" spans="1:7" ht="17.25" customHeight="1">
      <c r="A52" s="55" t="s">
        <v>2567</v>
      </c>
      <c r="B52" s="17" t="s">
        <v>2568</v>
      </c>
      <c r="C52" s="62">
        <v>3.4941904761904801</v>
      </c>
      <c r="D52" s="11"/>
      <c r="E52" s="55" t="s">
        <v>2058</v>
      </c>
      <c r="F52" s="17" t="s">
        <v>253</v>
      </c>
      <c r="G52" s="62">
        <v>35.823325885999999</v>
      </c>
    </row>
    <row r="53" spans="1:7" ht="17.25" customHeight="1" thickBot="1">
      <c r="A53" s="25" t="s">
        <v>2050</v>
      </c>
      <c r="B53" s="24" t="s">
        <v>344</v>
      </c>
      <c r="C53" s="63">
        <v>3.5766666666666702</v>
      </c>
      <c r="D53" s="11"/>
      <c r="E53" s="25" t="s">
        <v>1669</v>
      </c>
      <c r="F53" s="24" t="s">
        <v>699</v>
      </c>
      <c r="G53" s="63">
        <v>30.105231166999999</v>
      </c>
    </row>
    <row r="54" spans="1:7" ht="17.25" customHeight="1" thickBot="1">
      <c r="A54" s="26"/>
      <c r="B54" s="27"/>
      <c r="C54" s="28"/>
      <c r="D54" s="11"/>
      <c r="E54" s="26"/>
      <c r="G54" s="29"/>
    </row>
    <row r="55" spans="1:7" ht="12.75" customHeight="1">
      <c r="A55" s="172" t="s">
        <v>1179</v>
      </c>
      <c r="B55" s="49"/>
      <c r="C55" s="52" t="s">
        <v>1178</v>
      </c>
      <c r="D55" s="48"/>
      <c r="E55" s="172" t="s">
        <v>1180</v>
      </c>
      <c r="F55" s="58"/>
      <c r="G55" s="59" t="s">
        <v>1922</v>
      </c>
    </row>
    <row r="56" spans="1:7" ht="12.75" customHeight="1" thickBot="1">
      <c r="A56" s="173"/>
      <c r="B56" s="50"/>
      <c r="C56" s="51" t="s">
        <v>1177</v>
      </c>
      <c r="D56" s="48"/>
      <c r="E56" s="173"/>
      <c r="F56" s="60"/>
      <c r="G56" s="61" t="s">
        <v>1923</v>
      </c>
    </row>
    <row r="57" spans="1:7" ht="17.25" customHeight="1">
      <c r="A57" s="54" t="s">
        <v>2043</v>
      </c>
      <c r="B57" s="21" t="s">
        <v>176</v>
      </c>
      <c r="C57" s="53">
        <v>12.500666666666699</v>
      </c>
      <c r="E57" s="54" t="s">
        <v>2043</v>
      </c>
      <c r="F57" s="21" t="s">
        <v>176</v>
      </c>
      <c r="G57" s="53">
        <v>49.599247516999995</v>
      </c>
    </row>
    <row r="58" spans="1:7" ht="17.25" customHeight="1">
      <c r="A58" s="55" t="s">
        <v>899</v>
      </c>
      <c r="B58" s="21" t="s">
        <v>1591</v>
      </c>
      <c r="C58" s="53">
        <v>13.2732857142857</v>
      </c>
      <c r="E58" s="55" t="s">
        <v>899</v>
      </c>
      <c r="F58" s="21" t="s">
        <v>1591</v>
      </c>
      <c r="G58" s="53">
        <v>32.788210569</v>
      </c>
    </row>
    <row r="59" spans="1:7" ht="17.25" customHeight="1">
      <c r="A59" s="55" t="s">
        <v>1864</v>
      </c>
      <c r="B59" s="21" t="s">
        <v>973</v>
      </c>
      <c r="C59" s="53">
        <v>15.691333333333301</v>
      </c>
      <c r="D59" s="11"/>
      <c r="E59" s="55" t="s">
        <v>2805</v>
      </c>
      <c r="F59" s="21" t="s">
        <v>58</v>
      </c>
      <c r="G59" s="53">
        <v>10.536072558000001</v>
      </c>
    </row>
    <row r="60" spans="1:7" ht="17.25" customHeight="1">
      <c r="A60" s="55" t="s">
        <v>1746</v>
      </c>
      <c r="B60" s="17" t="s">
        <v>974</v>
      </c>
      <c r="C60" s="53">
        <v>21.637857142857101</v>
      </c>
      <c r="D60" s="11"/>
      <c r="E60" s="55" t="s">
        <v>1864</v>
      </c>
      <c r="F60" s="17" t="s">
        <v>973</v>
      </c>
      <c r="G60" s="53">
        <v>8.9082892400000002</v>
      </c>
    </row>
    <row r="61" spans="1:7" ht="17.25" customHeight="1" thickBot="1">
      <c r="A61" s="25" t="s">
        <v>868</v>
      </c>
      <c r="B61" s="24" t="s">
        <v>117</v>
      </c>
      <c r="C61" s="63">
        <v>30.6217619047619</v>
      </c>
      <c r="D61" s="11"/>
      <c r="E61" s="25" t="s">
        <v>341</v>
      </c>
      <c r="F61" s="24" t="s">
        <v>668</v>
      </c>
      <c r="G61" s="63">
        <v>7.7745880870000006</v>
      </c>
    </row>
    <row r="63" spans="1:7">
      <c r="A63" s="13" t="s">
        <v>2346</v>
      </c>
    </row>
    <row r="65" spans="1:1">
      <c r="A65" s="19" t="s">
        <v>118</v>
      </c>
    </row>
    <row r="628" spans="1:1">
      <c r="A628" s="13" t="s">
        <v>3271</v>
      </c>
    </row>
    <row r="861" spans="1:5">
      <c r="A861" s="13" t="s">
        <v>1868</v>
      </c>
      <c r="B861" s="13" t="s">
        <v>1869</v>
      </c>
      <c r="C861" s="13" t="s">
        <v>1535</v>
      </c>
      <c r="D861" s="13" t="s">
        <v>396</v>
      </c>
      <c r="E861" s="11" t="s">
        <v>1846</v>
      </c>
    </row>
    <row r="862" spans="1:5">
      <c r="A862" s="13" t="s">
        <v>1852</v>
      </c>
      <c r="B862" s="13" t="s">
        <v>1853</v>
      </c>
      <c r="C862" s="13" t="s">
        <v>1171</v>
      </c>
      <c r="D862" s="13" t="s">
        <v>396</v>
      </c>
      <c r="E862" s="11" t="s">
        <v>1846</v>
      </c>
    </row>
    <row r="863" spans="1:5">
      <c r="A863" s="13" t="s">
        <v>1912</v>
      </c>
      <c r="B863" s="13" t="s">
        <v>1902</v>
      </c>
      <c r="C863" s="13" t="s">
        <v>1745</v>
      </c>
      <c r="D863" s="13" t="s">
        <v>397</v>
      </c>
      <c r="E863" s="11" t="s">
        <v>398</v>
      </c>
    </row>
    <row r="864" spans="1:5">
      <c r="A864" s="13" t="s">
        <v>1913</v>
      </c>
      <c r="B864" s="13" t="s">
        <v>1903</v>
      </c>
      <c r="C864" s="13" t="s">
        <v>1745</v>
      </c>
      <c r="D864" s="13" t="s">
        <v>397</v>
      </c>
      <c r="E864" s="11" t="s">
        <v>398</v>
      </c>
    </row>
    <row r="865" spans="1:5">
      <c r="A865" s="13" t="s">
        <v>1914</v>
      </c>
      <c r="B865" s="13" t="s">
        <v>1904</v>
      </c>
      <c r="C865" s="13" t="s">
        <v>1745</v>
      </c>
      <c r="D865" s="13" t="s">
        <v>397</v>
      </c>
      <c r="E865" s="11" t="s">
        <v>398</v>
      </c>
    </row>
    <row r="866" spans="1:5">
      <c r="A866" s="13" t="s">
        <v>1915</v>
      </c>
      <c r="B866" s="13" t="s">
        <v>1905</v>
      </c>
      <c r="C866" s="13" t="s">
        <v>1745</v>
      </c>
      <c r="D866" s="13" t="s">
        <v>397</v>
      </c>
      <c r="E866" s="11" t="s">
        <v>398</v>
      </c>
    </row>
    <row r="867" spans="1:5">
      <c r="A867" s="13" t="s">
        <v>1916</v>
      </c>
      <c r="B867" s="13" t="s">
        <v>1906</v>
      </c>
      <c r="C867" s="13" t="s">
        <v>1745</v>
      </c>
      <c r="D867" s="13" t="s">
        <v>397</v>
      </c>
      <c r="E867" s="11" t="s">
        <v>398</v>
      </c>
    </row>
    <row r="868" spans="1:5">
      <c r="A868" s="13" t="s">
        <v>1917</v>
      </c>
      <c r="B868" s="13" t="s">
        <v>1907</v>
      </c>
      <c r="C868" s="13" t="s">
        <v>1745</v>
      </c>
      <c r="D868" s="13" t="s">
        <v>397</v>
      </c>
      <c r="E868" s="11" t="s">
        <v>398</v>
      </c>
    </row>
    <row r="869" spans="1:5">
      <c r="A869" s="13" t="s">
        <v>1918</v>
      </c>
      <c r="B869" s="13" t="s">
        <v>1908</v>
      </c>
      <c r="C869" s="13" t="s">
        <v>1745</v>
      </c>
      <c r="D869" s="13" t="s">
        <v>397</v>
      </c>
      <c r="E869" s="11" t="s">
        <v>398</v>
      </c>
    </row>
    <row r="870" spans="1:5">
      <c r="A870" s="13" t="s">
        <v>1919</v>
      </c>
      <c r="B870" s="13" t="s">
        <v>1909</v>
      </c>
      <c r="C870" s="13" t="s">
        <v>1745</v>
      </c>
      <c r="D870" s="13" t="s">
        <v>397</v>
      </c>
      <c r="E870" s="11" t="s">
        <v>398</v>
      </c>
    </row>
    <row r="871" spans="1:5">
      <c r="A871" s="13" t="s">
        <v>1920</v>
      </c>
      <c r="B871" s="13" t="s">
        <v>1910</v>
      </c>
      <c r="C871" s="13" t="s">
        <v>1745</v>
      </c>
      <c r="D871" s="13" t="s">
        <v>397</v>
      </c>
      <c r="E871" s="11" t="s">
        <v>398</v>
      </c>
    </row>
    <row r="872" spans="1:5">
      <c r="A872" s="13" t="s">
        <v>1921</v>
      </c>
      <c r="B872" s="13" t="s">
        <v>1911</v>
      </c>
      <c r="C872" s="13" t="s">
        <v>1745</v>
      </c>
      <c r="D872" s="13" t="s">
        <v>397</v>
      </c>
      <c r="E872" s="11" t="s">
        <v>398</v>
      </c>
    </row>
    <row r="914" spans="4:4">
      <c r="D914" s="13" t="s">
        <v>499</v>
      </c>
    </row>
    <row r="992" spans="4:4">
      <c r="D992" s="13" t="s">
        <v>499</v>
      </c>
    </row>
    <row r="1128" spans="4:4">
      <c r="D1128" s="13" t="s">
        <v>499</v>
      </c>
    </row>
    <row r="1180" spans="4:4">
      <c r="D1180" s="13" t="s">
        <v>499</v>
      </c>
    </row>
    <row r="1791" spans="4:4">
      <c r="D1791" s="13" t="s">
        <v>499</v>
      </c>
    </row>
    <row r="1802" spans="4:4">
      <c r="D1802" s="13" t="s">
        <v>499</v>
      </c>
    </row>
    <row r="1805" spans="4:4">
      <c r="D1805" s="13" t="s">
        <v>499</v>
      </c>
    </row>
    <row r="1816" spans="4:4">
      <c r="D1816" s="13" t="s">
        <v>499</v>
      </c>
    </row>
    <row r="1828" spans="4:4">
      <c r="D1828" s="13" t="s">
        <v>499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52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/>
  <cols>
    <col min="1" max="1" width="56.42578125" style="81" customWidth="1"/>
    <col min="2" max="2" width="13.5703125" style="81" customWidth="1"/>
    <col min="3" max="3" width="15" style="81" bestFit="1" customWidth="1"/>
    <col min="4" max="4" width="14.42578125" style="81" bestFit="1" customWidth="1"/>
    <col min="5" max="5" width="13.85546875" style="81" customWidth="1"/>
    <col min="6" max="9" width="11.42578125" style="81" customWidth="1"/>
    <col min="10" max="11" width="11.42578125" style="82" customWidth="1"/>
    <col min="12" max="16384" width="9.140625" style="82"/>
  </cols>
  <sheetData>
    <row r="1" spans="1:11" ht="20.25">
      <c r="A1" s="80" t="s">
        <v>541</v>
      </c>
    </row>
    <row r="2" spans="1:11" ht="15.75" customHeight="1">
      <c r="A2" s="83" t="s">
        <v>3272</v>
      </c>
      <c r="F2" s="57"/>
      <c r="G2" s="57"/>
      <c r="H2" s="57"/>
    </row>
    <row r="4" spans="1:11">
      <c r="A4" s="82"/>
      <c r="B4" s="82"/>
      <c r="C4" s="82"/>
      <c r="D4" s="82"/>
      <c r="E4" s="82"/>
      <c r="F4" s="82"/>
      <c r="G4" s="82"/>
      <c r="H4" s="82"/>
      <c r="I4" s="82"/>
    </row>
    <row r="5" spans="1:11" s="81" customFormat="1" ht="30.75" customHeight="1">
      <c r="A5" s="84" t="s">
        <v>710</v>
      </c>
      <c r="B5" s="84" t="s">
        <v>169</v>
      </c>
      <c r="C5" s="84" t="s">
        <v>1556</v>
      </c>
      <c r="D5" s="84" t="s">
        <v>395</v>
      </c>
      <c r="E5" s="157" t="s">
        <v>2864</v>
      </c>
      <c r="F5" s="84" t="s">
        <v>1160</v>
      </c>
      <c r="G5" s="84"/>
      <c r="H5" s="84"/>
      <c r="I5" s="84"/>
      <c r="J5" s="84" t="s">
        <v>538</v>
      </c>
      <c r="K5" s="84" t="s">
        <v>345</v>
      </c>
    </row>
    <row r="6" spans="1:11" ht="22.5">
      <c r="A6" s="117"/>
      <c r="B6" s="117"/>
      <c r="C6" s="117"/>
      <c r="D6" s="117"/>
      <c r="E6" s="158"/>
      <c r="F6" s="118" t="s">
        <v>3275</v>
      </c>
      <c r="G6" s="118" t="s">
        <v>3267</v>
      </c>
      <c r="H6" s="119" t="s">
        <v>164</v>
      </c>
      <c r="I6" s="120" t="s">
        <v>165</v>
      </c>
      <c r="J6" s="121" t="s">
        <v>539</v>
      </c>
      <c r="K6" s="121" t="s">
        <v>1574</v>
      </c>
    </row>
    <row r="7" spans="1:11">
      <c r="A7" s="89" t="s">
        <v>1085</v>
      </c>
      <c r="B7" s="89" t="s">
        <v>1086</v>
      </c>
      <c r="C7" s="89" t="s">
        <v>1534</v>
      </c>
      <c r="D7" s="89" t="s">
        <v>397</v>
      </c>
      <c r="E7" s="89" t="s">
        <v>1846</v>
      </c>
      <c r="F7" s="108">
        <v>1303.4250158740001</v>
      </c>
      <c r="G7" s="108">
        <v>838.97823209000001</v>
      </c>
      <c r="H7" s="109">
        <f t="shared" ref="H7:H70" si="0">IF(ISERROR(F7/G7-1),"",IF((F7/G7-1)&gt;10000%,"",F7/G7-1))</f>
        <v>0.55358621477818915</v>
      </c>
      <c r="I7" s="90">
        <f t="shared" ref="I7:I70" si="1">F7/$F$1029</f>
        <v>0.12930193402714643</v>
      </c>
      <c r="J7" s="91">
        <v>13787.181500000001</v>
      </c>
      <c r="K7" s="91">
        <v>4.1004285714285702</v>
      </c>
    </row>
    <row r="8" spans="1:11">
      <c r="A8" s="89" t="s">
        <v>1605</v>
      </c>
      <c r="B8" s="89" t="s">
        <v>1095</v>
      </c>
      <c r="C8" s="89" t="s">
        <v>1534</v>
      </c>
      <c r="D8" s="89" t="s">
        <v>397</v>
      </c>
      <c r="E8" s="89" t="s">
        <v>398</v>
      </c>
      <c r="F8" s="108">
        <v>512.87557539099998</v>
      </c>
      <c r="G8" s="108">
        <v>522.20808666300002</v>
      </c>
      <c r="H8" s="109">
        <f t="shared" si="0"/>
        <v>-1.7871250006173622E-2</v>
      </c>
      <c r="I8" s="90">
        <f t="shared" si="1"/>
        <v>5.087811190187598E-2</v>
      </c>
      <c r="J8" s="91">
        <v>3826.5509999999999</v>
      </c>
      <c r="K8" s="91">
        <v>5.9429523809523799</v>
      </c>
    </row>
    <row r="9" spans="1:11">
      <c r="A9" s="89" t="s">
        <v>669</v>
      </c>
      <c r="B9" s="89" t="s">
        <v>670</v>
      </c>
      <c r="C9" s="89" t="s">
        <v>1532</v>
      </c>
      <c r="D9" s="89" t="s">
        <v>397</v>
      </c>
      <c r="E9" s="89" t="s">
        <v>1846</v>
      </c>
      <c r="F9" s="108">
        <v>338.32329499500003</v>
      </c>
      <c r="G9" s="108">
        <v>200.15790623199999</v>
      </c>
      <c r="H9" s="109">
        <f t="shared" si="0"/>
        <v>0.690281944710466</v>
      </c>
      <c r="I9" s="90">
        <f t="shared" si="1"/>
        <v>3.3562234755757619E-2</v>
      </c>
      <c r="J9" s="91">
        <v>651.92055808000009</v>
      </c>
      <c r="K9" s="91">
        <v>4.1480952380952401</v>
      </c>
    </row>
    <row r="10" spans="1:11">
      <c r="A10" s="89" t="s">
        <v>1570</v>
      </c>
      <c r="B10" s="89" t="s">
        <v>1094</v>
      </c>
      <c r="C10" s="89" t="s">
        <v>1534</v>
      </c>
      <c r="D10" s="89" t="s">
        <v>397</v>
      </c>
      <c r="E10" s="89" t="s">
        <v>398</v>
      </c>
      <c r="F10" s="108">
        <v>336.82394425300004</v>
      </c>
      <c r="G10" s="108">
        <v>485.11025792000004</v>
      </c>
      <c r="H10" s="109">
        <f t="shared" si="0"/>
        <v>-0.305675485616002</v>
      </c>
      <c r="I10" s="90">
        <f t="shared" si="1"/>
        <v>3.3413496663144263E-2</v>
      </c>
      <c r="J10" s="91">
        <v>4315.4122923800005</v>
      </c>
      <c r="K10" s="91">
        <v>6.1743809523809503</v>
      </c>
    </row>
    <row r="11" spans="1:11">
      <c r="A11" s="89" t="s">
        <v>1698</v>
      </c>
      <c r="B11" s="89" t="s">
        <v>1699</v>
      </c>
      <c r="C11" s="89" t="s">
        <v>1534</v>
      </c>
      <c r="D11" s="89" t="s">
        <v>397</v>
      </c>
      <c r="E11" s="89" t="s">
        <v>1846</v>
      </c>
      <c r="F11" s="108">
        <v>257.35717313800001</v>
      </c>
      <c r="G11" s="108">
        <v>174.267359336</v>
      </c>
      <c r="H11" s="109">
        <f t="shared" si="0"/>
        <v>0.47679504709655274</v>
      </c>
      <c r="I11" s="90">
        <f t="shared" si="1"/>
        <v>2.553026051919767E-2</v>
      </c>
      <c r="J11" s="91">
        <v>1024.212</v>
      </c>
      <c r="K11" s="91">
        <v>10.765857142857101</v>
      </c>
    </row>
    <row r="12" spans="1:11">
      <c r="A12" s="89" t="s">
        <v>174</v>
      </c>
      <c r="B12" s="89" t="s">
        <v>175</v>
      </c>
      <c r="C12" s="89" t="s">
        <v>1171</v>
      </c>
      <c r="D12" s="89" t="s">
        <v>396</v>
      </c>
      <c r="E12" s="89" t="s">
        <v>1846</v>
      </c>
      <c r="F12" s="108">
        <v>254.40254453099999</v>
      </c>
      <c r="G12" s="108">
        <v>293.82873037500002</v>
      </c>
      <c r="H12" s="109">
        <f t="shared" si="0"/>
        <v>-0.13418083995286034</v>
      </c>
      <c r="I12" s="90">
        <f t="shared" si="1"/>
        <v>2.5237156436826762E-2</v>
      </c>
      <c r="J12" s="91">
        <v>7017.5821815623995</v>
      </c>
      <c r="K12" s="91">
        <v>5.0813809523809503</v>
      </c>
    </row>
    <row r="13" spans="1:11">
      <c r="A13" s="89" t="s">
        <v>2071</v>
      </c>
      <c r="B13" s="89" t="s">
        <v>658</v>
      </c>
      <c r="C13" s="89" t="s">
        <v>1171</v>
      </c>
      <c r="D13" s="89" t="s">
        <v>396</v>
      </c>
      <c r="E13" s="89" t="s">
        <v>1846</v>
      </c>
      <c r="F13" s="108">
        <v>248.46852270100001</v>
      </c>
      <c r="G13" s="108">
        <v>217.53315601499997</v>
      </c>
      <c r="H13" s="109">
        <f t="shared" si="0"/>
        <v>0.1422098922881756</v>
      </c>
      <c r="I13" s="90">
        <f t="shared" si="1"/>
        <v>2.4648491580901918E-2</v>
      </c>
      <c r="J13" s="91">
        <v>389.71328524559999</v>
      </c>
      <c r="K13" s="91">
        <v>6.0047619047619003</v>
      </c>
    </row>
    <row r="14" spans="1:11">
      <c r="A14" s="89" t="s">
        <v>1655</v>
      </c>
      <c r="B14" s="89" t="s">
        <v>671</v>
      </c>
      <c r="C14" s="89" t="s">
        <v>1532</v>
      </c>
      <c r="D14" s="89" t="s">
        <v>397</v>
      </c>
      <c r="E14" s="89" t="s">
        <v>398</v>
      </c>
      <c r="F14" s="108">
        <v>212.97887779300001</v>
      </c>
      <c r="G14" s="108">
        <v>117.25324983100001</v>
      </c>
      <c r="H14" s="109">
        <f t="shared" si="0"/>
        <v>0.81640063793516782</v>
      </c>
      <c r="I14" s="90">
        <f t="shared" si="1"/>
        <v>2.1127859654512169E-2</v>
      </c>
      <c r="J14" s="91">
        <v>706.74870644000009</v>
      </c>
      <c r="K14" s="91">
        <v>7.1702380952381004</v>
      </c>
    </row>
    <row r="15" spans="1:11">
      <c r="A15" s="89" t="s">
        <v>1379</v>
      </c>
      <c r="B15" s="89" t="s">
        <v>1380</v>
      </c>
      <c r="C15" s="89" t="s">
        <v>1534</v>
      </c>
      <c r="D15" s="89" t="s">
        <v>1432</v>
      </c>
      <c r="E15" s="89" t="s">
        <v>1846</v>
      </c>
      <c r="F15" s="108">
        <v>163.62578860400001</v>
      </c>
      <c r="G15" s="108">
        <v>147.55373703499998</v>
      </c>
      <c r="H15" s="109">
        <f t="shared" si="0"/>
        <v>0.10892337864128576</v>
      </c>
      <c r="I15" s="90">
        <f t="shared" si="1"/>
        <v>1.6231950948883311E-2</v>
      </c>
      <c r="J15" s="91">
        <v>1097.1335668199999</v>
      </c>
      <c r="K15" s="91">
        <v>24.003904761904799</v>
      </c>
    </row>
    <row r="16" spans="1:11">
      <c r="A16" s="89" t="s">
        <v>318</v>
      </c>
      <c r="B16" s="89" t="s">
        <v>319</v>
      </c>
      <c r="C16" s="89" t="s">
        <v>1535</v>
      </c>
      <c r="D16" s="89" t="s">
        <v>396</v>
      </c>
      <c r="E16" s="89" t="s">
        <v>1846</v>
      </c>
      <c r="F16" s="108">
        <v>163.379607873</v>
      </c>
      <c r="G16" s="108">
        <v>109.54989541799999</v>
      </c>
      <c r="H16" s="109">
        <f t="shared" si="0"/>
        <v>0.49137164622208584</v>
      </c>
      <c r="I16" s="90">
        <f t="shared" si="1"/>
        <v>1.6207529410052268E-2</v>
      </c>
      <c r="J16" s="91">
        <v>232.645183</v>
      </c>
      <c r="K16" s="91">
        <v>8.4921428571428592</v>
      </c>
    </row>
    <row r="17" spans="1:11">
      <c r="A17" s="89" t="s">
        <v>953</v>
      </c>
      <c r="B17" s="89" t="s">
        <v>954</v>
      </c>
      <c r="C17" s="89" t="s">
        <v>1534</v>
      </c>
      <c r="D17" s="89" t="s">
        <v>397</v>
      </c>
      <c r="E17" s="89" t="s">
        <v>398</v>
      </c>
      <c r="F17" s="108">
        <v>147.769870188</v>
      </c>
      <c r="G17" s="108">
        <v>166.766404701</v>
      </c>
      <c r="H17" s="109">
        <f t="shared" si="0"/>
        <v>-0.11391103949898906</v>
      </c>
      <c r="I17" s="90">
        <f t="shared" si="1"/>
        <v>1.4659017414543627E-2</v>
      </c>
      <c r="J17" s="91">
        <v>9018.4326374400007</v>
      </c>
      <c r="K17" s="91">
        <v>4.2233333333333301</v>
      </c>
    </row>
    <row r="18" spans="1:11">
      <c r="A18" s="89" t="s">
        <v>1630</v>
      </c>
      <c r="B18" s="89" t="s">
        <v>1112</v>
      </c>
      <c r="C18" s="89" t="s">
        <v>1534</v>
      </c>
      <c r="D18" s="89" t="s">
        <v>397</v>
      </c>
      <c r="E18" s="89" t="s">
        <v>398</v>
      </c>
      <c r="F18" s="108">
        <v>126.117874648</v>
      </c>
      <c r="G18" s="108">
        <v>167.84390358300001</v>
      </c>
      <c r="H18" s="109">
        <f t="shared" si="0"/>
        <v>-0.24860020557354467</v>
      </c>
      <c r="I18" s="90">
        <f t="shared" si="1"/>
        <v>1.2511103369030335E-2</v>
      </c>
      <c r="J18" s="91">
        <v>2138.16</v>
      </c>
      <c r="K18" s="91">
        <v>11.824238095238099</v>
      </c>
    </row>
    <row r="19" spans="1:11">
      <c r="A19" s="89" t="s">
        <v>975</v>
      </c>
      <c r="B19" s="89" t="s">
        <v>976</v>
      </c>
      <c r="C19" s="89" t="s">
        <v>1535</v>
      </c>
      <c r="D19" s="89" t="s">
        <v>396</v>
      </c>
      <c r="E19" s="89" t="s">
        <v>1846</v>
      </c>
      <c r="F19" s="108">
        <v>125.401552869</v>
      </c>
      <c r="G19" s="108">
        <v>103.44615444</v>
      </c>
      <c r="H19" s="109">
        <f t="shared" si="0"/>
        <v>0.212239870567005</v>
      </c>
      <c r="I19" s="90">
        <f t="shared" si="1"/>
        <v>1.2440043054641357E-2</v>
      </c>
      <c r="J19" s="91">
        <v>681.10533679999992</v>
      </c>
      <c r="K19" s="91">
        <v>5.2260952380952403</v>
      </c>
    </row>
    <row r="20" spans="1:11">
      <c r="A20" s="89" t="s">
        <v>1607</v>
      </c>
      <c r="B20" s="89" t="s">
        <v>1096</v>
      </c>
      <c r="C20" s="89" t="s">
        <v>1534</v>
      </c>
      <c r="D20" s="89" t="s">
        <v>397</v>
      </c>
      <c r="E20" s="89" t="s">
        <v>398</v>
      </c>
      <c r="F20" s="108">
        <v>120.617848963</v>
      </c>
      <c r="G20" s="108">
        <v>131.47562551999999</v>
      </c>
      <c r="H20" s="109">
        <f t="shared" si="0"/>
        <v>-8.2583950554000696E-2</v>
      </c>
      <c r="I20" s="90">
        <f t="shared" si="1"/>
        <v>1.1965491654042176E-2</v>
      </c>
      <c r="J20" s="91">
        <v>351.54</v>
      </c>
      <c r="K20" s="91">
        <v>16.853047619047601</v>
      </c>
    </row>
    <row r="21" spans="1:11">
      <c r="A21" s="89" t="s">
        <v>2047</v>
      </c>
      <c r="B21" s="89" t="s">
        <v>206</v>
      </c>
      <c r="C21" s="89" t="s">
        <v>1171</v>
      </c>
      <c r="D21" s="89" t="s">
        <v>396</v>
      </c>
      <c r="E21" s="89" t="s">
        <v>1846</v>
      </c>
      <c r="F21" s="108">
        <v>109.24640424799999</v>
      </c>
      <c r="G21" s="108">
        <v>78.345697557999998</v>
      </c>
      <c r="H21" s="109">
        <f t="shared" si="0"/>
        <v>0.39441485178077507</v>
      </c>
      <c r="I21" s="90">
        <f t="shared" si="1"/>
        <v>1.083742538523089E-2</v>
      </c>
      <c r="J21" s="91">
        <v>1040.7471263709299</v>
      </c>
      <c r="K21" s="91">
        <v>0.35585714285714298</v>
      </c>
    </row>
    <row r="22" spans="1:11">
      <c r="A22" s="89" t="s">
        <v>310</v>
      </c>
      <c r="B22" s="89" t="s">
        <v>311</v>
      </c>
      <c r="C22" s="89" t="s">
        <v>1171</v>
      </c>
      <c r="D22" s="89" t="s">
        <v>396</v>
      </c>
      <c r="E22" s="89" t="s">
        <v>1846</v>
      </c>
      <c r="F22" s="108">
        <v>102.93618693400001</v>
      </c>
      <c r="G22" s="108">
        <v>85.080081351999993</v>
      </c>
      <c r="H22" s="109">
        <f t="shared" si="0"/>
        <v>0.20987410094407788</v>
      </c>
      <c r="I22" s="90">
        <f t="shared" si="1"/>
        <v>1.021144131027843E-2</v>
      </c>
      <c r="J22" s="91">
        <v>2715.3527207505699</v>
      </c>
      <c r="K22" s="91">
        <v>10.6193333333333</v>
      </c>
    </row>
    <row r="23" spans="1:11">
      <c r="A23" s="89" t="s">
        <v>1566</v>
      </c>
      <c r="B23" s="89" t="s">
        <v>177</v>
      </c>
      <c r="C23" s="89" t="s">
        <v>1171</v>
      </c>
      <c r="D23" s="89" t="s">
        <v>396</v>
      </c>
      <c r="E23" s="89" t="s">
        <v>398</v>
      </c>
      <c r="F23" s="108">
        <v>102.72335091699999</v>
      </c>
      <c r="G23" s="108">
        <v>112.862921402</v>
      </c>
      <c r="H23" s="109">
        <f t="shared" si="0"/>
        <v>-8.9839695438012401E-2</v>
      </c>
      <c r="I23" s="90">
        <f t="shared" si="1"/>
        <v>1.0190327622652691E-2</v>
      </c>
      <c r="J23" s="91">
        <v>1290.2025668232</v>
      </c>
      <c r="K23" s="91">
        <v>7.7425714285714298</v>
      </c>
    </row>
    <row r="24" spans="1:11">
      <c r="A24" s="89" t="s">
        <v>2107</v>
      </c>
      <c r="B24" s="89" t="s">
        <v>1037</v>
      </c>
      <c r="C24" s="89" t="s">
        <v>1533</v>
      </c>
      <c r="D24" s="89" t="s">
        <v>396</v>
      </c>
      <c r="E24" s="89" t="s">
        <v>1846</v>
      </c>
      <c r="F24" s="108">
        <v>99.810024845000001</v>
      </c>
      <c r="G24" s="108">
        <v>80.873311677000004</v>
      </c>
      <c r="H24" s="109">
        <f t="shared" si="0"/>
        <v>0.23415280981235642</v>
      </c>
      <c r="I24" s="90">
        <f t="shared" si="1"/>
        <v>9.901320820593796E-3</v>
      </c>
      <c r="J24" s="91">
        <v>87.418978599999988</v>
      </c>
      <c r="K24" s="91">
        <v>12.932714285714299</v>
      </c>
    </row>
    <row r="25" spans="1:11">
      <c r="A25" s="89" t="s">
        <v>1600</v>
      </c>
      <c r="B25" s="89" t="s">
        <v>1601</v>
      </c>
      <c r="C25" s="89" t="s">
        <v>1534</v>
      </c>
      <c r="D25" s="89" t="s">
        <v>397</v>
      </c>
      <c r="E25" s="89" t="s">
        <v>398</v>
      </c>
      <c r="F25" s="108">
        <v>87.215895308</v>
      </c>
      <c r="G25" s="108">
        <v>93.342329450000008</v>
      </c>
      <c r="H25" s="109">
        <f t="shared" si="0"/>
        <v>-6.5634039541317746E-2</v>
      </c>
      <c r="I25" s="90">
        <f t="shared" si="1"/>
        <v>8.6519621795594515E-3</v>
      </c>
      <c r="J25" s="91">
        <v>411.90000000000003</v>
      </c>
      <c r="K25" s="91">
        <v>3.3037619047618998</v>
      </c>
    </row>
    <row r="26" spans="1:11">
      <c r="A26" s="89" t="s">
        <v>1703</v>
      </c>
      <c r="B26" s="89" t="s">
        <v>1704</v>
      </c>
      <c r="C26" s="89" t="s">
        <v>1534</v>
      </c>
      <c r="D26" s="89" t="s">
        <v>1432</v>
      </c>
      <c r="E26" s="89" t="s">
        <v>398</v>
      </c>
      <c r="F26" s="108">
        <v>82.706055136999993</v>
      </c>
      <c r="G26" s="108">
        <v>100.69529249999999</v>
      </c>
      <c r="H26" s="109">
        <f t="shared" si="0"/>
        <v>-0.17865023196590846</v>
      </c>
      <c r="I26" s="90">
        <f t="shared" si="1"/>
        <v>8.2045785179280968E-3</v>
      </c>
      <c r="J26" s="91">
        <v>5183.7979268599993</v>
      </c>
      <c r="K26" s="91">
        <v>11.621857142857101</v>
      </c>
    </row>
    <row r="27" spans="1:11">
      <c r="A27" s="89" t="s">
        <v>37</v>
      </c>
      <c r="B27" s="89" t="s">
        <v>687</v>
      </c>
      <c r="C27" s="89" t="s">
        <v>1532</v>
      </c>
      <c r="D27" s="89" t="s">
        <v>397</v>
      </c>
      <c r="E27" s="89" t="s">
        <v>398</v>
      </c>
      <c r="F27" s="108">
        <v>80.324544720000006</v>
      </c>
      <c r="G27" s="108">
        <v>64.495384201999997</v>
      </c>
      <c r="H27" s="109">
        <f t="shared" si="0"/>
        <v>0.24543090507722165</v>
      </c>
      <c r="I27" s="90">
        <f t="shared" si="1"/>
        <v>7.968328715236216E-3</v>
      </c>
      <c r="J27" s="91">
        <v>311.44419348000002</v>
      </c>
      <c r="K27" s="91">
        <v>6.5879047619047597</v>
      </c>
    </row>
    <row r="28" spans="1:11">
      <c r="A28" s="89" t="s">
        <v>1715</v>
      </c>
      <c r="B28" s="89" t="s">
        <v>1716</v>
      </c>
      <c r="C28" s="89" t="s">
        <v>1171</v>
      </c>
      <c r="D28" s="89" t="s">
        <v>396</v>
      </c>
      <c r="E28" s="89" t="s">
        <v>1846</v>
      </c>
      <c r="F28" s="108">
        <v>80.309230478000003</v>
      </c>
      <c r="G28" s="108">
        <v>32.484261666999998</v>
      </c>
      <c r="H28" s="109">
        <f t="shared" si="0"/>
        <v>1.4722504485790506</v>
      </c>
      <c r="I28" s="90">
        <f t="shared" si="1"/>
        <v>7.966809516905168E-3</v>
      </c>
      <c r="J28" s="91">
        <v>35.9195055</v>
      </c>
      <c r="K28" s="91">
        <v>15.4775714285714</v>
      </c>
    </row>
    <row r="29" spans="1:11">
      <c r="A29" s="89" t="s">
        <v>1705</v>
      </c>
      <c r="B29" s="89" t="s">
        <v>1706</v>
      </c>
      <c r="C29" s="89" t="s">
        <v>1534</v>
      </c>
      <c r="D29" s="89" t="s">
        <v>1432</v>
      </c>
      <c r="E29" s="89" t="s">
        <v>398</v>
      </c>
      <c r="F29" s="108">
        <v>79.234034143999992</v>
      </c>
      <c r="G29" s="108">
        <v>36.682112771999996</v>
      </c>
      <c r="H29" s="109">
        <f t="shared" si="0"/>
        <v>1.1600182802033285</v>
      </c>
      <c r="I29" s="90">
        <f t="shared" si="1"/>
        <v>7.8601482485146142E-3</v>
      </c>
      <c r="J29" s="91">
        <v>1857.7130183100001</v>
      </c>
      <c r="K29" s="91">
        <v>12.207380952381</v>
      </c>
    </row>
    <row r="30" spans="1:11">
      <c r="A30" s="89" t="s">
        <v>1566</v>
      </c>
      <c r="B30" s="89" t="s">
        <v>770</v>
      </c>
      <c r="C30" s="89" t="s">
        <v>1171</v>
      </c>
      <c r="D30" s="89" t="s">
        <v>396</v>
      </c>
      <c r="E30" s="89" t="s">
        <v>1846</v>
      </c>
      <c r="F30" s="108">
        <v>70.30215938500001</v>
      </c>
      <c r="G30" s="108">
        <v>98.975490975999989</v>
      </c>
      <c r="H30" s="109">
        <f t="shared" si="0"/>
        <v>-0.28970133220104777</v>
      </c>
      <c r="I30" s="90">
        <f t="shared" si="1"/>
        <v>6.9740913854333605E-3</v>
      </c>
      <c r="J30" s="91">
        <v>812.72908545920006</v>
      </c>
      <c r="K30" s="91">
        <v>8.4911904761904804</v>
      </c>
    </row>
    <row r="31" spans="1:11">
      <c r="A31" s="89" t="s">
        <v>1849</v>
      </c>
      <c r="B31" s="89" t="s">
        <v>178</v>
      </c>
      <c r="C31" s="89" t="s">
        <v>1171</v>
      </c>
      <c r="D31" s="89" t="s">
        <v>396</v>
      </c>
      <c r="E31" s="89" t="s">
        <v>1846</v>
      </c>
      <c r="F31" s="108">
        <v>69.060008608999993</v>
      </c>
      <c r="G31" s="108">
        <v>50.962954029999999</v>
      </c>
      <c r="H31" s="109">
        <f t="shared" si="0"/>
        <v>0.3551021506395986</v>
      </c>
      <c r="I31" s="90">
        <f t="shared" si="1"/>
        <v>6.8508679581290857E-3</v>
      </c>
      <c r="J31" s="91">
        <v>152.26315595879998</v>
      </c>
      <c r="K31" s="91">
        <v>9.8485714285714305</v>
      </c>
    </row>
    <row r="32" spans="1:11">
      <c r="A32" s="89" t="s">
        <v>1634</v>
      </c>
      <c r="B32" s="89" t="s">
        <v>1093</v>
      </c>
      <c r="C32" s="89" t="s">
        <v>1534</v>
      </c>
      <c r="D32" s="89" t="s">
        <v>397</v>
      </c>
      <c r="E32" s="89" t="s">
        <v>398</v>
      </c>
      <c r="F32" s="108">
        <v>65.471918884999994</v>
      </c>
      <c r="G32" s="108">
        <v>73.724320961999993</v>
      </c>
      <c r="H32" s="109">
        <f t="shared" si="0"/>
        <v>-0.11193595233320042</v>
      </c>
      <c r="I32" s="90">
        <f t="shared" si="1"/>
        <v>6.4949234771456248E-3</v>
      </c>
      <c r="J32" s="91">
        <v>607.25699999999995</v>
      </c>
      <c r="K32" s="91">
        <v>18.6724761904762</v>
      </c>
    </row>
    <row r="33" spans="1:11">
      <c r="A33" s="89" t="s">
        <v>648</v>
      </c>
      <c r="B33" s="89" t="s">
        <v>649</v>
      </c>
      <c r="C33" s="89" t="s">
        <v>1171</v>
      </c>
      <c r="D33" s="89" t="s">
        <v>396</v>
      </c>
      <c r="E33" s="89" t="s">
        <v>1846</v>
      </c>
      <c r="F33" s="108">
        <v>65.096487964000005</v>
      </c>
      <c r="G33" s="108">
        <v>99.375960130999999</v>
      </c>
      <c r="H33" s="109">
        <f t="shared" si="0"/>
        <v>-0.34494733053961835</v>
      </c>
      <c r="I33" s="90">
        <f t="shared" si="1"/>
        <v>6.4576801040419256E-3</v>
      </c>
      <c r="J33" s="91">
        <v>2090.4262872522563</v>
      </c>
      <c r="K33" s="91">
        <v>11.147142857142899</v>
      </c>
    </row>
    <row r="34" spans="1:11">
      <c r="A34" s="89" t="s">
        <v>948</v>
      </c>
      <c r="B34" s="89" t="s">
        <v>949</v>
      </c>
      <c r="C34" s="89" t="s">
        <v>1534</v>
      </c>
      <c r="D34" s="89" t="s">
        <v>1432</v>
      </c>
      <c r="E34" s="89" t="s">
        <v>398</v>
      </c>
      <c r="F34" s="108">
        <v>63.686483492000001</v>
      </c>
      <c r="G34" s="108">
        <v>138.45971957</v>
      </c>
      <c r="H34" s="109">
        <f t="shared" si="0"/>
        <v>-0.54003602138019269</v>
      </c>
      <c r="I34" s="90">
        <f t="shared" si="1"/>
        <v>6.3178053103283222E-3</v>
      </c>
      <c r="J34" s="91">
        <v>4476.1766309499999</v>
      </c>
      <c r="K34" s="91">
        <v>11.1666666666667</v>
      </c>
    </row>
    <row r="35" spans="1:11">
      <c r="A35" s="89" t="s">
        <v>1087</v>
      </c>
      <c r="B35" s="89" t="s">
        <v>1088</v>
      </c>
      <c r="C35" s="89" t="s">
        <v>1534</v>
      </c>
      <c r="D35" s="89" t="s">
        <v>397</v>
      </c>
      <c r="E35" s="89" t="s">
        <v>398</v>
      </c>
      <c r="F35" s="108">
        <v>61.909475792000002</v>
      </c>
      <c r="G35" s="108">
        <v>31.816557913</v>
      </c>
      <c r="H35" s="109">
        <f t="shared" si="0"/>
        <v>0.94582569117900306</v>
      </c>
      <c r="I35" s="90">
        <f t="shared" si="1"/>
        <v>6.1415231847032738E-3</v>
      </c>
      <c r="J35" s="91">
        <v>369.76499999999999</v>
      </c>
      <c r="K35" s="91">
        <v>18.299238095238099</v>
      </c>
    </row>
    <row r="36" spans="1:11">
      <c r="A36" s="89" t="s">
        <v>791</v>
      </c>
      <c r="B36" s="89" t="s">
        <v>792</v>
      </c>
      <c r="C36" s="89" t="s">
        <v>1529</v>
      </c>
      <c r="D36" s="89" t="s">
        <v>396</v>
      </c>
      <c r="E36" s="89" t="s">
        <v>1846</v>
      </c>
      <c r="F36" s="108">
        <v>61.204036277</v>
      </c>
      <c r="G36" s="108">
        <v>52.396895064000006</v>
      </c>
      <c r="H36" s="109">
        <f t="shared" si="0"/>
        <v>0.1680851737921214</v>
      </c>
      <c r="I36" s="90">
        <f t="shared" si="1"/>
        <v>6.0715424090408473E-3</v>
      </c>
      <c r="J36" s="91">
        <v>630.00914239999997</v>
      </c>
      <c r="K36" s="91">
        <v>7.7870952380952403</v>
      </c>
    </row>
    <row r="37" spans="1:11">
      <c r="A37" s="89" t="s">
        <v>568</v>
      </c>
      <c r="B37" s="89" t="s">
        <v>569</v>
      </c>
      <c r="C37" s="89" t="s">
        <v>1171</v>
      </c>
      <c r="D37" s="89" t="s">
        <v>396</v>
      </c>
      <c r="E37" s="89" t="s">
        <v>1846</v>
      </c>
      <c r="F37" s="108">
        <v>57.647083385999998</v>
      </c>
      <c r="G37" s="108">
        <v>63.306964454999999</v>
      </c>
      <c r="H37" s="109">
        <f t="shared" si="0"/>
        <v>-8.9403766516449656E-2</v>
      </c>
      <c r="I37" s="90">
        <f t="shared" si="1"/>
        <v>5.7186867537875573E-3</v>
      </c>
      <c r="J37" s="91">
        <v>1009.5264192827113</v>
      </c>
      <c r="K37" s="91">
        <v>10.6861904761905</v>
      </c>
    </row>
    <row r="38" spans="1:11">
      <c r="A38" s="89" t="s">
        <v>1710</v>
      </c>
      <c r="B38" s="89" t="s">
        <v>1711</v>
      </c>
      <c r="C38" s="89" t="s">
        <v>1534</v>
      </c>
      <c r="D38" s="89" t="s">
        <v>1432</v>
      </c>
      <c r="E38" s="89" t="s">
        <v>398</v>
      </c>
      <c r="F38" s="108">
        <v>57.359221515000002</v>
      </c>
      <c r="G38" s="108">
        <v>42.178476637000003</v>
      </c>
      <c r="H38" s="109">
        <f t="shared" si="0"/>
        <v>0.3599168601713576</v>
      </c>
      <c r="I38" s="90">
        <f t="shared" si="1"/>
        <v>5.6901303763974747E-3</v>
      </c>
      <c r="J38" s="91">
        <v>2063.6064323400001</v>
      </c>
      <c r="K38" s="91">
        <v>19.406047619047602</v>
      </c>
    </row>
    <row r="39" spans="1:11">
      <c r="A39" s="89" t="s">
        <v>902</v>
      </c>
      <c r="B39" s="89" t="s">
        <v>1039</v>
      </c>
      <c r="C39" s="89" t="s">
        <v>1535</v>
      </c>
      <c r="D39" s="89" t="s">
        <v>396</v>
      </c>
      <c r="E39" s="89" t="s">
        <v>398</v>
      </c>
      <c r="F39" s="108">
        <v>55.942066700000005</v>
      </c>
      <c r="G39" s="108">
        <v>38.518095461999998</v>
      </c>
      <c r="H39" s="109">
        <f t="shared" si="0"/>
        <v>0.45235806778633725</v>
      </c>
      <c r="I39" s="90">
        <f t="shared" si="1"/>
        <v>5.5495462567406095E-3</v>
      </c>
      <c r="J39" s="91">
        <v>4099.4256889999997</v>
      </c>
      <c r="K39" s="91">
        <v>7.4266666666666703</v>
      </c>
    </row>
    <row r="40" spans="1:11">
      <c r="A40" s="89" t="s">
        <v>217</v>
      </c>
      <c r="B40" s="89" t="s">
        <v>972</v>
      </c>
      <c r="C40" s="89" t="s">
        <v>1535</v>
      </c>
      <c r="D40" s="89" t="s">
        <v>396</v>
      </c>
      <c r="E40" s="89" t="s">
        <v>398</v>
      </c>
      <c r="F40" s="108">
        <v>55.727604055</v>
      </c>
      <c r="G40" s="108">
        <v>27.357494795000001</v>
      </c>
      <c r="H40" s="109">
        <f t="shared" si="0"/>
        <v>1.0370141517923295</v>
      </c>
      <c r="I40" s="90">
        <f t="shared" si="1"/>
        <v>5.5282712049061289E-3</v>
      </c>
      <c r="J40" s="91">
        <v>885.24824079999996</v>
      </c>
      <c r="K40" s="91">
        <v>16.807904761904801</v>
      </c>
    </row>
    <row r="41" spans="1:11">
      <c r="A41" s="89" t="s">
        <v>1606</v>
      </c>
      <c r="B41" s="89" t="s">
        <v>1111</v>
      </c>
      <c r="C41" s="89" t="s">
        <v>1534</v>
      </c>
      <c r="D41" s="89" t="s">
        <v>397</v>
      </c>
      <c r="E41" s="89" t="s">
        <v>398</v>
      </c>
      <c r="F41" s="108">
        <v>53.481509567000003</v>
      </c>
      <c r="G41" s="108">
        <v>27.285380484000001</v>
      </c>
      <c r="H41" s="109">
        <f t="shared" si="0"/>
        <v>0.96007930321372181</v>
      </c>
      <c r="I41" s="90">
        <f t="shared" si="1"/>
        <v>5.3054548880723052E-3</v>
      </c>
      <c r="J41" s="91">
        <v>356.48</v>
      </c>
      <c r="K41" s="91">
        <v>10.2475238095238</v>
      </c>
    </row>
    <row r="42" spans="1:11">
      <c r="A42" s="89" t="s">
        <v>1602</v>
      </c>
      <c r="B42" s="89" t="s">
        <v>1603</v>
      </c>
      <c r="C42" s="89" t="s">
        <v>1534</v>
      </c>
      <c r="D42" s="89" t="s">
        <v>397</v>
      </c>
      <c r="E42" s="89" t="s">
        <v>398</v>
      </c>
      <c r="F42" s="108">
        <v>49.821468946000003</v>
      </c>
      <c r="G42" s="108">
        <v>52.809560395000005</v>
      </c>
      <c r="H42" s="109">
        <f t="shared" si="0"/>
        <v>-5.6582395813370878E-2</v>
      </c>
      <c r="I42" s="90">
        <f t="shared" si="1"/>
        <v>4.9423727581840091E-3</v>
      </c>
      <c r="J42" s="91">
        <v>1161.2487424999999</v>
      </c>
      <c r="K42" s="91">
        <v>6.1191428571428599</v>
      </c>
    </row>
    <row r="43" spans="1:11">
      <c r="A43" s="89" t="s">
        <v>2043</v>
      </c>
      <c r="B43" s="89" t="s">
        <v>176</v>
      </c>
      <c r="C43" s="89" t="s">
        <v>1171</v>
      </c>
      <c r="D43" s="89" t="s">
        <v>396</v>
      </c>
      <c r="E43" s="89" t="s">
        <v>1846</v>
      </c>
      <c r="F43" s="108">
        <v>49.599247516999995</v>
      </c>
      <c r="G43" s="108">
        <v>60.954681273999995</v>
      </c>
      <c r="H43" s="109">
        <f t="shared" si="0"/>
        <v>-0.18629305444081812</v>
      </c>
      <c r="I43" s="90">
        <f t="shared" si="1"/>
        <v>4.9203280220449603E-3</v>
      </c>
      <c r="J43" s="91">
        <v>542.71250426359995</v>
      </c>
      <c r="K43" s="91">
        <v>12.500666666666699</v>
      </c>
    </row>
    <row r="44" spans="1:11">
      <c r="A44" s="89" t="s">
        <v>1664</v>
      </c>
      <c r="B44" s="89" t="s">
        <v>48</v>
      </c>
      <c r="C44" s="89" t="s">
        <v>1534</v>
      </c>
      <c r="D44" s="89" t="s">
        <v>397</v>
      </c>
      <c r="E44" s="89" t="s">
        <v>398</v>
      </c>
      <c r="F44" s="108">
        <v>49.323336310000002</v>
      </c>
      <c r="G44" s="108">
        <v>27.409787730000001</v>
      </c>
      <c r="H44" s="109">
        <f t="shared" si="0"/>
        <v>0.79947895970079452</v>
      </c>
      <c r="I44" s="90">
        <f t="shared" si="1"/>
        <v>4.8929571704421611E-3</v>
      </c>
      <c r="J44" s="91">
        <v>302.97399999999999</v>
      </c>
      <c r="K44" s="91">
        <v>26.855952380952399</v>
      </c>
    </row>
    <row r="45" spans="1:11">
      <c r="A45" s="89" t="s">
        <v>2106</v>
      </c>
      <c r="B45" s="89" t="s">
        <v>1036</v>
      </c>
      <c r="C45" s="89" t="s">
        <v>1533</v>
      </c>
      <c r="D45" s="89" t="s">
        <v>396</v>
      </c>
      <c r="E45" s="89" t="s">
        <v>1846</v>
      </c>
      <c r="F45" s="108">
        <v>44.458315586000005</v>
      </c>
      <c r="G45" s="108">
        <v>30.083725056999999</v>
      </c>
      <c r="H45" s="109">
        <f t="shared" si="0"/>
        <v>0.47781950213161095</v>
      </c>
      <c r="I45" s="90">
        <f t="shared" si="1"/>
        <v>4.4103390059645224E-3</v>
      </c>
      <c r="J45" s="91">
        <v>25.350662610000001</v>
      </c>
      <c r="K45" s="91">
        <v>18.8137619047619</v>
      </c>
    </row>
    <row r="46" spans="1:11">
      <c r="A46" s="89" t="s">
        <v>1629</v>
      </c>
      <c r="B46" s="89" t="s">
        <v>680</v>
      </c>
      <c r="C46" s="89" t="s">
        <v>1534</v>
      </c>
      <c r="D46" s="89" t="s">
        <v>1432</v>
      </c>
      <c r="E46" s="89" t="s">
        <v>398</v>
      </c>
      <c r="F46" s="108">
        <v>43.724922010999997</v>
      </c>
      <c r="G46" s="108">
        <v>41.125055034999995</v>
      </c>
      <c r="H46" s="109">
        <f t="shared" si="0"/>
        <v>6.3218565270912075E-2</v>
      </c>
      <c r="I46" s="90">
        <f t="shared" si="1"/>
        <v>4.337585140958335E-3</v>
      </c>
      <c r="J46" s="91">
        <v>3311.3618665900003</v>
      </c>
      <c r="K46" s="91">
        <v>7.0970952380952399</v>
      </c>
    </row>
    <row r="47" spans="1:11">
      <c r="A47" s="89" t="s">
        <v>570</v>
      </c>
      <c r="B47" s="89" t="s">
        <v>571</v>
      </c>
      <c r="C47" s="89" t="s">
        <v>1171</v>
      </c>
      <c r="D47" s="89" t="s">
        <v>396</v>
      </c>
      <c r="E47" s="89" t="s">
        <v>1846</v>
      </c>
      <c r="F47" s="108">
        <v>43.568592663000004</v>
      </c>
      <c r="G47" s="108">
        <v>39.920965053000003</v>
      </c>
      <c r="H47" s="109">
        <f t="shared" si="0"/>
        <v>9.1371228254560677E-2</v>
      </c>
      <c r="I47" s="90">
        <f t="shared" si="1"/>
        <v>4.3220770090785371E-3</v>
      </c>
      <c r="J47" s="91">
        <v>449.35036628231785</v>
      </c>
      <c r="K47" s="91">
        <v>17.421714285714302</v>
      </c>
    </row>
    <row r="48" spans="1:11">
      <c r="A48" s="89" t="s">
        <v>884</v>
      </c>
      <c r="B48" s="89" t="s">
        <v>101</v>
      </c>
      <c r="C48" s="89" t="s">
        <v>1532</v>
      </c>
      <c r="D48" s="89" t="s">
        <v>397</v>
      </c>
      <c r="E48" s="89" t="s">
        <v>398</v>
      </c>
      <c r="F48" s="108">
        <v>41.041999939999997</v>
      </c>
      <c r="G48" s="108">
        <v>56.722406999999997</v>
      </c>
      <c r="H48" s="109">
        <f t="shared" si="0"/>
        <v>-0.27644114362072114</v>
      </c>
      <c r="I48" s="90">
        <f t="shared" si="1"/>
        <v>4.0714347998189937E-3</v>
      </c>
      <c r="J48" s="91">
        <v>341.53489250000001</v>
      </c>
      <c r="K48" s="91">
        <v>5.7327142857142901</v>
      </c>
    </row>
    <row r="49" spans="1:244">
      <c r="A49" s="89" t="s">
        <v>1611</v>
      </c>
      <c r="B49" s="89" t="s">
        <v>773</v>
      </c>
      <c r="C49" s="89" t="s">
        <v>1534</v>
      </c>
      <c r="D49" s="89" t="s">
        <v>397</v>
      </c>
      <c r="E49" s="89" t="s">
        <v>398</v>
      </c>
      <c r="F49" s="108">
        <v>41.037072634000005</v>
      </c>
      <c r="G49" s="108">
        <v>52.411605688000002</v>
      </c>
      <c r="H49" s="109">
        <f t="shared" si="0"/>
        <v>-0.21702317463256571</v>
      </c>
      <c r="I49" s="90">
        <f t="shared" si="1"/>
        <v>4.0709460028513248E-3</v>
      </c>
      <c r="J49" s="91">
        <v>335.14249999999998</v>
      </c>
      <c r="K49" s="91">
        <v>15.1005238095238</v>
      </c>
    </row>
    <row r="50" spans="1:244">
      <c r="A50" s="89" t="s">
        <v>1596</v>
      </c>
      <c r="B50" s="89" t="s">
        <v>1597</v>
      </c>
      <c r="C50" s="89" t="s">
        <v>1534</v>
      </c>
      <c r="D50" s="89" t="s">
        <v>397</v>
      </c>
      <c r="E50" s="89" t="s">
        <v>398</v>
      </c>
      <c r="F50" s="108">
        <v>40.547012218999996</v>
      </c>
      <c r="G50" s="108">
        <v>9.3475346520000002</v>
      </c>
      <c r="H50" s="109">
        <f t="shared" si="0"/>
        <v>3.3377225898086991</v>
      </c>
      <c r="I50" s="90">
        <f t="shared" si="1"/>
        <v>4.0223311928868572E-3</v>
      </c>
      <c r="J50" s="91">
        <v>91.257599999999996</v>
      </c>
      <c r="K50" s="91">
        <v>7.00233333333333</v>
      </c>
    </row>
    <row r="51" spans="1:244">
      <c r="A51" s="89" t="s">
        <v>767</v>
      </c>
      <c r="B51" s="89" t="s">
        <v>295</v>
      </c>
      <c r="C51" s="89" t="s">
        <v>1534</v>
      </c>
      <c r="D51" s="89" t="s">
        <v>1432</v>
      </c>
      <c r="E51" s="89" t="s">
        <v>398</v>
      </c>
      <c r="F51" s="108">
        <v>40.461932709999999</v>
      </c>
      <c r="G51" s="108">
        <v>44.422833212999997</v>
      </c>
      <c r="H51" s="109">
        <f t="shared" si="0"/>
        <v>-8.9163617367855608E-2</v>
      </c>
      <c r="I51" s="90">
        <f t="shared" si="1"/>
        <v>4.0138911637898232E-3</v>
      </c>
      <c r="J51" s="91">
        <v>2133.4971876199997</v>
      </c>
      <c r="K51" s="91">
        <v>12.2120952380952</v>
      </c>
    </row>
    <row r="52" spans="1:244">
      <c r="A52" s="89" t="s">
        <v>458</v>
      </c>
      <c r="B52" s="89" t="s">
        <v>459</v>
      </c>
      <c r="C52" s="89" t="s">
        <v>1532</v>
      </c>
      <c r="D52" s="89" t="s">
        <v>397</v>
      </c>
      <c r="E52" s="89" t="s">
        <v>398</v>
      </c>
      <c r="F52" s="108">
        <v>38.447430750000002</v>
      </c>
      <c r="G52" s="108">
        <v>37.490787879999999</v>
      </c>
      <c r="H52" s="109">
        <f t="shared" si="0"/>
        <v>2.5516744888424592E-2</v>
      </c>
      <c r="I52" s="90">
        <f t="shared" si="1"/>
        <v>3.8140492117349017E-3</v>
      </c>
      <c r="J52" s="91">
        <v>15.681115573132564</v>
      </c>
      <c r="K52" s="91">
        <v>17.901476190476199</v>
      </c>
    </row>
    <row r="53" spans="1:244">
      <c r="A53" s="89" t="s">
        <v>304</v>
      </c>
      <c r="B53" s="89" t="s">
        <v>305</v>
      </c>
      <c r="C53" s="89" t="s">
        <v>1171</v>
      </c>
      <c r="D53" s="89" t="s">
        <v>396</v>
      </c>
      <c r="E53" s="89" t="s">
        <v>1846</v>
      </c>
      <c r="F53" s="108">
        <v>37.163794420999999</v>
      </c>
      <c r="G53" s="108">
        <v>27.483864107000002</v>
      </c>
      <c r="H53" s="109">
        <f t="shared" si="0"/>
        <v>0.35220412516646693</v>
      </c>
      <c r="I53" s="90">
        <f t="shared" si="1"/>
        <v>3.6867103484279759E-3</v>
      </c>
      <c r="J53" s="91">
        <v>935.38085613550413</v>
      </c>
      <c r="K53" s="91">
        <v>21.942142857142901</v>
      </c>
      <c r="HY53" s="92"/>
    </row>
    <row r="54" spans="1:244">
      <c r="A54" s="89" t="s">
        <v>646</v>
      </c>
      <c r="B54" s="89" t="s">
        <v>647</v>
      </c>
      <c r="C54" s="89" t="s">
        <v>1171</v>
      </c>
      <c r="D54" s="89" t="s">
        <v>396</v>
      </c>
      <c r="E54" s="89" t="s">
        <v>1846</v>
      </c>
      <c r="F54" s="108">
        <v>36.726992406999997</v>
      </c>
      <c r="G54" s="108">
        <v>19.490869613000001</v>
      </c>
      <c r="H54" s="109">
        <f t="shared" si="0"/>
        <v>0.88431779270145361</v>
      </c>
      <c r="I54" s="90">
        <f t="shared" si="1"/>
        <v>3.6433788606098742E-3</v>
      </c>
      <c r="J54" s="91">
        <v>1604.6334434489388</v>
      </c>
      <c r="K54" s="91">
        <v>9.4685714285714297</v>
      </c>
    </row>
    <row r="55" spans="1:244">
      <c r="A55" s="89" t="s">
        <v>1594</v>
      </c>
      <c r="B55" s="89" t="s">
        <v>1595</v>
      </c>
      <c r="C55" s="89" t="s">
        <v>1534</v>
      </c>
      <c r="D55" s="89" t="s">
        <v>397</v>
      </c>
      <c r="E55" s="89" t="s">
        <v>398</v>
      </c>
      <c r="F55" s="108">
        <v>36.196341428000004</v>
      </c>
      <c r="G55" s="108">
        <v>15.723884928999999</v>
      </c>
      <c r="H55" s="109">
        <f t="shared" si="0"/>
        <v>1.3019973493473032</v>
      </c>
      <c r="I55" s="90">
        <f t="shared" si="1"/>
        <v>3.5907373990432577E-3</v>
      </c>
      <c r="J55" s="91">
        <v>941.92579999999998</v>
      </c>
      <c r="K55" s="91">
        <v>2.7216666666666698</v>
      </c>
    </row>
    <row r="56" spans="1:244">
      <c r="A56" s="89" t="s">
        <v>2058</v>
      </c>
      <c r="B56" s="89" t="s">
        <v>253</v>
      </c>
      <c r="C56" s="89" t="s">
        <v>1171</v>
      </c>
      <c r="D56" s="89" t="s">
        <v>396</v>
      </c>
      <c r="E56" s="89" t="s">
        <v>1846</v>
      </c>
      <c r="F56" s="108">
        <v>35.823325885999999</v>
      </c>
      <c r="G56" s="108">
        <v>29.287055236</v>
      </c>
      <c r="H56" s="109">
        <f t="shared" si="0"/>
        <v>0.22317951044683859</v>
      </c>
      <c r="I56" s="90">
        <f t="shared" si="1"/>
        <v>3.5537336355621315E-3</v>
      </c>
      <c r="J56" s="91">
        <v>776.16627989314998</v>
      </c>
      <c r="K56" s="91">
        <v>29.0910476190476</v>
      </c>
    </row>
    <row r="57" spans="1:244">
      <c r="A57" s="89" t="s">
        <v>1650</v>
      </c>
      <c r="B57" s="89" t="s">
        <v>1062</v>
      </c>
      <c r="C57" s="89" t="s">
        <v>1535</v>
      </c>
      <c r="D57" s="89" t="s">
        <v>396</v>
      </c>
      <c r="E57" s="89" t="s">
        <v>1846</v>
      </c>
      <c r="F57" s="108">
        <v>33.626429568000006</v>
      </c>
      <c r="G57" s="108">
        <v>7.4333018490000002</v>
      </c>
      <c r="H57" s="109">
        <f t="shared" si="0"/>
        <v>3.5237540800961495</v>
      </c>
      <c r="I57" s="90">
        <f t="shared" si="1"/>
        <v>3.3357978591921802E-3</v>
      </c>
      <c r="J57" s="91">
        <v>726.18924589999995</v>
      </c>
      <c r="K57" s="91">
        <v>1.5936666666666699</v>
      </c>
      <c r="IH57" s="87"/>
      <c r="II57" s="87"/>
      <c r="IJ57" s="87"/>
    </row>
    <row r="58" spans="1:244">
      <c r="A58" s="89" t="s">
        <v>1576</v>
      </c>
      <c r="B58" s="89" t="s">
        <v>1577</v>
      </c>
      <c r="C58" s="89" t="s">
        <v>1535</v>
      </c>
      <c r="D58" s="89" t="s">
        <v>396</v>
      </c>
      <c r="E58" s="89" t="s">
        <v>398</v>
      </c>
      <c r="F58" s="108">
        <v>33.142908327000001</v>
      </c>
      <c r="G58" s="108">
        <v>20.148645306999999</v>
      </c>
      <c r="H58" s="109">
        <f t="shared" si="0"/>
        <v>0.64491993491421296</v>
      </c>
      <c r="I58" s="90">
        <f t="shared" si="1"/>
        <v>3.2878317461875251E-3</v>
      </c>
      <c r="J58" s="91">
        <v>157.81278719999997</v>
      </c>
      <c r="K58" s="91">
        <v>7.8212380952381002</v>
      </c>
    </row>
    <row r="59" spans="1:244">
      <c r="A59" s="89" t="s">
        <v>1857</v>
      </c>
      <c r="B59" s="89" t="s">
        <v>547</v>
      </c>
      <c r="C59" s="89" t="s">
        <v>1530</v>
      </c>
      <c r="D59" s="89" t="s">
        <v>396</v>
      </c>
      <c r="E59" s="89" t="s">
        <v>1846</v>
      </c>
      <c r="F59" s="108">
        <v>32.950591989999999</v>
      </c>
      <c r="G59" s="108">
        <v>11.226876839999999</v>
      </c>
      <c r="H59" s="109">
        <f t="shared" si="0"/>
        <v>1.9349740323685602</v>
      </c>
      <c r="I59" s="90">
        <f t="shared" si="1"/>
        <v>3.2687536450184736E-3</v>
      </c>
      <c r="J59" s="91">
        <v>242.45557500999999</v>
      </c>
      <c r="K59" s="91">
        <v>15.867619047619</v>
      </c>
    </row>
    <row r="60" spans="1:244">
      <c r="A60" s="89" t="s">
        <v>899</v>
      </c>
      <c r="B60" s="89" t="s">
        <v>1591</v>
      </c>
      <c r="C60" s="89" t="s">
        <v>1534</v>
      </c>
      <c r="D60" s="89" t="s">
        <v>396</v>
      </c>
      <c r="E60" s="89" t="s">
        <v>1846</v>
      </c>
      <c r="F60" s="108">
        <v>32.788210569</v>
      </c>
      <c r="G60" s="108">
        <v>7.6850025760000005</v>
      </c>
      <c r="H60" s="109">
        <f t="shared" si="0"/>
        <v>3.2665191383795316</v>
      </c>
      <c r="I60" s="90">
        <f t="shared" si="1"/>
        <v>3.2526451374099274E-3</v>
      </c>
      <c r="J60" s="91">
        <v>480.95490625999997</v>
      </c>
      <c r="K60" s="91">
        <v>13.2732857142857</v>
      </c>
    </row>
    <row r="61" spans="1:244">
      <c r="A61" s="89" t="s">
        <v>2114</v>
      </c>
      <c r="B61" s="89" t="s">
        <v>2113</v>
      </c>
      <c r="C61" s="89" t="s">
        <v>296</v>
      </c>
      <c r="D61" s="89" t="s">
        <v>397</v>
      </c>
      <c r="E61" s="89" t="s">
        <v>398</v>
      </c>
      <c r="F61" s="108">
        <v>32.694224739999996</v>
      </c>
      <c r="G61" s="108">
        <v>14.958610220000001</v>
      </c>
      <c r="H61" s="109">
        <f t="shared" si="0"/>
        <v>1.1856458761313986</v>
      </c>
      <c r="I61" s="90">
        <f t="shared" si="1"/>
        <v>3.243321586524496E-3</v>
      </c>
      <c r="J61" s="91">
        <v>864.47199999999998</v>
      </c>
      <c r="K61" s="91">
        <v>19.998000000000001</v>
      </c>
    </row>
    <row r="62" spans="1:244">
      <c r="A62" s="89" t="s">
        <v>703</v>
      </c>
      <c r="B62" s="89" t="s">
        <v>317</v>
      </c>
      <c r="C62" s="89" t="s">
        <v>1535</v>
      </c>
      <c r="D62" s="89" t="s">
        <v>396</v>
      </c>
      <c r="E62" s="89" t="s">
        <v>398</v>
      </c>
      <c r="F62" s="108">
        <v>32.144313671999996</v>
      </c>
      <c r="G62" s="108">
        <v>35.821389005</v>
      </c>
      <c r="H62" s="109">
        <f t="shared" si="0"/>
        <v>-0.10265027222944245</v>
      </c>
      <c r="I62" s="90">
        <f t="shared" si="1"/>
        <v>3.1887694920277863E-3</v>
      </c>
      <c r="J62" s="91">
        <v>414.14615380000004</v>
      </c>
      <c r="K62" s="91">
        <v>15.1554761904762</v>
      </c>
    </row>
    <row r="63" spans="1:244">
      <c r="A63" s="89" t="s">
        <v>1620</v>
      </c>
      <c r="B63" s="89" t="s">
        <v>778</v>
      </c>
      <c r="C63" s="89" t="s">
        <v>1534</v>
      </c>
      <c r="D63" s="89" t="s">
        <v>397</v>
      </c>
      <c r="E63" s="89" t="s">
        <v>398</v>
      </c>
      <c r="F63" s="108">
        <v>31.400951754999998</v>
      </c>
      <c r="G63" s="108">
        <v>16.917972804999998</v>
      </c>
      <c r="H63" s="109">
        <f t="shared" si="0"/>
        <v>0.85607058936278979</v>
      </c>
      <c r="I63" s="90">
        <f t="shared" si="1"/>
        <v>3.1150267508807052E-3</v>
      </c>
      <c r="J63" s="91">
        <v>168.43199999999999</v>
      </c>
      <c r="K63" s="91">
        <v>11.923047619047599</v>
      </c>
    </row>
    <row r="64" spans="1:244">
      <c r="A64" s="89" t="s">
        <v>1009</v>
      </c>
      <c r="B64" s="89" t="s">
        <v>1010</v>
      </c>
      <c r="C64" s="89" t="s">
        <v>1171</v>
      </c>
      <c r="D64" s="89" t="s">
        <v>396</v>
      </c>
      <c r="E64" s="89" t="s">
        <v>1846</v>
      </c>
      <c r="F64" s="108">
        <v>31.025512473000003</v>
      </c>
      <c r="G64" s="108">
        <v>27.908745057999997</v>
      </c>
      <c r="H64" s="109">
        <f t="shared" si="0"/>
        <v>0.11167708933249187</v>
      </c>
      <c r="I64" s="90">
        <f t="shared" si="1"/>
        <v>3.0777825483518689E-3</v>
      </c>
      <c r="J64" s="91">
        <v>778.67964356290474</v>
      </c>
      <c r="K64" s="91">
        <v>23.033666666666701</v>
      </c>
    </row>
    <row r="65" spans="1:11">
      <c r="A65" s="89" t="s">
        <v>3052</v>
      </c>
      <c r="B65" s="89" t="s">
        <v>3053</v>
      </c>
      <c r="C65" s="89" t="s">
        <v>296</v>
      </c>
      <c r="D65" s="89" t="s">
        <v>397</v>
      </c>
      <c r="E65" s="89" t="s">
        <v>1846</v>
      </c>
      <c r="F65" s="108">
        <v>30.145353950000001</v>
      </c>
      <c r="G65" s="108">
        <v>15.51369476</v>
      </c>
      <c r="H65" s="109">
        <f t="shared" si="0"/>
        <v>0.94314471287173895</v>
      </c>
      <c r="I65" s="90">
        <f t="shared" si="1"/>
        <v>2.9904693558871188E-3</v>
      </c>
      <c r="J65" s="91">
        <v>211.83</v>
      </c>
      <c r="K65" s="91">
        <v>61.439952380952398</v>
      </c>
    </row>
    <row r="66" spans="1:11">
      <c r="A66" s="89" t="s">
        <v>1669</v>
      </c>
      <c r="B66" s="89" t="s">
        <v>699</v>
      </c>
      <c r="C66" s="89" t="s">
        <v>1534</v>
      </c>
      <c r="D66" s="89" t="s">
        <v>397</v>
      </c>
      <c r="E66" s="89" t="s">
        <v>398</v>
      </c>
      <c r="F66" s="108">
        <v>30.105231166999999</v>
      </c>
      <c r="G66" s="108">
        <v>28.421282951000002</v>
      </c>
      <c r="H66" s="109">
        <f t="shared" si="0"/>
        <v>5.9249549673856317E-2</v>
      </c>
      <c r="I66" s="90">
        <f t="shared" si="1"/>
        <v>2.9864891089398304E-3</v>
      </c>
      <c r="J66" s="91">
        <v>1742.8966745499999</v>
      </c>
      <c r="K66" s="91">
        <v>9.4927142857142908</v>
      </c>
    </row>
    <row r="67" spans="1:11">
      <c r="A67" s="89" t="s">
        <v>701</v>
      </c>
      <c r="B67" s="89" t="s">
        <v>951</v>
      </c>
      <c r="C67" s="89" t="s">
        <v>1534</v>
      </c>
      <c r="D67" s="89" t="s">
        <v>397</v>
      </c>
      <c r="E67" s="89" t="s">
        <v>398</v>
      </c>
      <c r="F67" s="108">
        <v>29.550309782000003</v>
      </c>
      <c r="G67" s="108">
        <v>22.309929962999998</v>
      </c>
      <c r="H67" s="109">
        <f t="shared" si="0"/>
        <v>0.32453619670737854</v>
      </c>
      <c r="I67" s="90">
        <f t="shared" si="1"/>
        <v>2.9314399826458953E-3</v>
      </c>
      <c r="J67" s="91">
        <v>392.80709999999999</v>
      </c>
      <c r="K67" s="91">
        <v>8.9218095238095199</v>
      </c>
    </row>
    <row r="68" spans="1:11">
      <c r="A68" s="89" t="s">
        <v>2849</v>
      </c>
      <c r="B68" s="89" t="s">
        <v>2835</v>
      </c>
      <c r="C68" s="89" t="s">
        <v>1171</v>
      </c>
      <c r="D68" s="89" t="s">
        <v>396</v>
      </c>
      <c r="E68" s="89" t="s">
        <v>1846</v>
      </c>
      <c r="F68" s="108">
        <v>29.440607620000002</v>
      </c>
      <c r="G68" s="108">
        <v>12.731295279999999</v>
      </c>
      <c r="H68" s="109">
        <f t="shared" si="0"/>
        <v>1.3124597279782835</v>
      </c>
      <c r="I68" s="90">
        <f t="shared" si="1"/>
        <v>2.9205573453320423E-3</v>
      </c>
      <c r="J68" s="91">
        <v>101.417536</v>
      </c>
      <c r="K68" s="91">
        <v>36.692809523809501</v>
      </c>
    </row>
    <row r="69" spans="1:11">
      <c r="A69" s="89" t="s">
        <v>446</v>
      </c>
      <c r="B69" s="89" t="s">
        <v>447</v>
      </c>
      <c r="C69" s="89" t="s">
        <v>1535</v>
      </c>
      <c r="D69" s="89" t="s">
        <v>396</v>
      </c>
      <c r="E69" s="89" t="s">
        <v>398</v>
      </c>
      <c r="F69" s="108">
        <v>29.318650936000001</v>
      </c>
      <c r="G69" s="108">
        <v>18.868518258000002</v>
      </c>
      <c r="H69" s="109">
        <f t="shared" si="0"/>
        <v>0.5538396038898965</v>
      </c>
      <c r="I69" s="90">
        <f t="shared" si="1"/>
        <v>2.9084590390108587E-3</v>
      </c>
      <c r="J69" s="91">
        <v>673.83575589999998</v>
      </c>
      <c r="K69" s="91">
        <v>7.6794285714285699</v>
      </c>
    </row>
    <row r="70" spans="1:11">
      <c r="A70" s="89" t="s">
        <v>1860</v>
      </c>
      <c r="B70" s="89" t="s">
        <v>79</v>
      </c>
      <c r="C70" s="89" t="s">
        <v>1534</v>
      </c>
      <c r="D70" s="89" t="s">
        <v>397</v>
      </c>
      <c r="E70" s="89" t="s">
        <v>398</v>
      </c>
      <c r="F70" s="108">
        <v>28.911154360000001</v>
      </c>
      <c r="G70" s="108">
        <v>24.206080752000002</v>
      </c>
      <c r="H70" s="109">
        <f t="shared" si="0"/>
        <v>0.19437568833241414</v>
      </c>
      <c r="I70" s="90">
        <f t="shared" si="1"/>
        <v>2.8680346994864945E-3</v>
      </c>
      <c r="J70" s="91">
        <v>699.84470477000002</v>
      </c>
      <c r="K70" s="91">
        <v>6.7612380952380899</v>
      </c>
    </row>
    <row r="71" spans="1:11">
      <c r="A71" s="89" t="s">
        <v>218</v>
      </c>
      <c r="B71" s="89" t="s">
        <v>219</v>
      </c>
      <c r="C71" s="89" t="s">
        <v>1530</v>
      </c>
      <c r="D71" s="89" t="s">
        <v>396</v>
      </c>
      <c r="E71" s="89" t="s">
        <v>1846</v>
      </c>
      <c r="F71" s="108">
        <v>28.798550629999998</v>
      </c>
      <c r="G71" s="108">
        <v>37.247850880000001</v>
      </c>
      <c r="H71" s="109">
        <f t="shared" ref="H71:H134" si="2">IF(ISERROR(F71/G71-1),"",IF((F71/G71-1)&gt;10000%,"",F71/G71-1))</f>
        <v>-0.22683993976513694</v>
      </c>
      <c r="I71" s="90">
        <f t="shared" ref="I71:I134" si="3">F71/$F$1029</f>
        <v>2.8568642217909226E-3</v>
      </c>
      <c r="J71" s="91">
        <v>225.75067630999999</v>
      </c>
      <c r="K71" s="91">
        <v>13.6165238095238</v>
      </c>
    </row>
    <row r="72" spans="1:11">
      <c r="A72" s="89" t="s">
        <v>750</v>
      </c>
      <c r="B72" s="89" t="s">
        <v>252</v>
      </c>
      <c r="C72" s="89" t="s">
        <v>1171</v>
      </c>
      <c r="D72" s="89" t="s">
        <v>396</v>
      </c>
      <c r="E72" s="89" t="s">
        <v>1846</v>
      </c>
      <c r="F72" s="108">
        <v>28.443255594</v>
      </c>
      <c r="G72" s="108">
        <v>14.664896434000001</v>
      </c>
      <c r="H72" s="109">
        <f t="shared" si="2"/>
        <v>0.93954698023338246</v>
      </c>
      <c r="I72" s="90">
        <f t="shared" si="3"/>
        <v>2.8216183620402261E-3</v>
      </c>
      <c r="J72" s="91">
        <v>534.29833217166606</v>
      </c>
      <c r="K72" s="91">
        <v>20.9585238095238</v>
      </c>
    </row>
    <row r="73" spans="1:11">
      <c r="A73" s="89" t="s">
        <v>2068</v>
      </c>
      <c r="B73" s="89" t="s">
        <v>959</v>
      </c>
      <c r="C73" s="89" t="s">
        <v>1171</v>
      </c>
      <c r="D73" s="89" t="s">
        <v>396</v>
      </c>
      <c r="E73" s="89" t="s">
        <v>1846</v>
      </c>
      <c r="F73" s="108">
        <v>27.650291984999999</v>
      </c>
      <c r="G73" s="108">
        <v>23.285342418000003</v>
      </c>
      <c r="H73" s="109">
        <f t="shared" si="2"/>
        <v>0.18745481550770804</v>
      </c>
      <c r="I73" s="90">
        <f t="shared" si="3"/>
        <v>2.7429550503743115E-3</v>
      </c>
      <c r="J73" s="91">
        <v>199.45284749999999</v>
      </c>
      <c r="K73" s="91">
        <v>14.959047619047601</v>
      </c>
    </row>
    <row r="74" spans="1:11">
      <c r="A74" s="89" t="s">
        <v>1700</v>
      </c>
      <c r="B74" s="89" t="s">
        <v>1701</v>
      </c>
      <c r="C74" s="89" t="s">
        <v>1534</v>
      </c>
      <c r="D74" s="89" t="s">
        <v>397</v>
      </c>
      <c r="E74" s="89" t="s">
        <v>398</v>
      </c>
      <c r="F74" s="108">
        <v>27.180659173999999</v>
      </c>
      <c r="G74" s="108">
        <v>33.719937380999994</v>
      </c>
      <c r="H74" s="109">
        <f t="shared" si="2"/>
        <v>-0.19392913258150501</v>
      </c>
      <c r="I74" s="90">
        <f t="shared" si="3"/>
        <v>2.6963666927738651E-3</v>
      </c>
      <c r="J74" s="91">
        <v>597.21997650000003</v>
      </c>
      <c r="K74" s="91">
        <v>25.162476190476202</v>
      </c>
    </row>
    <row r="75" spans="1:11">
      <c r="A75" s="89" t="s">
        <v>203</v>
      </c>
      <c r="B75" s="89" t="s">
        <v>204</v>
      </c>
      <c r="C75" s="89" t="s">
        <v>1171</v>
      </c>
      <c r="D75" s="89" t="s">
        <v>396</v>
      </c>
      <c r="E75" s="89" t="s">
        <v>1846</v>
      </c>
      <c r="F75" s="108">
        <v>26.513978473000002</v>
      </c>
      <c r="G75" s="108">
        <v>16.102643874999998</v>
      </c>
      <c r="H75" s="109">
        <f t="shared" si="2"/>
        <v>0.64656056973128617</v>
      </c>
      <c r="I75" s="90">
        <f t="shared" si="3"/>
        <v>2.6302308560605652E-3</v>
      </c>
      <c r="J75" s="91">
        <v>256.4076559773614</v>
      </c>
      <c r="K75" s="91">
        <v>69.420809523809496</v>
      </c>
    </row>
    <row r="76" spans="1:11">
      <c r="A76" s="89" t="s">
        <v>1559</v>
      </c>
      <c r="B76" s="89" t="s">
        <v>1560</v>
      </c>
      <c r="C76" s="89" t="s">
        <v>1171</v>
      </c>
      <c r="D76" s="89" t="s">
        <v>396</v>
      </c>
      <c r="E76" s="89" t="s">
        <v>1846</v>
      </c>
      <c r="F76" s="108">
        <v>26.243003736999999</v>
      </c>
      <c r="G76" s="108">
        <v>30.058719162999999</v>
      </c>
      <c r="H76" s="109">
        <f t="shared" si="2"/>
        <v>-0.12694204983613733</v>
      </c>
      <c r="I76" s="90">
        <f t="shared" si="3"/>
        <v>2.6033497106087099E-3</v>
      </c>
      <c r="J76" s="91">
        <v>623.65164194858392</v>
      </c>
      <c r="K76" s="91">
        <v>8.9600000000000009</v>
      </c>
    </row>
    <row r="77" spans="1:11">
      <c r="A77" s="89" t="s">
        <v>2656</v>
      </c>
      <c r="B77" s="89" t="s">
        <v>1006</v>
      </c>
      <c r="C77" s="89" t="s">
        <v>1171</v>
      </c>
      <c r="D77" s="89" t="s">
        <v>396</v>
      </c>
      <c r="E77" s="89" t="s">
        <v>1846</v>
      </c>
      <c r="F77" s="108">
        <v>25.976233691000001</v>
      </c>
      <c r="G77" s="108">
        <v>43.759761990000001</v>
      </c>
      <c r="H77" s="109">
        <f t="shared" si="2"/>
        <v>-0.40638996855293452</v>
      </c>
      <c r="I77" s="90">
        <f t="shared" si="3"/>
        <v>2.5768856774129214E-3</v>
      </c>
      <c r="J77" s="91">
        <v>349.63965071699999</v>
      </c>
      <c r="K77" s="91">
        <v>8.2486666666666704</v>
      </c>
    </row>
    <row r="78" spans="1:11">
      <c r="A78" s="89" t="s">
        <v>418</v>
      </c>
      <c r="B78" s="89" t="s">
        <v>419</v>
      </c>
      <c r="C78" s="89" t="s">
        <v>1535</v>
      </c>
      <c r="D78" s="89" t="s">
        <v>396</v>
      </c>
      <c r="E78" s="89" t="s">
        <v>1846</v>
      </c>
      <c r="F78" s="108">
        <v>25.717286803</v>
      </c>
      <c r="G78" s="108">
        <v>19.622451104</v>
      </c>
      <c r="H78" s="109">
        <f t="shared" si="2"/>
        <v>0.31060521780368111</v>
      </c>
      <c r="I78" s="90">
        <f t="shared" si="3"/>
        <v>2.5511977145297941E-3</v>
      </c>
      <c r="J78" s="91">
        <v>898.80983960000003</v>
      </c>
      <c r="K78" s="91">
        <v>26.758380952381</v>
      </c>
    </row>
    <row r="79" spans="1:11">
      <c r="A79" s="89" t="s">
        <v>1713</v>
      </c>
      <c r="B79" s="89" t="s">
        <v>1714</v>
      </c>
      <c r="C79" s="89" t="s">
        <v>1171</v>
      </c>
      <c r="D79" s="89" t="s">
        <v>396</v>
      </c>
      <c r="E79" s="89" t="s">
        <v>1846</v>
      </c>
      <c r="F79" s="108">
        <v>25.506580426999999</v>
      </c>
      <c r="G79" s="108">
        <v>13.61186528</v>
      </c>
      <c r="H79" s="109">
        <f t="shared" si="2"/>
        <v>0.87384902085954219</v>
      </c>
      <c r="I79" s="90">
        <f t="shared" si="3"/>
        <v>2.5302952908407856E-3</v>
      </c>
      <c r="J79" s="91">
        <v>59.040306000000001</v>
      </c>
      <c r="K79" s="91">
        <v>24.435904761904801</v>
      </c>
    </row>
    <row r="80" spans="1:11">
      <c r="A80" s="89" t="s">
        <v>2103</v>
      </c>
      <c r="B80" s="89" t="s">
        <v>1542</v>
      </c>
      <c r="C80" s="89" t="s">
        <v>1529</v>
      </c>
      <c r="D80" s="89" t="s">
        <v>396</v>
      </c>
      <c r="E80" s="89" t="s">
        <v>1846</v>
      </c>
      <c r="F80" s="108">
        <v>25.267209767000001</v>
      </c>
      <c r="G80" s="108">
        <v>10.215648073999999</v>
      </c>
      <c r="H80" s="109">
        <f t="shared" si="2"/>
        <v>1.4733829497619402</v>
      </c>
      <c r="I80" s="90">
        <f t="shared" si="3"/>
        <v>2.5065493224034679E-3</v>
      </c>
      <c r="J80" s="91">
        <v>64.530966620000001</v>
      </c>
      <c r="K80" s="91">
        <v>62.580095238095197</v>
      </c>
    </row>
    <row r="81" spans="1:11">
      <c r="A81" s="89" t="s">
        <v>870</v>
      </c>
      <c r="B81" s="89" t="s">
        <v>109</v>
      </c>
      <c r="C81" s="89" t="s">
        <v>877</v>
      </c>
      <c r="D81" s="89" t="s">
        <v>396</v>
      </c>
      <c r="E81" s="89" t="s">
        <v>1846</v>
      </c>
      <c r="F81" s="108">
        <v>24.495684780000001</v>
      </c>
      <c r="G81" s="108">
        <v>10.906353822</v>
      </c>
      <c r="H81" s="109">
        <f t="shared" si="2"/>
        <v>1.2460012924381725</v>
      </c>
      <c r="I81" s="90">
        <f t="shared" si="3"/>
        <v>2.4300127577722634E-3</v>
      </c>
      <c r="J81" s="91">
        <v>100.60973390000001</v>
      </c>
      <c r="K81" s="91">
        <v>92.155190476190498</v>
      </c>
    </row>
    <row r="82" spans="1:11">
      <c r="A82" s="89" t="s">
        <v>407</v>
      </c>
      <c r="B82" s="89" t="s">
        <v>408</v>
      </c>
      <c r="C82" s="89" t="s">
        <v>1535</v>
      </c>
      <c r="D82" s="89" t="s">
        <v>396</v>
      </c>
      <c r="E82" s="89" t="s">
        <v>398</v>
      </c>
      <c r="F82" s="108">
        <v>23.887459345</v>
      </c>
      <c r="G82" s="108">
        <v>14.647500774000001</v>
      </c>
      <c r="H82" s="109">
        <f t="shared" si="2"/>
        <v>0.63082151102537276</v>
      </c>
      <c r="I82" s="90">
        <f t="shared" si="3"/>
        <v>2.3696757808750785E-3</v>
      </c>
      <c r="J82" s="91">
        <v>1181.7614880000001</v>
      </c>
      <c r="K82" s="91">
        <v>10.569857142857099</v>
      </c>
    </row>
    <row r="83" spans="1:11">
      <c r="A83" s="89" t="s">
        <v>2057</v>
      </c>
      <c r="B83" s="89" t="s">
        <v>462</v>
      </c>
      <c r="C83" s="89" t="s">
        <v>1171</v>
      </c>
      <c r="D83" s="89" t="s">
        <v>396</v>
      </c>
      <c r="E83" s="89" t="s">
        <v>1846</v>
      </c>
      <c r="F83" s="108">
        <v>23.830069350000002</v>
      </c>
      <c r="G83" s="108">
        <v>24.555789653999998</v>
      </c>
      <c r="H83" s="109">
        <f t="shared" si="2"/>
        <v>-2.9553938774751654E-2</v>
      </c>
      <c r="I83" s="90">
        <f t="shared" si="3"/>
        <v>2.3639825977176785E-3</v>
      </c>
      <c r="J83" s="91">
        <v>506.37636172800001</v>
      </c>
      <c r="K83" s="91">
        <v>34.445666666666703</v>
      </c>
    </row>
    <row r="84" spans="1:11">
      <c r="A84" s="89" t="s">
        <v>2110</v>
      </c>
      <c r="B84" s="89" t="s">
        <v>450</v>
      </c>
      <c r="C84" s="89" t="s">
        <v>1534</v>
      </c>
      <c r="D84" s="89" t="s">
        <v>397</v>
      </c>
      <c r="E84" s="89" t="s">
        <v>398</v>
      </c>
      <c r="F84" s="108">
        <v>23.691667521000003</v>
      </c>
      <c r="G84" s="108">
        <v>23.783621309000001</v>
      </c>
      <c r="H84" s="109">
        <f t="shared" si="2"/>
        <v>-3.8662652253549368E-3</v>
      </c>
      <c r="I84" s="90">
        <f t="shared" si="3"/>
        <v>2.3502529056029426E-3</v>
      </c>
      <c r="J84" s="91">
        <v>527.24368000000004</v>
      </c>
      <c r="K84" s="91">
        <v>1.91366666666667</v>
      </c>
    </row>
    <row r="85" spans="1:11">
      <c r="A85" s="89" t="s">
        <v>1163</v>
      </c>
      <c r="B85" s="89" t="s">
        <v>952</v>
      </c>
      <c r="C85" s="89" t="s">
        <v>1534</v>
      </c>
      <c r="D85" s="89" t="s">
        <v>397</v>
      </c>
      <c r="E85" s="89" t="s">
        <v>398</v>
      </c>
      <c r="F85" s="108">
        <v>23.042051945000001</v>
      </c>
      <c r="G85" s="108">
        <v>33.889457847000003</v>
      </c>
      <c r="H85" s="109">
        <f t="shared" si="2"/>
        <v>-0.32008201343829545</v>
      </c>
      <c r="I85" s="90">
        <f t="shared" si="3"/>
        <v>2.2858099577325306E-3</v>
      </c>
      <c r="J85" s="91">
        <v>179.685</v>
      </c>
      <c r="K85" s="91">
        <v>21.7229523809524</v>
      </c>
    </row>
    <row r="86" spans="1:11">
      <c r="A86" s="89" t="s">
        <v>444</v>
      </c>
      <c r="B86" s="89" t="s">
        <v>445</v>
      </c>
      <c r="C86" s="89" t="s">
        <v>1535</v>
      </c>
      <c r="D86" s="89" t="s">
        <v>396</v>
      </c>
      <c r="E86" s="89" t="s">
        <v>398</v>
      </c>
      <c r="F86" s="108">
        <v>22.801352569999999</v>
      </c>
      <c r="G86" s="108">
        <v>12.223326217</v>
      </c>
      <c r="H86" s="109">
        <f t="shared" si="2"/>
        <v>0.86539671487195147</v>
      </c>
      <c r="I86" s="90">
        <f t="shared" si="3"/>
        <v>2.2619321785526088E-3</v>
      </c>
      <c r="J86" s="91">
        <v>453.59216400000003</v>
      </c>
      <c r="K86" s="91">
        <v>7.1073333333333304</v>
      </c>
    </row>
    <row r="87" spans="1:11">
      <c r="A87" s="89" t="s">
        <v>1628</v>
      </c>
      <c r="B87" s="89" t="s">
        <v>790</v>
      </c>
      <c r="C87" s="89" t="s">
        <v>1534</v>
      </c>
      <c r="D87" s="89" t="s">
        <v>397</v>
      </c>
      <c r="E87" s="89" t="s">
        <v>398</v>
      </c>
      <c r="F87" s="108">
        <v>22.032539764999999</v>
      </c>
      <c r="G87" s="108">
        <v>5.351157293</v>
      </c>
      <c r="H87" s="109">
        <f t="shared" si="2"/>
        <v>3.1173410831749209</v>
      </c>
      <c r="I87" s="90">
        <f t="shared" si="3"/>
        <v>2.185664666896269E-3</v>
      </c>
      <c r="J87" s="91">
        <v>132.017</v>
      </c>
      <c r="K87" s="91">
        <v>16.515857142857101</v>
      </c>
    </row>
    <row r="88" spans="1:11">
      <c r="A88" s="89" t="s">
        <v>470</v>
      </c>
      <c r="B88" s="89" t="s">
        <v>793</v>
      </c>
      <c r="C88" s="89" t="s">
        <v>1529</v>
      </c>
      <c r="D88" s="89" t="s">
        <v>396</v>
      </c>
      <c r="E88" s="89" t="s">
        <v>1846</v>
      </c>
      <c r="F88" s="108">
        <v>21.968661611999998</v>
      </c>
      <c r="G88" s="108">
        <v>40.864503928000005</v>
      </c>
      <c r="H88" s="109">
        <f t="shared" si="2"/>
        <v>-0.46240234187824658</v>
      </c>
      <c r="I88" s="90">
        <f t="shared" si="3"/>
        <v>2.1793278476512864E-3</v>
      </c>
      <c r="J88" s="91">
        <v>189.80647869999999</v>
      </c>
      <c r="K88" s="91">
        <v>10.347761904761899</v>
      </c>
    </row>
    <row r="89" spans="1:11">
      <c r="A89" s="89" t="s">
        <v>66</v>
      </c>
      <c r="B89" s="89" t="s">
        <v>78</v>
      </c>
      <c r="C89" s="89" t="s">
        <v>1534</v>
      </c>
      <c r="D89" s="89" t="s">
        <v>1432</v>
      </c>
      <c r="E89" s="89" t="s">
        <v>398</v>
      </c>
      <c r="F89" s="108">
        <v>21.615686673999999</v>
      </c>
      <c r="G89" s="108">
        <v>18.902215613999999</v>
      </c>
      <c r="H89" s="109">
        <f t="shared" si="2"/>
        <v>0.14355306887888086</v>
      </c>
      <c r="I89" s="90">
        <f t="shared" si="3"/>
        <v>2.1443121454891574E-3</v>
      </c>
      <c r="J89" s="91">
        <v>1968.3225273</v>
      </c>
      <c r="K89" s="91">
        <v>17.161428571428601</v>
      </c>
    </row>
    <row r="90" spans="1:11">
      <c r="A90" s="89" t="s">
        <v>1612</v>
      </c>
      <c r="B90" s="89" t="s">
        <v>779</v>
      </c>
      <c r="C90" s="89" t="s">
        <v>1534</v>
      </c>
      <c r="D90" s="89" t="s">
        <v>397</v>
      </c>
      <c r="E90" s="89" t="s">
        <v>398</v>
      </c>
      <c r="F90" s="108">
        <v>21.490096653000002</v>
      </c>
      <c r="G90" s="108">
        <v>25.144882020000001</v>
      </c>
      <c r="H90" s="109">
        <f t="shared" si="2"/>
        <v>-0.14534907597072899</v>
      </c>
      <c r="I90" s="90">
        <f t="shared" si="3"/>
        <v>2.1318534060817966E-3</v>
      </c>
      <c r="J90" s="91">
        <v>204.19200000000001</v>
      </c>
      <c r="K90" s="91">
        <v>9.6946190476190495</v>
      </c>
    </row>
    <row r="91" spans="1:11">
      <c r="A91" s="89" t="s">
        <v>1616</v>
      </c>
      <c r="B91" s="89" t="s">
        <v>774</v>
      </c>
      <c r="C91" s="89" t="s">
        <v>1534</v>
      </c>
      <c r="D91" s="89" t="s">
        <v>397</v>
      </c>
      <c r="E91" s="89" t="s">
        <v>398</v>
      </c>
      <c r="F91" s="108">
        <v>21.382464875</v>
      </c>
      <c r="G91" s="108">
        <v>16.427297851999999</v>
      </c>
      <c r="H91" s="109">
        <f t="shared" si="2"/>
        <v>0.30164224619551283</v>
      </c>
      <c r="I91" s="90">
        <f t="shared" si="3"/>
        <v>2.1211761543115065E-3</v>
      </c>
      <c r="J91" s="91">
        <v>138.24</v>
      </c>
      <c r="K91" s="91">
        <v>13.332761904761901</v>
      </c>
    </row>
    <row r="92" spans="1:11">
      <c r="A92" s="89" t="s">
        <v>642</v>
      </c>
      <c r="B92" s="89" t="s">
        <v>643</v>
      </c>
      <c r="C92" s="89" t="s">
        <v>1171</v>
      </c>
      <c r="D92" s="89" t="s">
        <v>396</v>
      </c>
      <c r="E92" s="89" t="s">
        <v>398</v>
      </c>
      <c r="F92" s="108">
        <v>20.630823141</v>
      </c>
      <c r="G92" s="108">
        <v>25.496637315000001</v>
      </c>
      <c r="H92" s="109">
        <f t="shared" si="2"/>
        <v>-0.19084140837416941</v>
      </c>
      <c r="I92" s="90">
        <f t="shared" si="3"/>
        <v>2.0466120415178384E-3</v>
      </c>
      <c r="J92" s="91">
        <v>299.48629837931821</v>
      </c>
      <c r="K92" s="91">
        <v>25.3438571428571</v>
      </c>
    </row>
    <row r="93" spans="1:11">
      <c r="A93" s="89" t="s">
        <v>50</v>
      </c>
      <c r="B93" s="89" t="s">
        <v>1709</v>
      </c>
      <c r="C93" s="89" t="s">
        <v>1534</v>
      </c>
      <c r="D93" s="89" t="s">
        <v>1432</v>
      </c>
      <c r="E93" s="89" t="s">
        <v>398</v>
      </c>
      <c r="F93" s="108">
        <v>19.351259425000002</v>
      </c>
      <c r="G93" s="108">
        <v>21.310894857000001</v>
      </c>
      <c r="H93" s="109">
        <f t="shared" si="2"/>
        <v>-9.1954629082894535E-2</v>
      </c>
      <c r="I93" s="90">
        <f t="shared" si="3"/>
        <v>1.9196771882084432E-3</v>
      </c>
      <c r="J93" s="91">
        <v>1862.2069152700001</v>
      </c>
      <c r="K93" s="91">
        <v>20.5378095238095</v>
      </c>
    </row>
    <row r="94" spans="1:11">
      <c r="A94" s="89" t="s">
        <v>2954</v>
      </c>
      <c r="B94" s="89" t="s">
        <v>2955</v>
      </c>
      <c r="C94" s="89" t="s">
        <v>1171</v>
      </c>
      <c r="D94" s="89" t="s">
        <v>397</v>
      </c>
      <c r="E94" s="89" t="s">
        <v>398</v>
      </c>
      <c r="F94" s="108">
        <v>19.09563782</v>
      </c>
      <c r="G94" s="108">
        <v>20.539268170000003</v>
      </c>
      <c r="H94" s="109">
        <f t="shared" si="2"/>
        <v>-7.0286357724692161E-2</v>
      </c>
      <c r="I94" s="90">
        <f t="shared" si="3"/>
        <v>1.8943190989412517E-3</v>
      </c>
      <c r="J94" s="91">
        <v>96.808565000000002</v>
      </c>
      <c r="K94" s="91">
        <v>11.776047619047599</v>
      </c>
    </row>
    <row r="95" spans="1:11">
      <c r="A95" s="89" t="s">
        <v>1108</v>
      </c>
      <c r="B95" s="89" t="s">
        <v>1109</v>
      </c>
      <c r="C95" s="89" t="s">
        <v>1534</v>
      </c>
      <c r="D95" s="89" t="s">
        <v>397</v>
      </c>
      <c r="E95" s="89" t="s">
        <v>398</v>
      </c>
      <c r="F95" s="108">
        <v>18.801429883000001</v>
      </c>
      <c r="G95" s="108">
        <v>30.334384933999999</v>
      </c>
      <c r="H95" s="109">
        <f t="shared" si="2"/>
        <v>-0.38019412874507963</v>
      </c>
      <c r="I95" s="90">
        <f t="shared" si="3"/>
        <v>1.865133181226815E-3</v>
      </c>
      <c r="J95" s="91">
        <v>180.65600000000001</v>
      </c>
      <c r="K95" s="91">
        <v>10.2291428571429</v>
      </c>
    </row>
    <row r="96" spans="1:11">
      <c r="A96" s="89" t="s">
        <v>1598</v>
      </c>
      <c r="B96" s="89" t="s">
        <v>1599</v>
      </c>
      <c r="C96" s="89" t="s">
        <v>1534</v>
      </c>
      <c r="D96" s="89" t="s">
        <v>397</v>
      </c>
      <c r="E96" s="89" t="s">
        <v>398</v>
      </c>
      <c r="F96" s="108">
        <v>18.750466184999997</v>
      </c>
      <c r="G96" s="108">
        <v>15.043674682000001</v>
      </c>
      <c r="H96" s="109">
        <f t="shared" si="2"/>
        <v>0.24640199827208664</v>
      </c>
      <c r="I96" s="90">
        <f t="shared" si="3"/>
        <v>1.8600774974426909E-3</v>
      </c>
      <c r="J96" s="91">
        <v>433.0752</v>
      </c>
      <c r="K96" s="91">
        <v>3.2722857142857098</v>
      </c>
    </row>
    <row r="97" spans="1:11">
      <c r="A97" s="89" t="s">
        <v>1169</v>
      </c>
      <c r="B97" s="89" t="s">
        <v>1165</v>
      </c>
      <c r="C97" s="89" t="s">
        <v>1535</v>
      </c>
      <c r="D97" s="89" t="s">
        <v>396</v>
      </c>
      <c r="E97" s="89" t="s">
        <v>398</v>
      </c>
      <c r="F97" s="108">
        <v>18.576780155000002</v>
      </c>
      <c r="G97" s="108">
        <v>7.7637253559999992</v>
      </c>
      <c r="H97" s="109">
        <f t="shared" si="2"/>
        <v>1.3927662691781602</v>
      </c>
      <c r="I97" s="90">
        <f t="shared" si="3"/>
        <v>1.8428475537796583E-3</v>
      </c>
      <c r="J97" s="91">
        <v>84.502853310000006</v>
      </c>
      <c r="K97" s="91">
        <v>20.791857142857101</v>
      </c>
    </row>
    <row r="98" spans="1:11">
      <c r="A98" s="89" t="s">
        <v>905</v>
      </c>
      <c r="B98" s="89" t="s">
        <v>1042</v>
      </c>
      <c r="C98" s="89" t="s">
        <v>1535</v>
      </c>
      <c r="D98" s="89" t="s">
        <v>396</v>
      </c>
      <c r="E98" s="89" t="s">
        <v>398</v>
      </c>
      <c r="F98" s="108">
        <v>18.510952120000002</v>
      </c>
      <c r="G98" s="108">
        <v>35.022899985000002</v>
      </c>
      <c r="H98" s="109">
        <f t="shared" si="2"/>
        <v>-0.47146146869824945</v>
      </c>
      <c r="I98" s="90">
        <f t="shared" si="3"/>
        <v>1.8363173029903568E-3</v>
      </c>
      <c r="J98" s="91">
        <v>457.36892539999997</v>
      </c>
      <c r="K98" s="91">
        <v>14.339523809523801</v>
      </c>
    </row>
    <row r="99" spans="1:11">
      <c r="A99" s="89" t="s">
        <v>768</v>
      </c>
      <c r="B99" s="89" t="s">
        <v>1689</v>
      </c>
      <c r="C99" s="89" t="s">
        <v>1534</v>
      </c>
      <c r="D99" s="89" t="s">
        <v>397</v>
      </c>
      <c r="E99" s="89" t="s">
        <v>398</v>
      </c>
      <c r="F99" s="108">
        <v>18.498507511</v>
      </c>
      <c r="G99" s="108">
        <v>15.18550746</v>
      </c>
      <c r="H99" s="109">
        <f t="shared" si="2"/>
        <v>0.21816854390455775</v>
      </c>
      <c r="I99" s="90">
        <f t="shared" si="3"/>
        <v>1.8350827770358023E-3</v>
      </c>
      <c r="J99" s="91">
        <v>770.06683726999995</v>
      </c>
      <c r="K99" s="91">
        <v>22.862190476190499</v>
      </c>
    </row>
    <row r="100" spans="1:11">
      <c r="A100" s="89" t="s">
        <v>1644</v>
      </c>
      <c r="B100" s="89" t="s">
        <v>681</v>
      </c>
      <c r="C100" s="89" t="s">
        <v>1534</v>
      </c>
      <c r="D100" s="89" t="s">
        <v>397</v>
      </c>
      <c r="E100" s="89" t="s">
        <v>398</v>
      </c>
      <c r="F100" s="108">
        <v>18.259725954999997</v>
      </c>
      <c r="G100" s="108">
        <v>12.118283579</v>
      </c>
      <c r="H100" s="109">
        <f t="shared" si="2"/>
        <v>0.50679143923010828</v>
      </c>
      <c r="I100" s="90">
        <f t="shared" si="3"/>
        <v>1.8113952486971592E-3</v>
      </c>
      <c r="J100" s="91">
        <v>794.98071163999998</v>
      </c>
      <c r="K100" s="91">
        <v>4.7863809523809504</v>
      </c>
    </row>
    <row r="101" spans="1:11">
      <c r="A101" s="89" t="s">
        <v>1670</v>
      </c>
      <c r="B101" s="89" t="s">
        <v>700</v>
      </c>
      <c r="C101" s="89" t="s">
        <v>1534</v>
      </c>
      <c r="D101" s="89" t="s">
        <v>397</v>
      </c>
      <c r="E101" s="89" t="s">
        <v>398</v>
      </c>
      <c r="F101" s="108">
        <v>18.216289322000002</v>
      </c>
      <c r="G101" s="108">
        <v>23.310808460000001</v>
      </c>
      <c r="H101" s="109">
        <f t="shared" si="2"/>
        <v>-0.21854750969885495</v>
      </c>
      <c r="I101" s="90">
        <f t="shared" si="3"/>
        <v>1.8070862623065914E-3</v>
      </c>
      <c r="J101" s="91">
        <v>570.28233533000002</v>
      </c>
      <c r="K101" s="91">
        <v>10.0681904761905</v>
      </c>
    </row>
    <row r="102" spans="1:11">
      <c r="A102" s="89" t="s">
        <v>302</v>
      </c>
      <c r="B102" s="89" t="s">
        <v>303</v>
      </c>
      <c r="C102" s="89" t="s">
        <v>1171</v>
      </c>
      <c r="D102" s="89" t="s">
        <v>396</v>
      </c>
      <c r="E102" s="89" t="s">
        <v>1846</v>
      </c>
      <c r="F102" s="108">
        <v>17.997512242999999</v>
      </c>
      <c r="G102" s="108">
        <v>22.654366070999998</v>
      </c>
      <c r="H102" s="109">
        <f t="shared" si="2"/>
        <v>-0.2055609860547486</v>
      </c>
      <c r="I102" s="90">
        <f t="shared" si="3"/>
        <v>1.7853832114283314E-3</v>
      </c>
      <c r="J102" s="91">
        <v>222.98095467570943</v>
      </c>
      <c r="K102" s="91">
        <v>29.585000000000001</v>
      </c>
    </row>
    <row r="103" spans="1:11">
      <c r="A103" s="89" t="s">
        <v>898</v>
      </c>
      <c r="B103" s="89" t="s">
        <v>1110</v>
      </c>
      <c r="C103" s="89" t="s">
        <v>1534</v>
      </c>
      <c r="D103" s="89" t="s">
        <v>397</v>
      </c>
      <c r="E103" s="89" t="s">
        <v>398</v>
      </c>
      <c r="F103" s="108">
        <v>17.528063403999997</v>
      </c>
      <c r="G103" s="108">
        <v>20.927669688000002</v>
      </c>
      <c r="H103" s="109">
        <f t="shared" si="2"/>
        <v>-0.16244552473748908</v>
      </c>
      <c r="I103" s="90">
        <f t="shared" si="3"/>
        <v>1.738813104156916E-3</v>
      </c>
      <c r="J103" s="91">
        <v>542.86677257000008</v>
      </c>
      <c r="K103" s="91">
        <v>11.395809523809501</v>
      </c>
    </row>
    <row r="104" spans="1:11">
      <c r="A104" s="89" t="s">
        <v>2657</v>
      </c>
      <c r="B104" s="89" t="s">
        <v>183</v>
      </c>
      <c r="C104" s="89" t="s">
        <v>1171</v>
      </c>
      <c r="D104" s="89" t="s">
        <v>396</v>
      </c>
      <c r="E104" s="89" t="s">
        <v>1846</v>
      </c>
      <c r="F104" s="108">
        <v>17.172298722000001</v>
      </c>
      <c r="G104" s="108">
        <v>12.985216599999999</v>
      </c>
      <c r="H104" s="109">
        <f t="shared" si="2"/>
        <v>0.32244992524807037</v>
      </c>
      <c r="I104" s="90">
        <f t="shared" si="3"/>
        <v>1.7035206547402484E-3</v>
      </c>
      <c r="J104" s="91">
        <v>90.656566764100006</v>
      </c>
      <c r="K104" s="91">
        <v>11.7930476190476</v>
      </c>
    </row>
    <row r="105" spans="1:11">
      <c r="A105" s="89" t="s">
        <v>308</v>
      </c>
      <c r="B105" s="89" t="s">
        <v>309</v>
      </c>
      <c r="C105" s="89" t="s">
        <v>1171</v>
      </c>
      <c r="D105" s="89" t="s">
        <v>396</v>
      </c>
      <c r="E105" s="89" t="s">
        <v>1846</v>
      </c>
      <c r="F105" s="108">
        <v>16.924686607999998</v>
      </c>
      <c r="G105" s="108">
        <v>22.525727039</v>
      </c>
      <c r="H105" s="109">
        <f t="shared" si="2"/>
        <v>-0.24865081696597935</v>
      </c>
      <c r="I105" s="90">
        <f t="shared" si="3"/>
        <v>1.6789571203298841E-3</v>
      </c>
      <c r="J105" s="91">
        <v>317.59997967636741</v>
      </c>
      <c r="K105" s="91">
        <v>32.055095238095198</v>
      </c>
    </row>
    <row r="106" spans="1:11">
      <c r="A106" s="89" t="s">
        <v>2841</v>
      </c>
      <c r="B106" s="89" t="s">
        <v>104</v>
      </c>
      <c r="C106" s="89" t="s">
        <v>1535</v>
      </c>
      <c r="D106" s="89" t="s">
        <v>396</v>
      </c>
      <c r="E106" s="89" t="s">
        <v>398</v>
      </c>
      <c r="F106" s="108">
        <v>16.451137625000001</v>
      </c>
      <c r="G106" s="108">
        <v>12.074175814</v>
      </c>
      <c r="H106" s="109">
        <f t="shared" si="2"/>
        <v>0.36250605245659218</v>
      </c>
      <c r="I106" s="90">
        <f t="shared" si="3"/>
        <v>1.631980271939852E-3</v>
      </c>
      <c r="J106" s="91">
        <v>472.92276730000003</v>
      </c>
      <c r="K106" s="91">
        <v>20.9194761904762</v>
      </c>
    </row>
    <row r="107" spans="1:11">
      <c r="A107" s="89" t="s">
        <v>709</v>
      </c>
      <c r="B107" s="89" t="s">
        <v>1678</v>
      </c>
      <c r="C107" s="89" t="s">
        <v>1534</v>
      </c>
      <c r="D107" s="89" t="s">
        <v>397</v>
      </c>
      <c r="E107" s="89" t="s">
        <v>398</v>
      </c>
      <c r="F107" s="108">
        <v>16.353678617</v>
      </c>
      <c r="G107" s="108">
        <v>17.063611592000001</v>
      </c>
      <c r="H107" s="109">
        <f t="shared" si="2"/>
        <v>-4.1605082908289015E-2</v>
      </c>
      <c r="I107" s="90">
        <f t="shared" si="3"/>
        <v>1.6223121759087833E-3</v>
      </c>
      <c r="J107" s="91">
        <v>2089.4456429000002</v>
      </c>
      <c r="K107" s="91">
        <v>21.3213333333333</v>
      </c>
    </row>
    <row r="108" spans="1:11">
      <c r="A108" s="89" t="s">
        <v>1571</v>
      </c>
      <c r="B108" s="89" t="s">
        <v>1333</v>
      </c>
      <c r="C108" s="89" t="s">
        <v>1534</v>
      </c>
      <c r="D108" s="89" t="s">
        <v>397</v>
      </c>
      <c r="E108" s="89" t="s">
        <v>1846</v>
      </c>
      <c r="F108" s="108">
        <v>16.126090980000001</v>
      </c>
      <c r="G108" s="108">
        <v>11.085617939999999</v>
      </c>
      <c r="H108" s="109">
        <f t="shared" si="2"/>
        <v>0.45468579805664877</v>
      </c>
      <c r="I108" s="90">
        <f t="shared" si="3"/>
        <v>1.5997351029921371E-3</v>
      </c>
      <c r="J108" s="91">
        <v>75.18600287000001</v>
      </c>
      <c r="K108" s="91">
        <v>11.6690476190476</v>
      </c>
    </row>
    <row r="109" spans="1:11">
      <c r="A109" s="89" t="s">
        <v>751</v>
      </c>
      <c r="B109" s="89" t="s">
        <v>246</v>
      </c>
      <c r="C109" s="89" t="s">
        <v>1171</v>
      </c>
      <c r="D109" s="89" t="s">
        <v>396</v>
      </c>
      <c r="E109" s="89" t="s">
        <v>1846</v>
      </c>
      <c r="F109" s="108">
        <v>16.098919683000002</v>
      </c>
      <c r="G109" s="108">
        <v>4.824259047</v>
      </c>
      <c r="H109" s="109">
        <f t="shared" si="2"/>
        <v>2.3370761242622802</v>
      </c>
      <c r="I109" s="90">
        <f t="shared" si="3"/>
        <v>1.5970396650426284E-3</v>
      </c>
      <c r="J109" s="91">
        <v>389.66420369448002</v>
      </c>
      <c r="K109" s="91">
        <v>10.1022380952381</v>
      </c>
    </row>
    <row r="110" spans="1:11">
      <c r="A110" s="89" t="s">
        <v>2494</v>
      </c>
      <c r="B110" s="89" t="s">
        <v>2495</v>
      </c>
      <c r="C110" s="89" t="s">
        <v>1745</v>
      </c>
      <c r="D110" s="89" t="s">
        <v>396</v>
      </c>
      <c r="E110" s="89" t="s">
        <v>1846</v>
      </c>
      <c r="F110" s="108">
        <v>15.978927662669101</v>
      </c>
      <c r="G110" s="108">
        <v>23.499457151698898</v>
      </c>
      <c r="H110" s="109">
        <f t="shared" si="2"/>
        <v>-0.32002992411618747</v>
      </c>
      <c r="I110" s="90">
        <f t="shared" si="3"/>
        <v>1.5851362566319752E-3</v>
      </c>
      <c r="J110" s="91">
        <v>257.9933732006042</v>
      </c>
      <c r="K110" s="91">
        <v>26.1643333333333</v>
      </c>
    </row>
    <row r="111" spans="1:11">
      <c r="A111" s="89" t="s">
        <v>966</v>
      </c>
      <c r="B111" s="89" t="s">
        <v>967</v>
      </c>
      <c r="C111" s="89" t="s">
        <v>1534</v>
      </c>
      <c r="D111" s="89" t="s">
        <v>397</v>
      </c>
      <c r="E111" s="89" t="s">
        <v>398</v>
      </c>
      <c r="F111" s="108">
        <v>15.823677318</v>
      </c>
      <c r="G111" s="108">
        <v>14.683860382999999</v>
      </c>
      <c r="H111" s="109">
        <f t="shared" si="2"/>
        <v>7.7623792740470599E-2</v>
      </c>
      <c r="I111" s="90">
        <f t="shared" si="3"/>
        <v>1.5697351636810046E-3</v>
      </c>
      <c r="J111" s="91">
        <v>158.76</v>
      </c>
      <c r="K111" s="91">
        <v>14.979857142857099</v>
      </c>
    </row>
    <row r="112" spans="1:11">
      <c r="A112" s="89" t="s">
        <v>1661</v>
      </c>
      <c r="B112" s="89" t="s">
        <v>53</v>
      </c>
      <c r="C112" s="89" t="s">
        <v>1534</v>
      </c>
      <c r="D112" s="89" t="s">
        <v>1432</v>
      </c>
      <c r="E112" s="89" t="s">
        <v>398</v>
      </c>
      <c r="F112" s="108">
        <v>15.715015438</v>
      </c>
      <c r="G112" s="108">
        <v>22.431224896000003</v>
      </c>
      <c r="H112" s="109">
        <f t="shared" si="2"/>
        <v>-0.29941340649647963</v>
      </c>
      <c r="I112" s="90">
        <f t="shared" si="3"/>
        <v>1.5589557240754171E-3</v>
      </c>
      <c r="J112" s="91">
        <v>2460.9983362500002</v>
      </c>
      <c r="K112" s="91">
        <v>9.2985714285714298</v>
      </c>
    </row>
    <row r="113" spans="1:11">
      <c r="A113" s="89" t="s">
        <v>38</v>
      </c>
      <c r="B113" s="89" t="s">
        <v>1089</v>
      </c>
      <c r="C113" s="89" t="s">
        <v>1534</v>
      </c>
      <c r="D113" s="89" t="s">
        <v>397</v>
      </c>
      <c r="E113" s="89" t="s">
        <v>398</v>
      </c>
      <c r="F113" s="108">
        <v>15.534640896999999</v>
      </c>
      <c r="G113" s="108">
        <v>13.648397544</v>
      </c>
      <c r="H113" s="109">
        <f t="shared" si="2"/>
        <v>0.13820255065981835</v>
      </c>
      <c r="I113" s="90">
        <f t="shared" si="3"/>
        <v>1.5410622689732683E-3</v>
      </c>
      <c r="J113" s="91">
        <v>225.19199999999998</v>
      </c>
      <c r="K113" s="91">
        <v>30.885857142857098</v>
      </c>
    </row>
    <row r="114" spans="1:11">
      <c r="A114" s="89" t="s">
        <v>1377</v>
      </c>
      <c r="B114" s="89" t="s">
        <v>1378</v>
      </c>
      <c r="C114" s="89" t="s">
        <v>1534</v>
      </c>
      <c r="D114" s="89" t="s">
        <v>1432</v>
      </c>
      <c r="E114" s="89" t="s">
        <v>1846</v>
      </c>
      <c r="F114" s="108">
        <v>15.204069730000001</v>
      </c>
      <c r="G114" s="108">
        <v>36.694957994999996</v>
      </c>
      <c r="H114" s="109">
        <f t="shared" si="2"/>
        <v>-0.58566324746654064</v>
      </c>
      <c r="I114" s="90">
        <f t="shared" si="3"/>
        <v>1.5082690582352886E-3</v>
      </c>
      <c r="J114" s="91">
        <v>450.72447751999999</v>
      </c>
      <c r="K114" s="91">
        <v>9.3037142857142907</v>
      </c>
    </row>
    <row r="115" spans="1:11">
      <c r="A115" s="89" t="s">
        <v>1083</v>
      </c>
      <c r="B115" s="89" t="s">
        <v>1084</v>
      </c>
      <c r="C115" s="89" t="s">
        <v>1534</v>
      </c>
      <c r="D115" s="89" t="s">
        <v>397</v>
      </c>
      <c r="E115" s="89" t="s">
        <v>398</v>
      </c>
      <c r="F115" s="108">
        <v>15.047207484999999</v>
      </c>
      <c r="G115" s="108">
        <v>22.047552903</v>
      </c>
      <c r="H115" s="109">
        <f t="shared" si="2"/>
        <v>-0.31751121989812603</v>
      </c>
      <c r="I115" s="90">
        <f t="shared" si="3"/>
        <v>1.4927080620848964E-3</v>
      </c>
      <c r="J115" s="91">
        <v>69.311999999999998</v>
      </c>
      <c r="K115" s="91">
        <v>19.917380952380999</v>
      </c>
    </row>
    <row r="116" spans="1:11">
      <c r="A116" s="89" t="s">
        <v>753</v>
      </c>
      <c r="B116" s="89" t="s">
        <v>250</v>
      </c>
      <c r="C116" s="89" t="s">
        <v>1171</v>
      </c>
      <c r="D116" s="89" t="s">
        <v>396</v>
      </c>
      <c r="E116" s="89" t="s">
        <v>1846</v>
      </c>
      <c r="F116" s="108">
        <v>15.014256113</v>
      </c>
      <c r="G116" s="108">
        <v>15.149295243000001</v>
      </c>
      <c r="H116" s="109">
        <f t="shared" si="2"/>
        <v>-8.9138885891341113E-3</v>
      </c>
      <c r="I116" s="90">
        <f t="shared" si="3"/>
        <v>1.4894392310615861E-3</v>
      </c>
      <c r="J116" s="91">
        <v>180.37964758254</v>
      </c>
      <c r="K116" s="91">
        <v>17.284619047619</v>
      </c>
    </row>
    <row r="117" spans="1:11">
      <c r="A117" s="89" t="s">
        <v>1592</v>
      </c>
      <c r="B117" s="89" t="s">
        <v>1593</v>
      </c>
      <c r="C117" s="89" t="s">
        <v>1534</v>
      </c>
      <c r="D117" s="89" t="s">
        <v>397</v>
      </c>
      <c r="E117" s="89" t="s">
        <v>398</v>
      </c>
      <c r="F117" s="108">
        <v>14.822197920000001</v>
      </c>
      <c r="G117" s="108">
        <v>22.044589458000001</v>
      </c>
      <c r="H117" s="109">
        <f t="shared" si="2"/>
        <v>-0.32762649319282233</v>
      </c>
      <c r="I117" s="90">
        <f t="shared" si="3"/>
        <v>1.4703867382075901E-3</v>
      </c>
      <c r="J117" s="91">
        <v>507.88380000000001</v>
      </c>
      <c r="K117" s="91">
        <v>2.99314285714286</v>
      </c>
    </row>
    <row r="118" spans="1:11">
      <c r="A118" s="89" t="s">
        <v>1870</v>
      </c>
      <c r="B118" s="89" t="s">
        <v>320</v>
      </c>
      <c r="C118" s="89" t="s">
        <v>1535</v>
      </c>
      <c r="D118" s="89" t="s">
        <v>396</v>
      </c>
      <c r="E118" s="89" t="s">
        <v>398</v>
      </c>
      <c r="F118" s="108">
        <v>14.779262848</v>
      </c>
      <c r="G118" s="108">
        <v>13.805406337999999</v>
      </c>
      <c r="H118" s="109">
        <f t="shared" si="2"/>
        <v>7.0541676656008079E-2</v>
      </c>
      <c r="I118" s="90">
        <f t="shared" si="3"/>
        <v>1.4661275075041865E-3</v>
      </c>
      <c r="J118" s="91">
        <v>153.83492010000001</v>
      </c>
      <c r="K118" s="91">
        <v>22.375142857142901</v>
      </c>
    </row>
    <row r="119" spans="1:11">
      <c r="A119" s="89" t="s">
        <v>1893</v>
      </c>
      <c r="B119" s="89" t="s">
        <v>546</v>
      </c>
      <c r="C119" s="89" t="s">
        <v>1530</v>
      </c>
      <c r="D119" s="89" t="s">
        <v>396</v>
      </c>
      <c r="E119" s="89" t="s">
        <v>1846</v>
      </c>
      <c r="F119" s="108">
        <v>14.644382500000001</v>
      </c>
      <c r="G119" s="108">
        <v>18.503607018</v>
      </c>
      <c r="H119" s="109">
        <f t="shared" si="2"/>
        <v>-0.20856606575387227</v>
      </c>
      <c r="I119" s="90">
        <f t="shared" si="3"/>
        <v>1.4527471521739951E-3</v>
      </c>
      <c r="J119" s="91">
        <v>346.12011051999997</v>
      </c>
      <c r="K119" s="91">
        <v>10.7592380952381</v>
      </c>
    </row>
    <row r="120" spans="1:11">
      <c r="A120" s="89" t="s">
        <v>1671</v>
      </c>
      <c r="B120" s="89" t="s">
        <v>698</v>
      </c>
      <c r="C120" s="89" t="s">
        <v>1534</v>
      </c>
      <c r="D120" s="89" t="s">
        <v>397</v>
      </c>
      <c r="E120" s="89" t="s">
        <v>398</v>
      </c>
      <c r="F120" s="108">
        <v>14.62094538</v>
      </c>
      <c r="G120" s="108">
        <v>6.1039269859999994</v>
      </c>
      <c r="H120" s="109">
        <f t="shared" si="2"/>
        <v>1.3953342517914584</v>
      </c>
      <c r="I120" s="90">
        <f t="shared" si="3"/>
        <v>1.4504221508067363E-3</v>
      </c>
      <c r="J120" s="91">
        <v>363.01392142999998</v>
      </c>
      <c r="K120" s="91">
        <v>10.169190476190501</v>
      </c>
    </row>
    <row r="121" spans="1:11">
      <c r="A121" s="89" t="s">
        <v>2652</v>
      </c>
      <c r="B121" s="89" t="s">
        <v>180</v>
      </c>
      <c r="C121" s="89" t="s">
        <v>1171</v>
      </c>
      <c r="D121" s="89" t="s">
        <v>396</v>
      </c>
      <c r="E121" s="89" t="s">
        <v>1846</v>
      </c>
      <c r="F121" s="108">
        <v>14.565187727</v>
      </c>
      <c r="G121" s="108">
        <v>34.995181181999996</v>
      </c>
      <c r="H121" s="109">
        <f t="shared" si="2"/>
        <v>-0.58379447583795618</v>
      </c>
      <c r="I121" s="90">
        <f t="shared" si="3"/>
        <v>1.4448908986964028E-3</v>
      </c>
      <c r="J121" s="91">
        <v>125.794749696</v>
      </c>
      <c r="K121" s="91">
        <v>12.1124285714286</v>
      </c>
    </row>
    <row r="122" spans="1:11">
      <c r="A122" s="89" t="s">
        <v>880</v>
      </c>
      <c r="B122" s="89" t="s">
        <v>98</v>
      </c>
      <c r="C122" s="89" t="s">
        <v>1532</v>
      </c>
      <c r="D122" s="89" t="s">
        <v>397</v>
      </c>
      <c r="E122" s="89" t="s">
        <v>398</v>
      </c>
      <c r="F122" s="108">
        <v>14.446040148</v>
      </c>
      <c r="G122" s="108">
        <v>23.819320363999999</v>
      </c>
      <c r="H122" s="109">
        <f t="shared" si="2"/>
        <v>-0.39351585489259255</v>
      </c>
      <c r="I122" s="90">
        <f t="shared" si="3"/>
        <v>1.4330712602732274E-3</v>
      </c>
      <c r="J122" s="91">
        <v>480.48789068000002</v>
      </c>
      <c r="K122" s="91">
        <v>3.9622380952381002</v>
      </c>
    </row>
    <row r="123" spans="1:11">
      <c r="A123" s="89" t="s">
        <v>2080</v>
      </c>
      <c r="B123" s="89" t="s">
        <v>119</v>
      </c>
      <c r="C123" s="89" t="s">
        <v>1528</v>
      </c>
      <c r="D123" s="89" t="s">
        <v>396</v>
      </c>
      <c r="E123" s="89" t="s">
        <v>1846</v>
      </c>
      <c r="F123" s="108">
        <v>14.439676329999999</v>
      </c>
      <c r="G123" s="108">
        <v>14.667770635</v>
      </c>
      <c r="H123" s="109">
        <f t="shared" si="2"/>
        <v>-1.5550713920745807E-2</v>
      </c>
      <c r="I123" s="90">
        <f t="shared" si="3"/>
        <v>1.432439958920886E-3</v>
      </c>
      <c r="J123" s="91">
        <v>734.94573928099999</v>
      </c>
      <c r="K123" s="91">
        <v>5.6684285714285698</v>
      </c>
    </row>
    <row r="124" spans="1:11">
      <c r="A124" s="89" t="s">
        <v>1025</v>
      </c>
      <c r="B124" s="89" t="s">
        <v>1026</v>
      </c>
      <c r="C124" s="89" t="s">
        <v>1529</v>
      </c>
      <c r="D124" s="89" t="s">
        <v>396</v>
      </c>
      <c r="E124" s="89" t="s">
        <v>1846</v>
      </c>
      <c r="F124" s="108">
        <v>14.383591525</v>
      </c>
      <c r="G124" s="108">
        <v>6.3211849749999995</v>
      </c>
      <c r="H124" s="109">
        <f t="shared" si="2"/>
        <v>1.2754580955764547</v>
      </c>
      <c r="I124" s="90">
        <f t="shared" si="3"/>
        <v>1.4268762527868799E-3</v>
      </c>
      <c r="J124" s="91">
        <v>23.73555253</v>
      </c>
      <c r="K124" s="91">
        <v>29.1466666666667</v>
      </c>
    </row>
    <row r="125" spans="1:11">
      <c r="A125" s="89" t="s">
        <v>2824</v>
      </c>
      <c r="B125" s="89" t="s">
        <v>2825</v>
      </c>
      <c r="C125" s="89" t="s">
        <v>1171</v>
      </c>
      <c r="D125" s="89" t="s">
        <v>396</v>
      </c>
      <c r="E125" s="89" t="s">
        <v>1846</v>
      </c>
      <c r="F125" s="108">
        <v>14.187603234999999</v>
      </c>
      <c r="G125" s="108">
        <v>33.930733975000003</v>
      </c>
      <c r="H125" s="109">
        <f t="shared" si="2"/>
        <v>-0.58186571367853834</v>
      </c>
      <c r="I125" s="90">
        <f t="shared" si="3"/>
        <v>1.4074338877600888E-3</v>
      </c>
      <c r="J125" s="91">
        <v>350.08622138632001</v>
      </c>
      <c r="K125" s="91">
        <v>80.924142857142897</v>
      </c>
    </row>
    <row r="126" spans="1:11">
      <c r="A126" s="89" t="s">
        <v>1156</v>
      </c>
      <c r="B126" s="89" t="s">
        <v>942</v>
      </c>
      <c r="C126" s="89" t="s">
        <v>1534</v>
      </c>
      <c r="D126" s="89" t="s">
        <v>1432</v>
      </c>
      <c r="E126" s="89" t="s">
        <v>398</v>
      </c>
      <c r="F126" s="108">
        <v>14.114915616000001</v>
      </c>
      <c r="G126" s="108">
        <v>10.584737512</v>
      </c>
      <c r="H126" s="109">
        <f t="shared" si="2"/>
        <v>0.33351588549057642</v>
      </c>
      <c r="I126" s="90">
        <f t="shared" si="3"/>
        <v>1.4002231548049398E-3</v>
      </c>
      <c r="J126" s="91">
        <v>1810.0833058599999</v>
      </c>
      <c r="K126" s="91">
        <v>12.1691428571429</v>
      </c>
    </row>
    <row r="127" spans="1:11">
      <c r="A127" s="89" t="s">
        <v>2082</v>
      </c>
      <c r="B127" s="89" t="s">
        <v>124</v>
      </c>
      <c r="C127" s="89" t="s">
        <v>1528</v>
      </c>
      <c r="D127" s="89" t="s">
        <v>396</v>
      </c>
      <c r="E127" s="89" t="s">
        <v>1846</v>
      </c>
      <c r="F127" s="108">
        <v>14.03319724</v>
      </c>
      <c r="G127" s="108">
        <v>13.047024615</v>
      </c>
      <c r="H127" s="109">
        <f t="shared" si="2"/>
        <v>7.5586017049911192E-2</v>
      </c>
      <c r="I127" s="90">
        <f t="shared" si="3"/>
        <v>1.3921165557035926E-3</v>
      </c>
      <c r="J127" s="91">
        <v>164.84881920000001</v>
      </c>
      <c r="K127" s="91">
        <v>26.275666666666702</v>
      </c>
    </row>
    <row r="128" spans="1:11">
      <c r="A128" s="89" t="s">
        <v>2069</v>
      </c>
      <c r="B128" s="89" t="s">
        <v>651</v>
      </c>
      <c r="C128" s="89" t="s">
        <v>1171</v>
      </c>
      <c r="D128" s="89" t="s">
        <v>396</v>
      </c>
      <c r="E128" s="89" t="s">
        <v>1846</v>
      </c>
      <c r="F128" s="108">
        <v>14.01602117</v>
      </c>
      <c r="G128" s="108">
        <v>6.2527318980000004</v>
      </c>
      <c r="H128" s="109">
        <f t="shared" si="2"/>
        <v>1.2415835827669448</v>
      </c>
      <c r="I128" s="90">
        <f t="shared" si="3"/>
        <v>1.3904126609317891E-3</v>
      </c>
      <c r="J128" s="91">
        <v>184.7226479184778</v>
      </c>
      <c r="K128" s="91">
        <v>26.977476190476199</v>
      </c>
    </row>
    <row r="129" spans="1:11">
      <c r="A129" s="89" t="s">
        <v>752</v>
      </c>
      <c r="B129" s="89" t="s">
        <v>249</v>
      </c>
      <c r="C129" s="89" t="s">
        <v>1171</v>
      </c>
      <c r="D129" s="89" t="s">
        <v>396</v>
      </c>
      <c r="E129" s="89" t="s">
        <v>1846</v>
      </c>
      <c r="F129" s="108">
        <v>13.987873107999999</v>
      </c>
      <c r="G129" s="108">
        <v>7.0798611610000002</v>
      </c>
      <c r="H129" s="109">
        <f t="shared" si="2"/>
        <v>0.97572703615338563</v>
      </c>
      <c r="I129" s="90">
        <f t="shared" si="3"/>
        <v>1.3876203262662803E-3</v>
      </c>
      <c r="J129" s="91">
        <v>444.54809014058401</v>
      </c>
      <c r="K129" s="91">
        <v>12.623333333333299</v>
      </c>
    </row>
    <row r="130" spans="1:11">
      <c r="A130" s="89" t="s">
        <v>2816</v>
      </c>
      <c r="B130" s="89" t="s">
        <v>2817</v>
      </c>
      <c r="C130" s="89" t="s">
        <v>1534</v>
      </c>
      <c r="D130" s="89" t="s">
        <v>1432</v>
      </c>
      <c r="E130" s="89" t="s">
        <v>398</v>
      </c>
      <c r="F130" s="108">
        <v>13.87815091</v>
      </c>
      <c r="G130" s="108">
        <v>17.45143655</v>
      </c>
      <c r="H130" s="109">
        <f t="shared" si="2"/>
        <v>-0.20475595976080263</v>
      </c>
      <c r="I130" s="90">
        <f t="shared" si="3"/>
        <v>1.3767357013478333E-3</v>
      </c>
      <c r="J130" s="91">
        <v>303.02944601999997</v>
      </c>
      <c r="K130" s="91">
        <v>8.8764761904761897</v>
      </c>
    </row>
    <row r="131" spans="1:11">
      <c r="A131" s="89" t="s">
        <v>1632</v>
      </c>
      <c r="B131" s="89" t="s">
        <v>1587</v>
      </c>
      <c r="C131" s="89" t="s">
        <v>1534</v>
      </c>
      <c r="D131" s="89" t="s">
        <v>397</v>
      </c>
      <c r="E131" s="89" t="s">
        <v>398</v>
      </c>
      <c r="F131" s="108">
        <v>13.862527245999999</v>
      </c>
      <c r="G131" s="108">
        <v>18.422376491999998</v>
      </c>
      <c r="H131" s="109">
        <f t="shared" si="2"/>
        <v>-0.24751688513043546</v>
      </c>
      <c r="I131" s="90">
        <f t="shared" si="3"/>
        <v>1.3751858078386652E-3</v>
      </c>
      <c r="J131" s="91">
        <v>153.62100000000001</v>
      </c>
      <c r="K131" s="91">
        <v>26.622809523809501</v>
      </c>
    </row>
    <row r="132" spans="1:11">
      <c r="A132" s="89" t="s">
        <v>1886</v>
      </c>
      <c r="B132" s="89" t="s">
        <v>439</v>
      </c>
      <c r="C132" s="89" t="s">
        <v>1530</v>
      </c>
      <c r="D132" s="89" t="s">
        <v>396</v>
      </c>
      <c r="E132" s="89" t="s">
        <v>1846</v>
      </c>
      <c r="F132" s="108">
        <v>13.607361320000001</v>
      </c>
      <c r="G132" s="108">
        <v>9.3892127700000003</v>
      </c>
      <c r="H132" s="109">
        <f t="shared" si="2"/>
        <v>0.44925476217533844</v>
      </c>
      <c r="I132" s="90">
        <f t="shared" si="3"/>
        <v>1.349872922687766E-3</v>
      </c>
      <c r="J132" s="91">
        <v>39.461959469999996</v>
      </c>
      <c r="K132" s="91">
        <v>15.653</v>
      </c>
    </row>
    <row r="133" spans="1:11">
      <c r="A133" s="89" t="s">
        <v>875</v>
      </c>
      <c r="B133" s="89" t="s">
        <v>631</v>
      </c>
      <c r="C133" s="89" t="s">
        <v>1534</v>
      </c>
      <c r="D133" s="89" t="s">
        <v>397</v>
      </c>
      <c r="E133" s="89" t="s">
        <v>1846</v>
      </c>
      <c r="F133" s="108">
        <v>13.578708370999999</v>
      </c>
      <c r="G133" s="108">
        <v>1.7823020970000001</v>
      </c>
      <c r="H133" s="109">
        <f t="shared" si="2"/>
        <v>6.6186345703435476</v>
      </c>
      <c r="I133" s="90">
        <f t="shared" si="3"/>
        <v>1.3470305023903491E-3</v>
      </c>
      <c r="J133" s="91">
        <v>140.00663875000001</v>
      </c>
      <c r="K133" s="91">
        <v>36.301619047618999</v>
      </c>
    </row>
    <row r="134" spans="1:11">
      <c r="A134" s="89" t="s">
        <v>1712</v>
      </c>
      <c r="B134" s="89" t="s">
        <v>940</v>
      </c>
      <c r="C134" s="89" t="s">
        <v>1534</v>
      </c>
      <c r="D134" s="89" t="s">
        <v>397</v>
      </c>
      <c r="E134" s="89" t="s">
        <v>398</v>
      </c>
      <c r="F134" s="108">
        <v>13.472025990000001</v>
      </c>
      <c r="G134" s="108">
        <v>19.246289234999999</v>
      </c>
      <c r="H134" s="109">
        <f t="shared" si="2"/>
        <v>-0.30001956088757697</v>
      </c>
      <c r="I134" s="90">
        <f t="shared" si="3"/>
        <v>1.3364474323848442E-3</v>
      </c>
      <c r="J134" s="91">
        <v>462.44136635000001</v>
      </c>
      <c r="K134" s="91">
        <v>27.034714285714301</v>
      </c>
    </row>
    <row r="135" spans="1:11">
      <c r="A135" s="89" t="s">
        <v>1850</v>
      </c>
      <c r="B135" s="89" t="s">
        <v>657</v>
      </c>
      <c r="C135" s="89" t="s">
        <v>1171</v>
      </c>
      <c r="D135" s="89" t="s">
        <v>396</v>
      </c>
      <c r="E135" s="89" t="s">
        <v>398</v>
      </c>
      <c r="F135" s="108">
        <v>13.418148855</v>
      </c>
      <c r="G135" s="108">
        <v>14.894948297000001</v>
      </c>
      <c r="H135" s="109">
        <f t="shared" ref="H135:H198" si="4">IF(ISERROR(F135/G135-1),"",IF((F135/G135-1)&gt;10000%,"",F135/G135-1))</f>
        <v>-9.9147671583220132E-2</v>
      </c>
      <c r="I135" s="90">
        <f t="shared" ref="I135:I198" si="5">F135/$F$1029</f>
        <v>1.3311027307944191E-3</v>
      </c>
      <c r="J135" s="91">
        <v>137.63300391039999</v>
      </c>
      <c r="K135" s="91">
        <v>13.928761904761901</v>
      </c>
    </row>
    <row r="136" spans="1:11">
      <c r="A136" s="89" t="s">
        <v>984</v>
      </c>
      <c r="B136" s="89" t="s">
        <v>985</v>
      </c>
      <c r="C136" s="89" t="s">
        <v>1529</v>
      </c>
      <c r="D136" s="89" t="s">
        <v>396</v>
      </c>
      <c r="E136" s="89" t="s">
        <v>1846</v>
      </c>
      <c r="F136" s="108">
        <v>13.198677483999999</v>
      </c>
      <c r="G136" s="108">
        <v>3.5903596499999999</v>
      </c>
      <c r="H136" s="109">
        <f t="shared" si="4"/>
        <v>2.6761435540308613</v>
      </c>
      <c r="I136" s="90">
        <f t="shared" si="5"/>
        <v>1.3093308049925648E-3</v>
      </c>
      <c r="J136" s="91">
        <v>365.58005650999996</v>
      </c>
      <c r="K136" s="91">
        <v>17.793714285714302</v>
      </c>
    </row>
    <row r="137" spans="1:11">
      <c r="A137" s="89" t="s">
        <v>1469</v>
      </c>
      <c r="B137" s="89" t="s">
        <v>1470</v>
      </c>
      <c r="C137" s="89" t="s">
        <v>1534</v>
      </c>
      <c r="D137" s="89" t="s">
        <v>397</v>
      </c>
      <c r="E137" s="89" t="s">
        <v>1846</v>
      </c>
      <c r="F137" s="108">
        <v>13.133905560000001</v>
      </c>
      <c r="G137" s="108">
        <v>5.1802758200000003</v>
      </c>
      <c r="H137" s="109">
        <f t="shared" si="4"/>
        <v>1.535368002856651</v>
      </c>
      <c r="I137" s="90">
        <f t="shared" si="5"/>
        <v>1.302905322174711E-3</v>
      </c>
      <c r="J137" s="91">
        <v>36.915665450000006</v>
      </c>
      <c r="K137" s="91">
        <v>39.864571428571402</v>
      </c>
    </row>
    <row r="138" spans="1:11">
      <c r="A138" s="89" t="s">
        <v>1977</v>
      </c>
      <c r="B138" s="89" t="s">
        <v>1116</v>
      </c>
      <c r="C138" s="89" t="s">
        <v>1529</v>
      </c>
      <c r="D138" s="89" t="s">
        <v>397</v>
      </c>
      <c r="E138" s="89" t="s">
        <v>398</v>
      </c>
      <c r="F138" s="108">
        <v>12.999607762</v>
      </c>
      <c r="G138" s="108">
        <v>2.3751880610000002</v>
      </c>
      <c r="H138" s="109">
        <f t="shared" si="4"/>
        <v>4.4730856791722475</v>
      </c>
      <c r="I138" s="90">
        <f t="shared" si="5"/>
        <v>1.2895827567754707E-3</v>
      </c>
      <c r="J138" s="91">
        <v>49.856046679999999</v>
      </c>
      <c r="K138" s="91">
        <v>12.7214285714286</v>
      </c>
    </row>
    <row r="139" spans="1:11">
      <c r="A139" s="89" t="s">
        <v>1804</v>
      </c>
      <c r="B139" s="89" t="s">
        <v>1825</v>
      </c>
      <c r="C139" s="89" t="s">
        <v>1534</v>
      </c>
      <c r="D139" s="89" t="s">
        <v>397</v>
      </c>
      <c r="E139" s="89" t="s">
        <v>398</v>
      </c>
      <c r="F139" s="108">
        <v>12.539785720000001</v>
      </c>
      <c r="G139" s="108">
        <v>10.884928439999999</v>
      </c>
      <c r="H139" s="109">
        <f t="shared" si="4"/>
        <v>0.15203198524656547</v>
      </c>
      <c r="I139" s="90">
        <f t="shared" si="5"/>
        <v>1.243967643811689E-3</v>
      </c>
      <c r="J139" s="91">
        <v>835.34948325000005</v>
      </c>
      <c r="K139" s="91">
        <v>31.7878095238095</v>
      </c>
    </row>
    <row r="140" spans="1:11">
      <c r="A140" s="89" t="s">
        <v>945</v>
      </c>
      <c r="B140" s="89" t="s">
        <v>946</v>
      </c>
      <c r="C140" s="89" t="s">
        <v>1534</v>
      </c>
      <c r="D140" s="89" t="s">
        <v>397</v>
      </c>
      <c r="E140" s="89" t="s">
        <v>398</v>
      </c>
      <c r="F140" s="108">
        <v>12.472952239</v>
      </c>
      <c r="G140" s="108">
        <v>18.931164990999999</v>
      </c>
      <c r="H140" s="109">
        <f t="shared" si="4"/>
        <v>-0.34114185551022758</v>
      </c>
      <c r="I140" s="90">
        <f t="shared" si="5"/>
        <v>1.2373376511033841E-3</v>
      </c>
      <c r="J140" s="91">
        <v>233.19831033000003</v>
      </c>
      <c r="K140" s="91">
        <v>28.626380952380998</v>
      </c>
    </row>
    <row r="141" spans="1:11">
      <c r="A141" s="89" t="s">
        <v>1861</v>
      </c>
      <c r="B141" s="89" t="s">
        <v>941</v>
      </c>
      <c r="C141" s="89" t="s">
        <v>1534</v>
      </c>
      <c r="D141" s="89" t="s">
        <v>1432</v>
      </c>
      <c r="E141" s="89" t="s">
        <v>398</v>
      </c>
      <c r="F141" s="108">
        <v>12.23010545</v>
      </c>
      <c r="G141" s="108">
        <v>11.30845002</v>
      </c>
      <c r="H141" s="109">
        <f t="shared" si="4"/>
        <v>8.1501481491271566E-2</v>
      </c>
      <c r="I141" s="90">
        <f t="shared" si="5"/>
        <v>1.2132468448755114E-3</v>
      </c>
      <c r="J141" s="91">
        <v>248.03132725</v>
      </c>
      <c r="K141" s="91">
        <v>32.874761904761897</v>
      </c>
    </row>
    <row r="142" spans="1:11">
      <c r="A142" s="89" t="s">
        <v>47</v>
      </c>
      <c r="B142" s="89" t="s">
        <v>1702</v>
      </c>
      <c r="C142" s="89" t="s">
        <v>1534</v>
      </c>
      <c r="D142" s="89" t="s">
        <v>1432</v>
      </c>
      <c r="E142" s="89" t="s">
        <v>398</v>
      </c>
      <c r="F142" s="108">
        <v>12.190315651000001</v>
      </c>
      <c r="G142" s="108">
        <v>9.918232789000001</v>
      </c>
      <c r="H142" s="109">
        <f t="shared" si="4"/>
        <v>0.22908142108943985</v>
      </c>
      <c r="I142" s="90">
        <f t="shared" si="5"/>
        <v>1.2092996304960166E-3</v>
      </c>
      <c r="J142" s="91">
        <v>187.52884040999999</v>
      </c>
      <c r="K142" s="91">
        <v>31.056619047619101</v>
      </c>
    </row>
    <row r="143" spans="1:11">
      <c r="A143" s="89" t="s">
        <v>1589</v>
      </c>
      <c r="B143" s="89" t="s">
        <v>1590</v>
      </c>
      <c r="C143" s="89" t="s">
        <v>1534</v>
      </c>
      <c r="D143" s="89" t="s">
        <v>397</v>
      </c>
      <c r="E143" s="89" t="s">
        <v>398</v>
      </c>
      <c r="F143" s="108">
        <v>12.075693255999999</v>
      </c>
      <c r="G143" s="108">
        <v>7.8348883699999998</v>
      </c>
      <c r="H143" s="109">
        <f t="shared" si="4"/>
        <v>0.54127189638567885</v>
      </c>
      <c r="I143" s="90">
        <f t="shared" si="5"/>
        <v>1.1979288978678831E-3</v>
      </c>
      <c r="J143" s="91">
        <v>192.24</v>
      </c>
      <c r="K143" s="91">
        <v>29.540904761904802</v>
      </c>
    </row>
    <row r="144" spans="1:11">
      <c r="A144" s="89" t="s">
        <v>3</v>
      </c>
      <c r="B144" s="89" t="s">
        <v>106</v>
      </c>
      <c r="C144" s="89" t="s">
        <v>1535</v>
      </c>
      <c r="D144" s="89" t="s">
        <v>396</v>
      </c>
      <c r="E144" s="89" t="s">
        <v>398</v>
      </c>
      <c r="F144" s="108">
        <v>11.835647482000001</v>
      </c>
      <c r="G144" s="108">
        <v>12.988481369</v>
      </c>
      <c r="H144" s="109">
        <f t="shared" si="4"/>
        <v>-8.8758173819419972E-2</v>
      </c>
      <c r="I144" s="90">
        <f t="shared" si="5"/>
        <v>1.1741159569965355E-3</v>
      </c>
      <c r="J144" s="91">
        <v>275.42300110000002</v>
      </c>
      <c r="K144" s="91">
        <v>23.1342380952381</v>
      </c>
    </row>
    <row r="145" spans="1:11">
      <c r="A145" s="89" t="s">
        <v>1854</v>
      </c>
      <c r="B145" s="89" t="s">
        <v>650</v>
      </c>
      <c r="C145" s="89" t="s">
        <v>1171</v>
      </c>
      <c r="D145" s="89" t="s">
        <v>396</v>
      </c>
      <c r="E145" s="89" t="s">
        <v>1846</v>
      </c>
      <c r="F145" s="108">
        <v>11.817169632999999</v>
      </c>
      <c r="G145" s="108">
        <v>10.790380091999999</v>
      </c>
      <c r="H145" s="109">
        <f t="shared" si="4"/>
        <v>9.5157865825436616E-2</v>
      </c>
      <c r="I145" s="90">
        <f t="shared" si="5"/>
        <v>1.1722829235782228E-3</v>
      </c>
      <c r="J145" s="91">
        <v>171.8633095663927</v>
      </c>
      <c r="K145" s="91">
        <v>14.657380952381001</v>
      </c>
    </row>
    <row r="146" spans="1:11">
      <c r="A146" s="89" t="s">
        <v>1557</v>
      </c>
      <c r="B146" s="89" t="s">
        <v>1558</v>
      </c>
      <c r="C146" s="89" t="s">
        <v>1171</v>
      </c>
      <c r="D146" s="89" t="s">
        <v>396</v>
      </c>
      <c r="E146" s="89" t="s">
        <v>1846</v>
      </c>
      <c r="F146" s="108">
        <v>11.777660040999999</v>
      </c>
      <c r="G146" s="108">
        <v>5.1813665630000001</v>
      </c>
      <c r="H146" s="109">
        <f t="shared" si="4"/>
        <v>1.2730798714578415</v>
      </c>
      <c r="I146" s="90">
        <f t="shared" si="5"/>
        <v>1.168363506200156E-3</v>
      </c>
      <c r="J146" s="91">
        <v>101.884055889</v>
      </c>
      <c r="K146" s="91">
        <v>63.508476190476202</v>
      </c>
    </row>
    <row r="147" spans="1:11">
      <c r="A147" s="89" t="s">
        <v>258</v>
      </c>
      <c r="B147" s="89" t="s">
        <v>264</v>
      </c>
      <c r="C147" s="89" t="s">
        <v>1171</v>
      </c>
      <c r="D147" s="89" t="s">
        <v>396</v>
      </c>
      <c r="E147" s="89" t="s">
        <v>1846</v>
      </c>
      <c r="F147" s="108">
        <v>11.775222996</v>
      </c>
      <c r="G147" s="108">
        <v>6.1538853680000001</v>
      </c>
      <c r="H147" s="109">
        <f t="shared" si="4"/>
        <v>0.91346154369900501</v>
      </c>
      <c r="I147" s="90">
        <f t="shared" si="5"/>
        <v>1.1681217472742696E-3</v>
      </c>
      <c r="J147" s="91">
        <v>108.673037995488</v>
      </c>
      <c r="K147" s="91">
        <v>52.918428571428599</v>
      </c>
    </row>
    <row r="148" spans="1:11">
      <c r="A148" s="89" t="s">
        <v>2261</v>
      </c>
      <c r="B148" s="89" t="s">
        <v>2262</v>
      </c>
      <c r="C148" s="89" t="s">
        <v>1530</v>
      </c>
      <c r="D148" s="89" t="s">
        <v>396</v>
      </c>
      <c r="E148" s="89" t="s">
        <v>1846</v>
      </c>
      <c r="F148" s="108">
        <v>11.74191291</v>
      </c>
      <c r="G148" s="108">
        <v>4.71524199</v>
      </c>
      <c r="H148" s="109">
        <f t="shared" si="4"/>
        <v>1.4902036703316686</v>
      </c>
      <c r="I148" s="90">
        <f t="shared" si="5"/>
        <v>1.1648173312242811E-3</v>
      </c>
      <c r="J148" s="91">
        <v>259.86552206790549</v>
      </c>
      <c r="K148" s="91">
        <v>33.909761904761901</v>
      </c>
    </row>
    <row r="149" spans="1:11">
      <c r="A149" s="89" t="s">
        <v>856</v>
      </c>
      <c r="B149" s="89" t="s">
        <v>857</v>
      </c>
      <c r="C149" s="89" t="s">
        <v>1532</v>
      </c>
      <c r="D149" s="89" t="s">
        <v>397</v>
      </c>
      <c r="E149" s="89" t="s">
        <v>398</v>
      </c>
      <c r="F149" s="108">
        <v>11.574006593</v>
      </c>
      <c r="G149" s="108">
        <v>15.963239382999999</v>
      </c>
      <c r="H149" s="109">
        <f t="shared" si="4"/>
        <v>-0.27495877777002442</v>
      </c>
      <c r="I149" s="90">
        <f t="shared" si="5"/>
        <v>1.1481607447240464E-3</v>
      </c>
      <c r="J149" s="91">
        <v>435.32125091</v>
      </c>
      <c r="K149" s="91">
        <v>14.2404285714286</v>
      </c>
    </row>
    <row r="150" spans="1:11">
      <c r="A150" s="89" t="s">
        <v>2654</v>
      </c>
      <c r="B150" s="89" t="s">
        <v>182</v>
      </c>
      <c r="C150" s="89" t="s">
        <v>1171</v>
      </c>
      <c r="D150" s="89" t="s">
        <v>396</v>
      </c>
      <c r="E150" s="89" t="s">
        <v>1846</v>
      </c>
      <c r="F150" s="108">
        <v>11.526634570000001</v>
      </c>
      <c r="G150" s="108">
        <v>16.998641715000002</v>
      </c>
      <c r="H150" s="109">
        <f t="shared" si="4"/>
        <v>-0.32190849343988304</v>
      </c>
      <c r="I150" s="90">
        <f t="shared" si="5"/>
        <v>1.1434613610862611E-3</v>
      </c>
      <c r="J150" s="91">
        <v>59.4885027654</v>
      </c>
      <c r="K150" s="91">
        <v>10.1378095238095</v>
      </c>
    </row>
    <row r="151" spans="1:11">
      <c r="A151" s="89" t="s">
        <v>1865</v>
      </c>
      <c r="B151" s="89" t="s">
        <v>1061</v>
      </c>
      <c r="C151" s="89" t="s">
        <v>1535</v>
      </c>
      <c r="D151" s="89" t="s">
        <v>396</v>
      </c>
      <c r="E151" s="89" t="s">
        <v>398</v>
      </c>
      <c r="F151" s="108">
        <v>11.506973534</v>
      </c>
      <c r="G151" s="108">
        <v>6.3586539359999996</v>
      </c>
      <c r="H151" s="109">
        <f t="shared" si="4"/>
        <v>0.80965557330497262</v>
      </c>
      <c r="I151" s="90">
        <f t="shared" si="5"/>
        <v>1.1415109535454998E-3</v>
      </c>
      <c r="J151" s="91">
        <v>272.61635560000002</v>
      </c>
      <c r="K151" s="91">
        <v>36.390666666666696</v>
      </c>
    </row>
    <row r="152" spans="1:11">
      <c r="A152" s="89" t="s">
        <v>566</v>
      </c>
      <c r="B152" s="89" t="s">
        <v>567</v>
      </c>
      <c r="C152" s="89" t="s">
        <v>1171</v>
      </c>
      <c r="D152" s="89" t="s">
        <v>396</v>
      </c>
      <c r="E152" s="89" t="s">
        <v>1846</v>
      </c>
      <c r="F152" s="108">
        <v>11.38313593</v>
      </c>
      <c r="G152" s="108">
        <v>5.0386800760000003</v>
      </c>
      <c r="H152" s="109">
        <f t="shared" si="4"/>
        <v>1.2591503644415942</v>
      </c>
      <c r="I152" s="90">
        <f t="shared" si="5"/>
        <v>1.1292260568253377E-3</v>
      </c>
      <c r="J152" s="91">
        <v>194.50100746724621</v>
      </c>
      <c r="K152" s="91">
        <v>26.4711904761905</v>
      </c>
    </row>
    <row r="153" spans="1:11">
      <c r="A153" s="89" t="s">
        <v>33</v>
      </c>
      <c r="B153" s="89" t="s">
        <v>321</v>
      </c>
      <c r="C153" s="89" t="s">
        <v>1535</v>
      </c>
      <c r="D153" s="89" t="s">
        <v>396</v>
      </c>
      <c r="E153" s="89" t="s">
        <v>398</v>
      </c>
      <c r="F153" s="108">
        <v>11.26968482</v>
      </c>
      <c r="G153" s="108">
        <v>9.8431526349999992</v>
      </c>
      <c r="H153" s="109">
        <f t="shared" si="4"/>
        <v>0.14492635011343613</v>
      </c>
      <c r="I153" s="90">
        <f t="shared" si="5"/>
        <v>1.1179715176214157E-3</v>
      </c>
      <c r="J153" s="91">
        <v>448.27549599999998</v>
      </c>
      <c r="K153" s="91">
        <v>17.261380952381</v>
      </c>
    </row>
    <row r="154" spans="1:11">
      <c r="A154" s="89" t="s">
        <v>1659</v>
      </c>
      <c r="B154" s="89" t="s">
        <v>51</v>
      </c>
      <c r="C154" s="89" t="s">
        <v>1534</v>
      </c>
      <c r="D154" s="89" t="s">
        <v>397</v>
      </c>
      <c r="E154" s="89" t="s">
        <v>398</v>
      </c>
      <c r="F154" s="108">
        <v>11.215544448999999</v>
      </c>
      <c r="G154" s="108">
        <v>15.180101273</v>
      </c>
      <c r="H154" s="109">
        <f t="shared" si="4"/>
        <v>-0.26116800887564151</v>
      </c>
      <c r="I154" s="90">
        <f t="shared" si="5"/>
        <v>1.1126007025810483E-3</v>
      </c>
      <c r="J154" s="91">
        <v>780.33690414</v>
      </c>
      <c r="K154" s="91">
        <v>12.8471428571429</v>
      </c>
    </row>
    <row r="155" spans="1:11">
      <c r="A155" s="89" t="s">
        <v>2042</v>
      </c>
      <c r="B155" s="89" t="s">
        <v>76</v>
      </c>
      <c r="C155" s="89" t="s">
        <v>1171</v>
      </c>
      <c r="D155" s="89" t="s">
        <v>396</v>
      </c>
      <c r="E155" s="89" t="s">
        <v>1846</v>
      </c>
      <c r="F155" s="108">
        <v>11.166145988</v>
      </c>
      <c r="G155" s="108">
        <v>8.4929738230000016</v>
      </c>
      <c r="H155" s="109">
        <f t="shared" si="4"/>
        <v>0.31475101898474289</v>
      </c>
      <c r="I155" s="90">
        <f t="shared" si="5"/>
        <v>1.1077002929161459E-3</v>
      </c>
      <c r="J155" s="91">
        <v>193.812061234</v>
      </c>
      <c r="K155" s="91">
        <v>40.802571428571397</v>
      </c>
    </row>
    <row r="156" spans="1:11">
      <c r="A156" s="89" t="s">
        <v>1448</v>
      </c>
      <c r="B156" s="89" t="s">
        <v>1449</v>
      </c>
      <c r="C156" s="89" t="s">
        <v>1533</v>
      </c>
      <c r="D156" s="89" t="s">
        <v>396</v>
      </c>
      <c r="E156" s="89" t="s">
        <v>1846</v>
      </c>
      <c r="F156" s="108">
        <v>10.950831964999999</v>
      </c>
      <c r="G156" s="108">
        <v>8.9975637600000002</v>
      </c>
      <c r="H156" s="109">
        <f t="shared" si="4"/>
        <v>0.21708856498283913</v>
      </c>
      <c r="I156" s="90">
        <f t="shared" si="5"/>
        <v>1.0863407829650518E-3</v>
      </c>
      <c r="J156" s="91">
        <v>27.544</v>
      </c>
      <c r="K156" s="91">
        <v>295.14214285714303</v>
      </c>
    </row>
    <row r="157" spans="1:11">
      <c r="A157" s="89" t="s">
        <v>878</v>
      </c>
      <c r="B157" s="89" t="s">
        <v>195</v>
      </c>
      <c r="C157" s="89" t="s">
        <v>1171</v>
      </c>
      <c r="D157" s="89" t="s">
        <v>396</v>
      </c>
      <c r="E157" s="89" t="s">
        <v>398</v>
      </c>
      <c r="F157" s="108">
        <v>10.841798004000001</v>
      </c>
      <c r="G157" s="108">
        <v>16.468929178</v>
      </c>
      <c r="H157" s="109">
        <f t="shared" si="4"/>
        <v>-0.341681666924465</v>
      </c>
      <c r="I157" s="90">
        <f t="shared" si="5"/>
        <v>1.0755244323041075E-3</v>
      </c>
      <c r="J157" s="91">
        <v>315.9867334786</v>
      </c>
      <c r="K157" s="91">
        <v>20.056190476190501</v>
      </c>
    </row>
    <row r="158" spans="1:11">
      <c r="A158" s="89" t="s">
        <v>572</v>
      </c>
      <c r="B158" s="89" t="s">
        <v>573</v>
      </c>
      <c r="C158" s="89" t="s">
        <v>1171</v>
      </c>
      <c r="D158" s="89" t="s">
        <v>396</v>
      </c>
      <c r="E158" s="89" t="s">
        <v>1846</v>
      </c>
      <c r="F158" s="108">
        <v>10.697220732</v>
      </c>
      <c r="G158" s="108">
        <v>10.334587300000001</v>
      </c>
      <c r="H158" s="109">
        <f t="shared" si="4"/>
        <v>3.5089299792358419E-2</v>
      </c>
      <c r="I158" s="90">
        <f t="shared" si="5"/>
        <v>1.0611821259509998E-3</v>
      </c>
      <c r="J158" s="91">
        <v>86.975134597808136</v>
      </c>
      <c r="K158" s="91">
        <v>26.606904761904801</v>
      </c>
    </row>
    <row r="159" spans="1:11">
      <c r="A159" s="89" t="s">
        <v>1679</v>
      </c>
      <c r="B159" s="89" t="s">
        <v>1680</v>
      </c>
      <c r="C159" s="89" t="s">
        <v>1534</v>
      </c>
      <c r="D159" s="89" t="s">
        <v>397</v>
      </c>
      <c r="E159" s="89" t="s">
        <v>398</v>
      </c>
      <c r="F159" s="108">
        <v>10.617358125000001</v>
      </c>
      <c r="G159" s="108">
        <v>8.9681468599999992</v>
      </c>
      <c r="H159" s="109">
        <f t="shared" si="4"/>
        <v>0.18389654972710856</v>
      </c>
      <c r="I159" s="90">
        <f t="shared" si="5"/>
        <v>1.0532596222275115E-3</v>
      </c>
      <c r="J159" s="91">
        <v>515.20659538999996</v>
      </c>
      <c r="K159" s="91">
        <v>31.423476190476201</v>
      </c>
    </row>
    <row r="160" spans="1:11">
      <c r="A160" s="89" t="s">
        <v>1877</v>
      </c>
      <c r="B160" s="89" t="s">
        <v>438</v>
      </c>
      <c r="C160" s="89" t="s">
        <v>1530</v>
      </c>
      <c r="D160" s="89" t="s">
        <v>396</v>
      </c>
      <c r="E160" s="89" t="s">
        <v>1846</v>
      </c>
      <c r="F160" s="108">
        <v>10.56468388</v>
      </c>
      <c r="G160" s="108">
        <v>15.44019308</v>
      </c>
      <c r="H160" s="109">
        <f t="shared" si="4"/>
        <v>-0.31576737251526643</v>
      </c>
      <c r="I160" s="90">
        <f t="shared" si="5"/>
        <v>1.0480342493299744E-3</v>
      </c>
      <c r="J160" s="91">
        <v>57.298767159999997</v>
      </c>
      <c r="K160" s="91">
        <v>26.884285714285699</v>
      </c>
    </row>
    <row r="161" spans="1:11">
      <c r="A161" s="89" t="s">
        <v>2805</v>
      </c>
      <c r="B161" s="89" t="s">
        <v>58</v>
      </c>
      <c r="C161" s="89" t="s">
        <v>1529</v>
      </c>
      <c r="D161" s="89" t="s">
        <v>396</v>
      </c>
      <c r="E161" s="89" t="s">
        <v>1846</v>
      </c>
      <c r="F161" s="108">
        <v>10.536072558000001</v>
      </c>
      <c r="G161" s="108">
        <v>3.9721411889999998</v>
      </c>
      <c r="H161" s="109">
        <f t="shared" si="4"/>
        <v>1.6524919575309691</v>
      </c>
      <c r="I161" s="90">
        <f t="shared" si="5"/>
        <v>1.0451959585003382E-3</v>
      </c>
      <c r="J161" s="91">
        <v>108.69898779</v>
      </c>
      <c r="K161" s="91">
        <v>31.1804285714286</v>
      </c>
    </row>
    <row r="162" spans="1:11">
      <c r="A162" s="89" t="s">
        <v>661</v>
      </c>
      <c r="B162" s="89" t="s">
        <v>662</v>
      </c>
      <c r="C162" s="89" t="s">
        <v>1171</v>
      </c>
      <c r="D162" s="89" t="s">
        <v>396</v>
      </c>
      <c r="E162" s="89" t="s">
        <v>398</v>
      </c>
      <c r="F162" s="108">
        <v>10.369131976</v>
      </c>
      <c r="G162" s="108">
        <v>13.047001342</v>
      </c>
      <c r="H162" s="109">
        <f t="shared" si="4"/>
        <v>-0.20524788001512562</v>
      </c>
      <c r="I162" s="90">
        <f t="shared" si="5"/>
        <v>1.0286351745217191E-3</v>
      </c>
      <c r="J162" s="91">
        <v>393.995</v>
      </c>
      <c r="K162" s="91">
        <v>31.982523809523801</v>
      </c>
    </row>
    <row r="163" spans="1:11">
      <c r="A163" s="89" t="s">
        <v>990</v>
      </c>
      <c r="B163" s="89" t="s">
        <v>991</v>
      </c>
      <c r="C163" s="89" t="s">
        <v>1529</v>
      </c>
      <c r="D163" s="89" t="s">
        <v>396</v>
      </c>
      <c r="E163" s="89" t="s">
        <v>1846</v>
      </c>
      <c r="F163" s="108">
        <v>10.317577865000001</v>
      </c>
      <c r="G163" s="108">
        <v>1.7624047949999999</v>
      </c>
      <c r="H163" s="109">
        <f t="shared" si="4"/>
        <v>4.8542611176906156</v>
      </c>
      <c r="I163" s="90">
        <f t="shared" si="5"/>
        <v>1.0235209207839387E-3</v>
      </c>
      <c r="J163" s="91">
        <v>228.15477943000002</v>
      </c>
      <c r="K163" s="91">
        <v>19.451761904761899</v>
      </c>
    </row>
    <row r="164" spans="1:11">
      <c r="A164" s="89" t="s">
        <v>1973</v>
      </c>
      <c r="B164" s="89" t="s">
        <v>1724</v>
      </c>
      <c r="C164" s="89" t="s">
        <v>1528</v>
      </c>
      <c r="D164" s="89" t="s">
        <v>396</v>
      </c>
      <c r="E164" s="89" t="s">
        <v>1846</v>
      </c>
      <c r="F164" s="108">
        <v>10.16088976</v>
      </c>
      <c r="G164" s="108">
        <v>4.6100012999999995</v>
      </c>
      <c r="H164" s="109">
        <f t="shared" si="4"/>
        <v>1.2040969402763513</v>
      </c>
      <c r="I164" s="90">
        <f t="shared" si="5"/>
        <v>1.0079771996117902E-3</v>
      </c>
      <c r="J164" s="91">
        <v>203.01913762999999</v>
      </c>
      <c r="K164" s="91">
        <v>14.4906666666667</v>
      </c>
    </row>
    <row r="165" spans="1:11">
      <c r="A165" s="89" t="s">
        <v>1622</v>
      </c>
      <c r="B165" s="89" t="s">
        <v>781</v>
      </c>
      <c r="C165" s="89" t="s">
        <v>1534</v>
      </c>
      <c r="D165" s="89" t="s">
        <v>397</v>
      </c>
      <c r="E165" s="89" t="s">
        <v>398</v>
      </c>
      <c r="F165" s="108">
        <v>10.135797820000001</v>
      </c>
      <c r="G165" s="108">
        <v>8.8602054299999988</v>
      </c>
      <c r="H165" s="109">
        <f t="shared" si="4"/>
        <v>0.14396871495563079</v>
      </c>
      <c r="I165" s="90">
        <f t="shared" si="5"/>
        <v>1.0054880373423999E-3</v>
      </c>
      <c r="J165" s="91">
        <v>76.669499999999999</v>
      </c>
      <c r="K165" s="91">
        <v>21.182380952380999</v>
      </c>
    </row>
    <row r="166" spans="1:11">
      <c r="A166" s="89" t="s">
        <v>1875</v>
      </c>
      <c r="B166" s="89" t="s">
        <v>434</v>
      </c>
      <c r="C166" s="89" t="s">
        <v>1530</v>
      </c>
      <c r="D166" s="89" t="s">
        <v>396</v>
      </c>
      <c r="E166" s="89" t="s">
        <v>1846</v>
      </c>
      <c r="F166" s="108">
        <v>10.01931072</v>
      </c>
      <c r="G166" s="108">
        <v>4.5624845499999998</v>
      </c>
      <c r="H166" s="109">
        <f t="shared" si="4"/>
        <v>1.1960207448812072</v>
      </c>
      <c r="I166" s="90">
        <f t="shared" si="5"/>
        <v>9.9393232287031414E-4</v>
      </c>
      <c r="J166" s="91">
        <v>86.506781500000002</v>
      </c>
      <c r="K166" s="91">
        <v>17.0955714285714</v>
      </c>
    </row>
    <row r="167" spans="1:11">
      <c r="A167" s="89" t="s">
        <v>1625</v>
      </c>
      <c r="B167" s="89" t="s">
        <v>784</v>
      </c>
      <c r="C167" s="89" t="s">
        <v>1534</v>
      </c>
      <c r="D167" s="89" t="s">
        <v>397</v>
      </c>
      <c r="E167" s="89" t="s">
        <v>398</v>
      </c>
      <c r="F167" s="108">
        <v>10.007476</v>
      </c>
      <c r="G167" s="108">
        <v>8.9422215170000001</v>
      </c>
      <c r="H167" s="109">
        <f t="shared" si="4"/>
        <v>0.11912638050565527</v>
      </c>
      <c r="I167" s="90">
        <f t="shared" si="5"/>
        <v>9.9275829892107805E-4</v>
      </c>
      <c r="J167" s="91">
        <v>42.465000000000003</v>
      </c>
      <c r="K167" s="91">
        <v>23.3747619047619</v>
      </c>
    </row>
    <row r="168" spans="1:11">
      <c r="A168" s="89" t="s">
        <v>998</v>
      </c>
      <c r="B168" s="89" t="s">
        <v>999</v>
      </c>
      <c r="C168" s="89" t="s">
        <v>1529</v>
      </c>
      <c r="D168" s="89" t="s">
        <v>396</v>
      </c>
      <c r="E168" s="89" t="s">
        <v>1846</v>
      </c>
      <c r="F168" s="108">
        <v>9.8637639700000008</v>
      </c>
      <c r="G168" s="108">
        <v>23.7851541</v>
      </c>
      <c r="H168" s="109">
        <f t="shared" si="4"/>
        <v>-0.58529745367510566</v>
      </c>
      <c r="I168" s="90">
        <f t="shared" si="5"/>
        <v>9.7850182601649208E-4</v>
      </c>
      <c r="J168" s="91">
        <v>21.47413512</v>
      </c>
      <c r="K168" s="91">
        <v>32.424238095238103</v>
      </c>
    </row>
    <row r="169" spans="1:11">
      <c r="A169" s="89" t="s">
        <v>904</v>
      </c>
      <c r="B169" s="89" t="s">
        <v>1041</v>
      </c>
      <c r="C169" s="89" t="s">
        <v>1535</v>
      </c>
      <c r="D169" s="89" t="s">
        <v>396</v>
      </c>
      <c r="E169" s="89" t="s">
        <v>398</v>
      </c>
      <c r="F169" s="108">
        <v>9.6382277300000005</v>
      </c>
      <c r="G169" s="108">
        <v>6.6079510319999999</v>
      </c>
      <c r="H169" s="109">
        <f t="shared" si="4"/>
        <v>0.45858038041223792</v>
      </c>
      <c r="I169" s="90">
        <f t="shared" si="5"/>
        <v>9.5612825510136255E-4</v>
      </c>
      <c r="J169" s="91">
        <v>18.527805839999999</v>
      </c>
      <c r="K169" s="91">
        <v>13.2582380952381</v>
      </c>
    </row>
    <row r="170" spans="1:11">
      <c r="A170" s="89" t="s">
        <v>1855</v>
      </c>
      <c r="B170" s="89" t="s">
        <v>1155</v>
      </c>
      <c r="C170" s="89" t="s">
        <v>1531</v>
      </c>
      <c r="D170" s="89" t="s">
        <v>396</v>
      </c>
      <c r="E170" s="89" t="s">
        <v>1846</v>
      </c>
      <c r="F170" s="108">
        <v>9.5552167499999996</v>
      </c>
      <c r="G170" s="108">
        <v>3.7667988500000003</v>
      </c>
      <c r="H170" s="109">
        <f t="shared" si="4"/>
        <v>1.5366941879575009</v>
      </c>
      <c r="I170" s="90">
        <f t="shared" si="5"/>
        <v>9.478934275287985E-4</v>
      </c>
      <c r="J170" s="91">
        <v>291.19152395999998</v>
      </c>
      <c r="K170" s="91">
        <v>10.7647142857143</v>
      </c>
    </row>
    <row r="171" spans="1:11">
      <c r="A171" s="89" t="s">
        <v>1032</v>
      </c>
      <c r="B171" s="89" t="s">
        <v>553</v>
      </c>
      <c r="C171" s="89" t="s">
        <v>1530</v>
      </c>
      <c r="D171" s="89" t="s">
        <v>396</v>
      </c>
      <c r="E171" s="89" t="s">
        <v>1846</v>
      </c>
      <c r="F171" s="108">
        <v>9.5473508999999996</v>
      </c>
      <c r="G171" s="108">
        <v>14.879551869999998</v>
      </c>
      <c r="H171" s="109">
        <f t="shared" si="4"/>
        <v>-0.35835763177456492</v>
      </c>
      <c r="I171" s="90">
        <f t="shared" si="5"/>
        <v>9.4711312209858132E-4</v>
      </c>
      <c r="J171" s="91">
        <v>107.20510642155149</v>
      </c>
      <c r="K171" s="91">
        <v>25.271761904761899</v>
      </c>
    </row>
    <row r="172" spans="1:11">
      <c r="A172" s="89" t="s">
        <v>1440</v>
      </c>
      <c r="B172" s="89" t="s">
        <v>1441</v>
      </c>
      <c r="C172" s="89" t="s">
        <v>296</v>
      </c>
      <c r="D172" s="89" t="s">
        <v>1432</v>
      </c>
      <c r="E172" s="89" t="s">
        <v>398</v>
      </c>
      <c r="F172" s="108">
        <v>9.5145424800000011</v>
      </c>
      <c r="G172" s="108">
        <v>10.609849785</v>
      </c>
      <c r="H172" s="109">
        <f t="shared" si="4"/>
        <v>-0.10323494933439326</v>
      </c>
      <c r="I172" s="90">
        <f t="shared" si="5"/>
        <v>9.4385847215193279E-4</v>
      </c>
      <c r="J172" s="91">
        <v>648.53612320000002</v>
      </c>
      <c r="K172" s="91">
        <v>28.358142857142902</v>
      </c>
    </row>
    <row r="173" spans="1:11">
      <c r="A173" s="89" t="s">
        <v>1683</v>
      </c>
      <c r="B173" s="89" t="s">
        <v>1684</v>
      </c>
      <c r="C173" s="89" t="s">
        <v>1534</v>
      </c>
      <c r="D173" s="89" t="s">
        <v>397</v>
      </c>
      <c r="E173" s="89" t="s">
        <v>398</v>
      </c>
      <c r="F173" s="108">
        <v>9.374094028</v>
      </c>
      <c r="G173" s="108">
        <v>19.431677089000001</v>
      </c>
      <c r="H173" s="109">
        <f t="shared" si="4"/>
        <v>-0.5175869800087125</v>
      </c>
      <c r="I173" s="90">
        <f t="shared" si="5"/>
        <v>9.2992575162443713E-4</v>
      </c>
      <c r="J173" s="91">
        <v>823.23436236999999</v>
      </c>
      <c r="K173" s="91">
        <v>18.043428571428599</v>
      </c>
    </row>
    <row r="174" spans="1:11">
      <c r="A174" s="89" t="s">
        <v>1613</v>
      </c>
      <c r="B174" s="89" t="s">
        <v>787</v>
      </c>
      <c r="C174" s="89" t="s">
        <v>1534</v>
      </c>
      <c r="D174" s="89" t="s">
        <v>397</v>
      </c>
      <c r="E174" s="89" t="s">
        <v>398</v>
      </c>
      <c r="F174" s="108">
        <v>9.2303394430000001</v>
      </c>
      <c r="G174" s="108">
        <v>2.968491416</v>
      </c>
      <c r="H174" s="109">
        <f t="shared" si="4"/>
        <v>2.109437808460215</v>
      </c>
      <c r="I174" s="90">
        <f t="shared" si="5"/>
        <v>9.1566505719292354E-4</v>
      </c>
      <c r="J174" s="91">
        <v>32.912999999999997</v>
      </c>
      <c r="K174" s="91">
        <v>15.445476190476199</v>
      </c>
    </row>
    <row r="175" spans="1:11">
      <c r="A175" s="89" t="s">
        <v>1004</v>
      </c>
      <c r="B175" s="89" t="s">
        <v>1005</v>
      </c>
      <c r="C175" s="89" t="s">
        <v>1529</v>
      </c>
      <c r="D175" s="89" t="s">
        <v>396</v>
      </c>
      <c r="E175" s="89" t="s">
        <v>1846</v>
      </c>
      <c r="F175" s="108">
        <v>9.2084041370000005</v>
      </c>
      <c r="G175" s="108">
        <v>2.1790426759999999</v>
      </c>
      <c r="H175" s="109">
        <f t="shared" si="4"/>
        <v>3.2258943518736301</v>
      </c>
      <c r="I175" s="90">
        <f t="shared" si="5"/>
        <v>9.1348903827757736E-4</v>
      </c>
      <c r="J175" s="91">
        <v>327.95022739999996</v>
      </c>
      <c r="K175" s="91">
        <v>42.5154285714286</v>
      </c>
    </row>
    <row r="176" spans="1:11">
      <c r="A176" s="89" t="s">
        <v>1331</v>
      </c>
      <c r="B176" s="89" t="s">
        <v>1335</v>
      </c>
      <c r="C176" s="89" t="s">
        <v>1535</v>
      </c>
      <c r="D176" s="89" t="s">
        <v>396</v>
      </c>
      <c r="E176" s="89" t="s">
        <v>398</v>
      </c>
      <c r="F176" s="108">
        <v>9.1804463510000005</v>
      </c>
      <c r="G176" s="108">
        <v>8.1743233310000001</v>
      </c>
      <c r="H176" s="109">
        <f t="shared" si="4"/>
        <v>0.12308334026676149</v>
      </c>
      <c r="I176" s="90">
        <f t="shared" si="5"/>
        <v>9.1071557930840678E-4</v>
      </c>
      <c r="J176" s="91">
        <v>48.523690270000003</v>
      </c>
      <c r="K176" s="91">
        <v>18.555571428571401</v>
      </c>
    </row>
    <row r="177" spans="1:11">
      <c r="A177" s="89" t="s">
        <v>704</v>
      </c>
      <c r="B177" s="89" t="s">
        <v>443</v>
      </c>
      <c r="C177" s="89" t="s">
        <v>1535</v>
      </c>
      <c r="D177" s="89" t="s">
        <v>396</v>
      </c>
      <c r="E177" s="89" t="s">
        <v>398</v>
      </c>
      <c r="F177" s="108">
        <v>9.096933731</v>
      </c>
      <c r="G177" s="108">
        <v>3.887727452</v>
      </c>
      <c r="H177" s="109">
        <f t="shared" si="4"/>
        <v>1.3399103572242903</v>
      </c>
      <c r="I177" s="90">
        <f t="shared" si="5"/>
        <v>9.0243098821174634E-4</v>
      </c>
      <c r="J177" s="91">
        <v>232.2828039</v>
      </c>
      <c r="K177" s="91">
        <v>6.3681904761904802</v>
      </c>
    </row>
    <row r="178" spans="1:11">
      <c r="A178" s="89" t="s">
        <v>1864</v>
      </c>
      <c r="B178" s="89" t="s">
        <v>973</v>
      </c>
      <c r="C178" s="89" t="s">
        <v>1535</v>
      </c>
      <c r="D178" s="89" t="s">
        <v>396</v>
      </c>
      <c r="E178" s="89" t="s">
        <v>1846</v>
      </c>
      <c r="F178" s="108">
        <v>8.9082892400000002</v>
      </c>
      <c r="G178" s="108">
        <v>5.3677355799999997</v>
      </c>
      <c r="H178" s="109">
        <f t="shared" si="4"/>
        <v>0.65959911907583213</v>
      </c>
      <c r="I178" s="90">
        <f t="shared" si="5"/>
        <v>8.8371714028585651E-4</v>
      </c>
      <c r="J178" s="91">
        <v>453.8276371</v>
      </c>
      <c r="K178" s="91">
        <v>15.691333333333301</v>
      </c>
    </row>
    <row r="179" spans="1:11">
      <c r="A179" s="89" t="s">
        <v>907</v>
      </c>
      <c r="B179" s="89" t="s">
        <v>1044</v>
      </c>
      <c r="C179" s="89" t="s">
        <v>1535</v>
      </c>
      <c r="D179" s="89" t="s">
        <v>396</v>
      </c>
      <c r="E179" s="89" t="s">
        <v>398</v>
      </c>
      <c r="F179" s="108">
        <v>8.903302029999999</v>
      </c>
      <c r="G179" s="108">
        <v>4.7763000700000005</v>
      </c>
      <c r="H179" s="109">
        <f t="shared" si="4"/>
        <v>0.86405835050476587</v>
      </c>
      <c r="I179" s="90">
        <f t="shared" si="5"/>
        <v>8.8322240074154349E-4</v>
      </c>
      <c r="J179" s="91">
        <v>40.937494990000005</v>
      </c>
      <c r="K179" s="91">
        <v>11.7533333333333</v>
      </c>
    </row>
    <row r="180" spans="1:11">
      <c r="A180" s="89" t="s">
        <v>1023</v>
      </c>
      <c r="B180" s="89" t="s">
        <v>1024</v>
      </c>
      <c r="C180" s="89" t="s">
        <v>1529</v>
      </c>
      <c r="D180" s="89" t="s">
        <v>396</v>
      </c>
      <c r="E180" s="89" t="s">
        <v>1846</v>
      </c>
      <c r="F180" s="108">
        <v>8.8958150099999997</v>
      </c>
      <c r="G180" s="108">
        <v>1.996555077</v>
      </c>
      <c r="H180" s="109">
        <f t="shared" si="4"/>
        <v>3.4555820735818346</v>
      </c>
      <c r="I180" s="90">
        <f t="shared" si="5"/>
        <v>8.8247967587873225E-4</v>
      </c>
      <c r="J180" s="91">
        <v>58.716495530000003</v>
      </c>
      <c r="K180" s="91">
        <v>21.383380952381</v>
      </c>
    </row>
    <row r="181" spans="1:11">
      <c r="A181" s="89" t="s">
        <v>543</v>
      </c>
      <c r="B181" s="89" t="s">
        <v>544</v>
      </c>
      <c r="C181" s="89" t="s">
        <v>1532</v>
      </c>
      <c r="D181" s="89" t="s">
        <v>397</v>
      </c>
      <c r="E181" s="89" t="s">
        <v>398</v>
      </c>
      <c r="F181" s="108">
        <v>8.8808221730000003</v>
      </c>
      <c r="G181" s="108">
        <v>3.8916656690000004</v>
      </c>
      <c r="H181" s="109">
        <f t="shared" si="4"/>
        <v>1.2820105652297746</v>
      </c>
      <c r="I181" s="90">
        <f t="shared" si="5"/>
        <v>8.8099236145938004E-4</v>
      </c>
      <c r="J181" s="91">
        <v>108.44653878</v>
      </c>
      <c r="K181" s="91">
        <v>55.079952380952399</v>
      </c>
    </row>
    <row r="182" spans="1:11">
      <c r="A182" s="89" t="s">
        <v>469</v>
      </c>
      <c r="B182" s="89" t="s">
        <v>1027</v>
      </c>
      <c r="C182" s="89" t="s">
        <v>1529</v>
      </c>
      <c r="D182" s="89" t="s">
        <v>396</v>
      </c>
      <c r="E182" s="89" t="s">
        <v>1846</v>
      </c>
      <c r="F182" s="108">
        <v>8.8425556300000014</v>
      </c>
      <c r="G182" s="108">
        <v>2.514140416</v>
      </c>
      <c r="H182" s="109">
        <f t="shared" si="4"/>
        <v>2.517128786334264</v>
      </c>
      <c r="I182" s="90">
        <f t="shared" si="5"/>
        <v>8.7719625661393562E-4</v>
      </c>
      <c r="J182" s="91">
        <v>21.886194710000002</v>
      </c>
      <c r="K182" s="91">
        <v>80.682000000000002</v>
      </c>
    </row>
    <row r="183" spans="1:11">
      <c r="A183" s="89" t="s">
        <v>1663</v>
      </c>
      <c r="B183" s="89" t="s">
        <v>689</v>
      </c>
      <c r="C183" s="89" t="s">
        <v>1531</v>
      </c>
      <c r="D183" s="89" t="s">
        <v>396</v>
      </c>
      <c r="E183" s="89" t="s">
        <v>1846</v>
      </c>
      <c r="F183" s="108">
        <v>8.730320236999999</v>
      </c>
      <c r="G183" s="108">
        <v>7.0343469000000001</v>
      </c>
      <c r="H183" s="109">
        <f t="shared" si="4"/>
        <v>0.24109890528714173</v>
      </c>
      <c r="I183" s="90">
        <f t="shared" si="5"/>
        <v>8.660623185626807E-4</v>
      </c>
      <c r="J183" s="91">
        <v>181.98073294999998</v>
      </c>
      <c r="K183" s="91">
        <v>11.3115238095238</v>
      </c>
    </row>
    <row r="184" spans="1:11">
      <c r="A184" s="89" t="s">
        <v>2668</v>
      </c>
      <c r="B184" s="89" t="s">
        <v>192</v>
      </c>
      <c r="C184" s="89" t="s">
        <v>1171</v>
      </c>
      <c r="D184" s="89" t="s">
        <v>396</v>
      </c>
      <c r="E184" s="89" t="s">
        <v>1846</v>
      </c>
      <c r="F184" s="108">
        <v>8.6226775500000006</v>
      </c>
      <c r="G184" s="108">
        <v>12.382556915999999</v>
      </c>
      <c r="H184" s="109">
        <f t="shared" si="4"/>
        <v>-0.30364321290877383</v>
      </c>
      <c r="I184" s="90">
        <f t="shared" si="5"/>
        <v>8.5538398460140879E-4</v>
      </c>
      <c r="J184" s="91">
        <v>23.785867577499999</v>
      </c>
      <c r="K184" s="91">
        <v>10.7449523809524</v>
      </c>
    </row>
    <row r="185" spans="1:11">
      <c r="A185" s="89" t="s">
        <v>1672</v>
      </c>
      <c r="B185" s="89" t="s">
        <v>1673</v>
      </c>
      <c r="C185" s="89" t="s">
        <v>1534</v>
      </c>
      <c r="D185" s="89" t="s">
        <v>397</v>
      </c>
      <c r="E185" s="89" t="s">
        <v>398</v>
      </c>
      <c r="F185" s="108">
        <v>8.5370508000000012</v>
      </c>
      <c r="G185" s="108">
        <v>7.5648459299999997</v>
      </c>
      <c r="H185" s="109">
        <f t="shared" si="4"/>
        <v>0.12851614943597434</v>
      </c>
      <c r="I185" s="90">
        <f t="shared" si="5"/>
        <v>8.4688966828507298E-4</v>
      </c>
      <c r="J185" s="91">
        <v>115.245</v>
      </c>
      <c r="K185" s="91">
        <v>32.949190476190502</v>
      </c>
    </row>
    <row r="186" spans="1:11">
      <c r="A186" s="89" t="s">
        <v>315</v>
      </c>
      <c r="B186" s="89" t="s">
        <v>316</v>
      </c>
      <c r="C186" s="89" t="s">
        <v>1535</v>
      </c>
      <c r="D186" s="89" t="s">
        <v>396</v>
      </c>
      <c r="E186" s="89" t="s">
        <v>398</v>
      </c>
      <c r="F186" s="108">
        <v>8.4188167299999996</v>
      </c>
      <c r="G186" s="108">
        <v>13.054955527000001</v>
      </c>
      <c r="H186" s="109">
        <f t="shared" si="4"/>
        <v>-0.35512482500699682</v>
      </c>
      <c r="I186" s="90">
        <f t="shared" si="5"/>
        <v>8.3516065147726671E-4</v>
      </c>
      <c r="J186" s="91">
        <v>134.849918</v>
      </c>
      <c r="K186" s="91">
        <v>29.852809523809501</v>
      </c>
    </row>
    <row r="187" spans="1:11">
      <c r="A187" s="89" t="s">
        <v>1821</v>
      </c>
      <c r="B187" s="89" t="s">
        <v>1842</v>
      </c>
      <c r="C187" s="89" t="s">
        <v>1171</v>
      </c>
      <c r="D187" s="89" t="s">
        <v>396</v>
      </c>
      <c r="E187" s="89" t="s">
        <v>1846</v>
      </c>
      <c r="F187" s="108">
        <v>8.4036529399999988</v>
      </c>
      <c r="G187" s="108">
        <v>2.4711960299999998</v>
      </c>
      <c r="H187" s="109">
        <f t="shared" si="4"/>
        <v>2.4006419717338248</v>
      </c>
      <c r="I187" s="90">
        <f t="shared" si="5"/>
        <v>8.3365637823538269E-4</v>
      </c>
      <c r="J187" s="91">
        <v>35.611093029339997</v>
      </c>
      <c r="K187" s="91">
        <v>72.463809523809502</v>
      </c>
    </row>
    <row r="188" spans="1:11">
      <c r="A188" s="89" t="s">
        <v>1170</v>
      </c>
      <c r="B188" s="89" t="s">
        <v>1166</v>
      </c>
      <c r="C188" s="89" t="s">
        <v>1535</v>
      </c>
      <c r="D188" s="89" t="s">
        <v>396</v>
      </c>
      <c r="E188" s="89" t="s">
        <v>398</v>
      </c>
      <c r="F188" s="108">
        <v>8.0920033</v>
      </c>
      <c r="G188" s="108">
        <v>3.30908698</v>
      </c>
      <c r="H188" s="109">
        <f t="shared" si="4"/>
        <v>1.4453885162003206</v>
      </c>
      <c r="I188" s="90">
        <f t="shared" si="5"/>
        <v>8.0274021451280512E-4</v>
      </c>
      <c r="J188" s="91">
        <v>28.371421739999999</v>
      </c>
      <c r="K188" s="91">
        <v>10.234666666666699</v>
      </c>
    </row>
    <row r="189" spans="1:11">
      <c r="A189" s="89" t="s">
        <v>2050</v>
      </c>
      <c r="B189" s="89" t="s">
        <v>344</v>
      </c>
      <c r="C189" s="89" t="s">
        <v>1171</v>
      </c>
      <c r="D189" s="89" t="s">
        <v>396</v>
      </c>
      <c r="E189" s="89" t="s">
        <v>398</v>
      </c>
      <c r="F189" s="108">
        <v>8.0882584699999995</v>
      </c>
      <c r="G189" s="108">
        <v>0.32371537</v>
      </c>
      <c r="H189" s="109">
        <f t="shared" si="4"/>
        <v>23.985710347951656</v>
      </c>
      <c r="I189" s="90">
        <f t="shared" si="5"/>
        <v>8.0236872113519932E-4</v>
      </c>
      <c r="J189" s="91">
        <v>249.8799922956</v>
      </c>
      <c r="K189" s="91">
        <v>3.5766666666666702</v>
      </c>
    </row>
    <row r="190" spans="1:11">
      <c r="A190" s="89" t="s">
        <v>1391</v>
      </c>
      <c r="B190" s="89" t="s">
        <v>1392</v>
      </c>
      <c r="C190" s="89" t="s">
        <v>1530</v>
      </c>
      <c r="D190" s="89" t="s">
        <v>396</v>
      </c>
      <c r="E190" s="89" t="s">
        <v>1846</v>
      </c>
      <c r="F190" s="108">
        <v>8.0860691100000004</v>
      </c>
      <c r="G190" s="108">
        <v>4.5947193099999994</v>
      </c>
      <c r="H190" s="109">
        <f t="shared" si="4"/>
        <v>0.75986138966125472</v>
      </c>
      <c r="I190" s="90">
        <f t="shared" si="5"/>
        <v>8.0215153297413604E-4</v>
      </c>
      <c r="J190" s="91">
        <v>736.68908327999998</v>
      </c>
      <c r="K190" s="91">
        <v>29.731571428571399</v>
      </c>
    </row>
    <row r="191" spans="1:11">
      <c r="A191" s="89" t="s">
        <v>1633</v>
      </c>
      <c r="B191" s="89" t="s">
        <v>1588</v>
      </c>
      <c r="C191" s="89" t="s">
        <v>1534</v>
      </c>
      <c r="D191" s="89" t="s">
        <v>397</v>
      </c>
      <c r="E191" s="89" t="s">
        <v>398</v>
      </c>
      <c r="F191" s="108">
        <v>8.0701193619999998</v>
      </c>
      <c r="G191" s="108">
        <v>11.406071459000001</v>
      </c>
      <c r="H191" s="109">
        <f t="shared" si="4"/>
        <v>-0.29247161119333132</v>
      </c>
      <c r="I191" s="90">
        <f t="shared" si="5"/>
        <v>8.0056929138867534E-4</v>
      </c>
      <c r="J191" s="91">
        <v>173.10599999999999</v>
      </c>
      <c r="K191" s="91">
        <v>28.905999999999999</v>
      </c>
    </row>
    <row r="192" spans="1:11">
      <c r="A192" s="89" t="s">
        <v>758</v>
      </c>
      <c r="B192" s="89" t="s">
        <v>244</v>
      </c>
      <c r="C192" s="89" t="s">
        <v>1171</v>
      </c>
      <c r="D192" s="89" t="s">
        <v>396</v>
      </c>
      <c r="E192" s="89" t="s">
        <v>1846</v>
      </c>
      <c r="F192" s="108">
        <v>7.9918829100000002</v>
      </c>
      <c r="G192" s="108">
        <v>6.3684815369999992</v>
      </c>
      <c r="H192" s="109">
        <f t="shared" si="4"/>
        <v>0.25491184414499179</v>
      </c>
      <c r="I192" s="90">
        <f t="shared" si="5"/>
        <v>7.928081049515417E-4</v>
      </c>
      <c r="J192" s="91">
        <v>141.29755260869601</v>
      </c>
      <c r="K192" s="91">
        <v>31.220047619047602</v>
      </c>
    </row>
    <row r="193" spans="1:11">
      <c r="A193" s="89" t="s">
        <v>306</v>
      </c>
      <c r="B193" s="89" t="s">
        <v>307</v>
      </c>
      <c r="C193" s="89" t="s">
        <v>1171</v>
      </c>
      <c r="D193" s="89" t="s">
        <v>396</v>
      </c>
      <c r="E193" s="89" t="s">
        <v>1846</v>
      </c>
      <c r="F193" s="108">
        <v>7.9526131160000002</v>
      </c>
      <c r="G193" s="108">
        <v>12.817110111</v>
      </c>
      <c r="H193" s="109">
        <f t="shared" si="4"/>
        <v>-0.37953149757410243</v>
      </c>
      <c r="I193" s="90">
        <f t="shared" si="5"/>
        <v>7.8891247593475256E-4</v>
      </c>
      <c r="J193" s="91">
        <v>85.055071383247707</v>
      </c>
      <c r="K193" s="91">
        <v>48.026285714285699</v>
      </c>
    </row>
    <row r="194" spans="1:11">
      <c r="A194" s="89" t="s">
        <v>34</v>
      </c>
      <c r="B194" s="89" t="s">
        <v>255</v>
      </c>
      <c r="C194" s="89" t="s">
        <v>1171</v>
      </c>
      <c r="D194" s="89" t="s">
        <v>396</v>
      </c>
      <c r="E194" s="89" t="s">
        <v>1846</v>
      </c>
      <c r="F194" s="108">
        <v>7.7930834349999998</v>
      </c>
      <c r="G194" s="108">
        <v>17.570773500000001</v>
      </c>
      <c r="H194" s="109">
        <f t="shared" si="4"/>
        <v>-0.55647465178468103</v>
      </c>
      <c r="I194" s="90">
        <f t="shared" si="5"/>
        <v>7.7308686568727531E-4</v>
      </c>
      <c r="J194" s="91">
        <v>146.48228199316799</v>
      </c>
      <c r="K194" s="91">
        <v>22.086523809523801</v>
      </c>
    </row>
    <row r="195" spans="1:11">
      <c r="A195" s="89" t="s">
        <v>341</v>
      </c>
      <c r="B195" s="89" t="s">
        <v>668</v>
      </c>
      <c r="C195" s="89" t="s">
        <v>1531</v>
      </c>
      <c r="D195" s="89" t="s">
        <v>396</v>
      </c>
      <c r="E195" s="89" t="s">
        <v>1846</v>
      </c>
      <c r="F195" s="108">
        <v>7.7745880870000006</v>
      </c>
      <c r="G195" s="108">
        <v>7.6321589259999998</v>
      </c>
      <c r="H195" s="109">
        <f t="shared" si="4"/>
        <v>1.8661713203428798E-2</v>
      </c>
      <c r="I195" s="90">
        <f t="shared" si="5"/>
        <v>7.7125209633899672E-4</v>
      </c>
      <c r="J195" s="91">
        <v>170.59302017999997</v>
      </c>
      <c r="K195" s="91">
        <v>36.157285714285699</v>
      </c>
    </row>
    <row r="196" spans="1:11">
      <c r="A196" s="89" t="s">
        <v>2312</v>
      </c>
      <c r="B196" s="89" t="s">
        <v>417</v>
      </c>
      <c r="C196" s="89" t="s">
        <v>1535</v>
      </c>
      <c r="D196" s="89" t="s">
        <v>396</v>
      </c>
      <c r="E196" s="89" t="s">
        <v>398</v>
      </c>
      <c r="F196" s="108">
        <v>7.7412063880000002</v>
      </c>
      <c r="G196" s="108">
        <v>4.4482759490000001</v>
      </c>
      <c r="H196" s="109">
        <f t="shared" si="4"/>
        <v>0.74027116949439065</v>
      </c>
      <c r="I196" s="90">
        <f t="shared" si="5"/>
        <v>7.6794057616004897E-4</v>
      </c>
      <c r="J196" s="91">
        <v>62.52188701</v>
      </c>
      <c r="K196" s="91">
        <v>167.24285714285699</v>
      </c>
    </row>
    <row r="197" spans="1:11">
      <c r="A197" s="89" t="s">
        <v>235</v>
      </c>
      <c r="B197" s="89" t="s">
        <v>358</v>
      </c>
      <c r="C197" s="89" t="s">
        <v>1547</v>
      </c>
      <c r="D197" s="89" t="s">
        <v>397</v>
      </c>
      <c r="E197" s="89" t="s">
        <v>1846</v>
      </c>
      <c r="F197" s="108">
        <v>7.7256315099999995</v>
      </c>
      <c r="G197" s="108">
        <v>8.0639989800000009</v>
      </c>
      <c r="H197" s="109">
        <f t="shared" si="4"/>
        <v>-4.1960257043584304E-2</v>
      </c>
      <c r="I197" s="90">
        <f t="shared" si="5"/>
        <v>7.663955223033938E-4</v>
      </c>
      <c r="J197" s="91">
        <v>247.85650742678482</v>
      </c>
      <c r="K197" s="91">
        <v>11.4025238095238</v>
      </c>
    </row>
    <row r="198" spans="1:11">
      <c r="A198" s="89" t="s">
        <v>1615</v>
      </c>
      <c r="B198" s="89" t="s">
        <v>772</v>
      </c>
      <c r="C198" s="89" t="s">
        <v>1534</v>
      </c>
      <c r="D198" s="89" t="s">
        <v>397</v>
      </c>
      <c r="E198" s="89" t="s">
        <v>398</v>
      </c>
      <c r="F198" s="108">
        <v>7.7051144430000003</v>
      </c>
      <c r="G198" s="108">
        <v>10.544758086</v>
      </c>
      <c r="H198" s="109">
        <f t="shared" si="4"/>
        <v>-0.26929433751259979</v>
      </c>
      <c r="I198" s="90">
        <f t="shared" si="5"/>
        <v>7.6436019506066354E-4</v>
      </c>
      <c r="J198" s="91">
        <v>11.831999999999999</v>
      </c>
      <c r="K198" s="91">
        <v>16.8921904761905</v>
      </c>
    </row>
    <row r="199" spans="1:11">
      <c r="A199" s="89" t="s">
        <v>415</v>
      </c>
      <c r="B199" s="89" t="s">
        <v>416</v>
      </c>
      <c r="C199" s="89" t="s">
        <v>1535</v>
      </c>
      <c r="D199" s="89" t="s">
        <v>396</v>
      </c>
      <c r="E199" s="89" t="s">
        <v>398</v>
      </c>
      <c r="F199" s="108">
        <v>7.6668461900000002</v>
      </c>
      <c r="G199" s="108">
        <v>7.907908323</v>
      </c>
      <c r="H199" s="109">
        <f t="shared" ref="H199:H262" si="6">IF(ISERROR(F199/G199-1),"",IF((F199/G199-1)&gt;10000%,"",F199/G199-1))</f>
        <v>-3.0483678256470803E-2</v>
      </c>
      <c r="I199" s="90">
        <f t="shared" ref="I199:I262" si="7">F199/$F$1029</f>
        <v>7.605639205803689E-4</v>
      </c>
      <c r="J199" s="91">
        <v>589.67337599999996</v>
      </c>
      <c r="K199" s="91">
        <v>10.094666666666701</v>
      </c>
    </row>
    <row r="200" spans="1:11">
      <c r="A200" s="89" t="s">
        <v>1707</v>
      </c>
      <c r="B200" s="89" t="s">
        <v>1708</v>
      </c>
      <c r="C200" s="89" t="s">
        <v>1534</v>
      </c>
      <c r="D200" s="89" t="s">
        <v>1432</v>
      </c>
      <c r="E200" s="89" t="s">
        <v>398</v>
      </c>
      <c r="F200" s="108">
        <v>7.6269606699999999</v>
      </c>
      <c r="G200" s="108">
        <v>12.406977658000001</v>
      </c>
      <c r="H200" s="109">
        <f t="shared" si="6"/>
        <v>-0.38526844488333978</v>
      </c>
      <c r="I200" s="90">
        <f t="shared" si="7"/>
        <v>7.5660721051813316E-4</v>
      </c>
      <c r="J200" s="91">
        <v>986.12676911999995</v>
      </c>
      <c r="K200" s="91">
        <v>21.7991428571429</v>
      </c>
    </row>
    <row r="201" spans="1:11">
      <c r="A201" s="89" t="s">
        <v>1091</v>
      </c>
      <c r="B201" s="89" t="s">
        <v>1092</v>
      </c>
      <c r="C201" s="89" t="s">
        <v>1534</v>
      </c>
      <c r="D201" s="89" t="s">
        <v>397</v>
      </c>
      <c r="E201" s="89" t="s">
        <v>398</v>
      </c>
      <c r="F201" s="108">
        <v>7.6084919529999997</v>
      </c>
      <c r="G201" s="108">
        <v>7.438407808</v>
      </c>
      <c r="H201" s="109">
        <f t="shared" si="6"/>
        <v>2.2865665528189361E-2</v>
      </c>
      <c r="I201" s="90">
        <f t="shared" si="7"/>
        <v>7.5477508300944107E-4</v>
      </c>
      <c r="J201" s="91">
        <v>57.447000000000003</v>
      </c>
      <c r="K201" s="91">
        <v>36.6752380952381</v>
      </c>
    </row>
    <row r="202" spans="1:11">
      <c r="A202" s="89" t="s">
        <v>2046</v>
      </c>
      <c r="B202" s="89" t="s">
        <v>684</v>
      </c>
      <c r="C202" s="89" t="s">
        <v>1171</v>
      </c>
      <c r="D202" s="89" t="s">
        <v>396</v>
      </c>
      <c r="E202" s="89" t="s">
        <v>1846</v>
      </c>
      <c r="F202" s="108">
        <v>7.5739617819999996</v>
      </c>
      <c r="G202" s="108">
        <v>27.282436434000001</v>
      </c>
      <c r="H202" s="109">
        <f t="shared" si="6"/>
        <v>-0.72238689897354058</v>
      </c>
      <c r="I202" s="90">
        <f t="shared" si="7"/>
        <v>7.5134963249390513E-4</v>
      </c>
      <c r="J202" s="91">
        <v>389.0230956588</v>
      </c>
      <c r="K202" s="91">
        <v>60.128714285714302</v>
      </c>
    </row>
    <row r="203" spans="1:11">
      <c r="A203" s="89" t="s">
        <v>2958</v>
      </c>
      <c r="B203" s="89" t="s">
        <v>2959</v>
      </c>
      <c r="C203" s="89" t="s">
        <v>1171</v>
      </c>
      <c r="D203" s="89" t="s">
        <v>397</v>
      </c>
      <c r="E203" s="89" t="s">
        <v>398</v>
      </c>
      <c r="F203" s="108">
        <v>7.5690693800000002</v>
      </c>
      <c r="G203" s="108">
        <v>5.2303077300000007</v>
      </c>
      <c r="H203" s="109">
        <f t="shared" si="6"/>
        <v>0.44715564948221487</v>
      </c>
      <c r="I203" s="90">
        <f t="shared" si="7"/>
        <v>7.508642980612113E-4</v>
      </c>
      <c r="J203" s="91">
        <v>70.047224999999997</v>
      </c>
      <c r="K203" s="91">
        <v>16.085571428571399</v>
      </c>
    </row>
    <row r="204" spans="1:11">
      <c r="A204" s="89" t="s">
        <v>2862</v>
      </c>
      <c r="B204" s="89" t="s">
        <v>2863</v>
      </c>
      <c r="C204" s="89" t="s">
        <v>1745</v>
      </c>
      <c r="D204" s="89" t="s">
        <v>396</v>
      </c>
      <c r="E204" s="89" t="s">
        <v>1846</v>
      </c>
      <c r="F204" s="108">
        <v>7.5470771197628999</v>
      </c>
      <c r="G204" s="108">
        <v>5.82427490887296</v>
      </c>
      <c r="H204" s="109">
        <f t="shared" si="6"/>
        <v>0.29579685674955791</v>
      </c>
      <c r="I204" s="90">
        <f t="shared" si="7"/>
        <v>7.4868262919061755E-4</v>
      </c>
      <c r="J204" s="91">
        <v>66.769302288657855</v>
      </c>
      <c r="K204" s="91">
        <v>75.375952380952398</v>
      </c>
    </row>
    <row r="205" spans="1:11">
      <c r="A205" s="89" t="s">
        <v>1167</v>
      </c>
      <c r="B205" s="89" t="s">
        <v>205</v>
      </c>
      <c r="C205" s="89" t="s">
        <v>1171</v>
      </c>
      <c r="D205" s="89" t="s">
        <v>396</v>
      </c>
      <c r="E205" s="89" t="s">
        <v>1846</v>
      </c>
      <c r="F205" s="108">
        <v>7.5407410140000009</v>
      </c>
      <c r="G205" s="108">
        <v>9.2530556119999989</v>
      </c>
      <c r="H205" s="109">
        <f t="shared" si="6"/>
        <v>-0.18505396161018972</v>
      </c>
      <c r="I205" s="90">
        <f t="shared" si="7"/>
        <v>7.4805407693838541E-4</v>
      </c>
      <c r="J205" s="91">
        <v>189.06321202653368</v>
      </c>
      <c r="K205" s="91">
        <v>26.043476190476198</v>
      </c>
    </row>
    <row r="206" spans="1:11">
      <c r="A206" s="89" t="s">
        <v>339</v>
      </c>
      <c r="B206" s="89" t="s">
        <v>340</v>
      </c>
      <c r="C206" s="89" t="s">
        <v>1532</v>
      </c>
      <c r="D206" s="89" t="s">
        <v>397</v>
      </c>
      <c r="E206" s="89" t="s">
        <v>398</v>
      </c>
      <c r="F206" s="108">
        <v>7.530136561</v>
      </c>
      <c r="G206" s="108">
        <v>15.346850457</v>
      </c>
      <c r="H206" s="109">
        <f t="shared" si="6"/>
        <v>-0.50933668233110607</v>
      </c>
      <c r="I206" s="90">
        <f t="shared" si="7"/>
        <v>7.4700209752606706E-4</v>
      </c>
      <c r="J206" s="91">
        <v>211.04060973</v>
      </c>
      <c r="K206" s="91">
        <v>12.409761904761901</v>
      </c>
    </row>
    <row r="207" spans="1:11">
      <c r="A207" s="89" t="s">
        <v>2653</v>
      </c>
      <c r="B207" s="89" t="s">
        <v>181</v>
      </c>
      <c r="C207" s="89" t="s">
        <v>1171</v>
      </c>
      <c r="D207" s="89" t="s">
        <v>396</v>
      </c>
      <c r="E207" s="89" t="s">
        <v>1846</v>
      </c>
      <c r="F207" s="108">
        <v>7.5191459699999994</v>
      </c>
      <c r="G207" s="108">
        <v>10.647089307</v>
      </c>
      <c r="H207" s="109">
        <f t="shared" si="6"/>
        <v>-0.29378389218013912</v>
      </c>
      <c r="I207" s="90">
        <f t="shared" si="7"/>
        <v>7.4591181258056255E-4</v>
      </c>
      <c r="J207" s="91">
        <v>75.4058558511</v>
      </c>
      <c r="K207" s="91">
        <v>15.1253333333333</v>
      </c>
    </row>
    <row r="208" spans="1:11">
      <c r="A208" s="89" t="s">
        <v>849</v>
      </c>
      <c r="B208" s="89" t="s">
        <v>850</v>
      </c>
      <c r="C208" s="89" t="s">
        <v>1529</v>
      </c>
      <c r="D208" s="89" t="s">
        <v>396</v>
      </c>
      <c r="E208" s="89" t="s">
        <v>1846</v>
      </c>
      <c r="F208" s="108">
        <v>7.517643198</v>
      </c>
      <c r="G208" s="108">
        <v>12.854605615000001</v>
      </c>
      <c r="H208" s="109">
        <f t="shared" si="6"/>
        <v>-0.4151790087416074</v>
      </c>
      <c r="I208" s="90">
        <f t="shared" si="7"/>
        <v>7.4576273509345341E-4</v>
      </c>
      <c r="J208" s="91">
        <v>137.09460519999999</v>
      </c>
      <c r="K208" s="91">
        <v>2.42247619047619</v>
      </c>
    </row>
    <row r="209" spans="1:11">
      <c r="A209" s="89" t="s">
        <v>2035</v>
      </c>
      <c r="B209" s="89" t="s">
        <v>692</v>
      </c>
      <c r="C209" s="89" t="s">
        <v>1171</v>
      </c>
      <c r="D209" s="89" t="s">
        <v>396</v>
      </c>
      <c r="E209" s="89" t="s">
        <v>1846</v>
      </c>
      <c r="F209" s="108">
        <v>7.3642072800000005</v>
      </c>
      <c r="G209" s="108">
        <v>2.98718526</v>
      </c>
      <c r="H209" s="109">
        <f t="shared" si="6"/>
        <v>1.4652663424028813</v>
      </c>
      <c r="I209" s="90">
        <f t="shared" si="7"/>
        <v>7.3054163629220981E-4</v>
      </c>
      <c r="J209" s="91">
        <v>11.529981519</v>
      </c>
      <c r="K209" s="91">
        <v>12.9929047619048</v>
      </c>
    </row>
    <row r="210" spans="1:11">
      <c r="A210" s="89" t="s">
        <v>2105</v>
      </c>
      <c r="B210" s="89" t="s">
        <v>1154</v>
      </c>
      <c r="C210" s="89" t="s">
        <v>1171</v>
      </c>
      <c r="D210" s="89" t="s">
        <v>396</v>
      </c>
      <c r="E210" s="89" t="s">
        <v>1846</v>
      </c>
      <c r="F210" s="108">
        <v>7.3270065199999994</v>
      </c>
      <c r="G210" s="108">
        <v>5.394847532</v>
      </c>
      <c r="H210" s="109">
        <f t="shared" si="6"/>
        <v>0.35814895166901994</v>
      </c>
      <c r="I210" s="90">
        <f t="shared" si="7"/>
        <v>7.2685125889673341E-4</v>
      </c>
      <c r="J210" s="91">
        <v>198.173279581027</v>
      </c>
      <c r="K210" s="91">
        <v>42.290999999999997</v>
      </c>
    </row>
    <row r="211" spans="1:11">
      <c r="A211" s="89" t="s">
        <v>54</v>
      </c>
      <c r="B211" s="89" t="s">
        <v>55</v>
      </c>
      <c r="C211" s="89" t="s">
        <v>1534</v>
      </c>
      <c r="D211" s="89" t="s">
        <v>1432</v>
      </c>
      <c r="E211" s="89" t="s">
        <v>398</v>
      </c>
      <c r="F211" s="108">
        <v>7.2741837450000002</v>
      </c>
      <c r="G211" s="108">
        <v>4.5597389869999994</v>
      </c>
      <c r="H211" s="109">
        <f t="shared" si="6"/>
        <v>0.59530704843829718</v>
      </c>
      <c r="I211" s="90">
        <f t="shared" si="7"/>
        <v>7.2161115157563772E-4</v>
      </c>
      <c r="J211" s="91">
        <v>173.39974975000001</v>
      </c>
      <c r="K211" s="91">
        <v>10.064</v>
      </c>
    </row>
    <row r="212" spans="1:11">
      <c r="A212" s="89" t="s">
        <v>441</v>
      </c>
      <c r="B212" s="89" t="s">
        <v>442</v>
      </c>
      <c r="C212" s="89" t="s">
        <v>1535</v>
      </c>
      <c r="D212" s="89" t="s">
        <v>396</v>
      </c>
      <c r="E212" s="89" t="s">
        <v>1846</v>
      </c>
      <c r="F212" s="108">
        <v>7.2055454900000004</v>
      </c>
      <c r="G212" s="108">
        <v>9.4529294799999999</v>
      </c>
      <c r="H212" s="109">
        <f t="shared" si="6"/>
        <v>-0.23774471128287733</v>
      </c>
      <c r="I212" s="90">
        <f t="shared" si="7"/>
        <v>7.148021222784692E-4</v>
      </c>
      <c r="J212" s="91">
        <v>79.700378670000006</v>
      </c>
      <c r="K212" s="91">
        <v>32.990428571428602</v>
      </c>
    </row>
    <row r="213" spans="1:11">
      <c r="A213" s="89" t="s">
        <v>214</v>
      </c>
      <c r="B213" s="89" t="s">
        <v>28</v>
      </c>
      <c r="C213" s="89" t="s">
        <v>1547</v>
      </c>
      <c r="D213" s="89" t="s">
        <v>1432</v>
      </c>
      <c r="E213" s="89" t="s">
        <v>1846</v>
      </c>
      <c r="F213" s="108">
        <v>7.1803612900000005</v>
      </c>
      <c r="G213" s="108">
        <v>0.85408241000000007</v>
      </c>
      <c r="H213" s="109">
        <f t="shared" si="6"/>
        <v>7.4071059255277252</v>
      </c>
      <c r="I213" s="90">
        <f t="shared" si="7"/>
        <v>7.1230380766330664E-4</v>
      </c>
      <c r="J213" s="91">
        <v>93.07664487000001</v>
      </c>
      <c r="K213" s="91">
        <v>9.1275714285714304</v>
      </c>
    </row>
    <row r="214" spans="1:11">
      <c r="A214" s="89" t="s">
        <v>693</v>
      </c>
      <c r="B214" s="89" t="s">
        <v>694</v>
      </c>
      <c r="C214" s="89" t="s">
        <v>1171</v>
      </c>
      <c r="D214" s="89" t="s">
        <v>396</v>
      </c>
      <c r="E214" s="89" t="s">
        <v>398</v>
      </c>
      <c r="F214" s="108">
        <v>7.1152939050000006</v>
      </c>
      <c r="G214" s="108">
        <v>4.7925525679999996</v>
      </c>
      <c r="H214" s="109">
        <f t="shared" si="6"/>
        <v>0.48465641305825335</v>
      </c>
      <c r="I214" s="90">
        <f t="shared" si="7"/>
        <v>7.0584901462180023E-4</v>
      </c>
      <c r="J214" s="91">
        <v>32.297637182999999</v>
      </c>
      <c r="K214" s="91">
        <v>13.0444285714286</v>
      </c>
    </row>
    <row r="215" spans="1:11">
      <c r="A215" s="89" t="s">
        <v>1621</v>
      </c>
      <c r="B215" s="89" t="s">
        <v>780</v>
      </c>
      <c r="C215" s="89" t="s">
        <v>1534</v>
      </c>
      <c r="D215" s="89" t="s">
        <v>397</v>
      </c>
      <c r="E215" s="89" t="s">
        <v>398</v>
      </c>
      <c r="F215" s="108">
        <v>7.0956875010000005</v>
      </c>
      <c r="G215" s="108">
        <v>10.915809286</v>
      </c>
      <c r="H215" s="109">
        <f t="shared" si="6"/>
        <v>-0.34996230557998775</v>
      </c>
      <c r="I215" s="90">
        <f t="shared" si="7"/>
        <v>7.0390402666649561E-4</v>
      </c>
      <c r="J215" s="91">
        <v>41.457500000000003</v>
      </c>
      <c r="K215" s="91">
        <v>18.626999999999999</v>
      </c>
    </row>
    <row r="216" spans="1:11">
      <c r="A216" s="89" t="s">
        <v>1964</v>
      </c>
      <c r="B216" s="89" t="s">
        <v>134</v>
      </c>
      <c r="C216" s="89" t="s">
        <v>1528</v>
      </c>
      <c r="D216" s="89" t="s">
        <v>396</v>
      </c>
      <c r="E216" s="89" t="s">
        <v>1846</v>
      </c>
      <c r="F216" s="108">
        <v>7.0910611020000003</v>
      </c>
      <c r="G216" s="108">
        <v>2.7153158300000002</v>
      </c>
      <c r="H216" s="109">
        <f t="shared" si="6"/>
        <v>1.6115050866845202</v>
      </c>
      <c r="I216" s="90">
        <f t="shared" si="7"/>
        <v>7.0344508017475586E-4</v>
      </c>
      <c r="J216" s="91">
        <v>9.5237999999999996</v>
      </c>
      <c r="K216" s="91">
        <v>13.3308571428571</v>
      </c>
    </row>
    <row r="217" spans="1:11">
      <c r="A217" s="89" t="s">
        <v>1635</v>
      </c>
      <c r="B217" s="89" t="s">
        <v>1101</v>
      </c>
      <c r="C217" s="89" t="s">
        <v>1534</v>
      </c>
      <c r="D217" s="89" t="s">
        <v>397</v>
      </c>
      <c r="E217" s="89" t="s">
        <v>398</v>
      </c>
      <c r="F217" s="108">
        <v>7.0821717040000003</v>
      </c>
      <c r="G217" s="108">
        <v>12.621991091</v>
      </c>
      <c r="H217" s="109">
        <f t="shared" si="6"/>
        <v>-0.43890217851208269</v>
      </c>
      <c r="I217" s="90">
        <f t="shared" si="7"/>
        <v>7.0256323707696452E-4</v>
      </c>
      <c r="J217" s="91">
        <v>231.04</v>
      </c>
      <c r="K217" s="91">
        <v>26.041380952381001</v>
      </c>
    </row>
    <row r="218" spans="1:11">
      <c r="A218" s="89" t="s">
        <v>887</v>
      </c>
      <c r="B218" s="89" t="s">
        <v>676</v>
      </c>
      <c r="C218" s="89" t="s">
        <v>1534</v>
      </c>
      <c r="D218" s="89" t="s">
        <v>1432</v>
      </c>
      <c r="E218" s="89" t="s">
        <v>398</v>
      </c>
      <c r="F218" s="108">
        <v>7.0629225999999994</v>
      </c>
      <c r="G218" s="108">
        <v>11.62695952</v>
      </c>
      <c r="H218" s="109">
        <f t="shared" si="6"/>
        <v>-0.39253915971318365</v>
      </c>
      <c r="I218" s="90">
        <f t="shared" si="7"/>
        <v>7.0065369387718106E-4</v>
      </c>
      <c r="J218" s="91">
        <v>1252.0394761099999</v>
      </c>
      <c r="K218" s="91">
        <v>16.787095238095201</v>
      </c>
    </row>
    <row r="219" spans="1:11">
      <c r="A219" s="89" t="s">
        <v>1624</v>
      </c>
      <c r="B219" s="89" t="s">
        <v>783</v>
      </c>
      <c r="C219" s="89" t="s">
        <v>1534</v>
      </c>
      <c r="D219" s="89" t="s">
        <v>397</v>
      </c>
      <c r="E219" s="89" t="s">
        <v>398</v>
      </c>
      <c r="F219" s="108">
        <v>7.0474570229999998</v>
      </c>
      <c r="G219" s="108">
        <v>10.031912797</v>
      </c>
      <c r="H219" s="109">
        <f t="shared" si="6"/>
        <v>-0.29749618386759591</v>
      </c>
      <c r="I219" s="90">
        <f t="shared" si="7"/>
        <v>6.9911948286190085E-4</v>
      </c>
      <c r="J219" s="91">
        <v>127.3875</v>
      </c>
      <c r="K219" s="91">
        <v>14.7464285714286</v>
      </c>
    </row>
    <row r="220" spans="1:11">
      <c r="A220" s="89" t="s">
        <v>911</v>
      </c>
      <c r="B220" s="89" t="s">
        <v>1048</v>
      </c>
      <c r="C220" s="89" t="s">
        <v>1535</v>
      </c>
      <c r="D220" s="89" t="s">
        <v>396</v>
      </c>
      <c r="E220" s="89" t="s">
        <v>398</v>
      </c>
      <c r="F220" s="108">
        <v>7.0402563430000002</v>
      </c>
      <c r="G220" s="108">
        <v>14.667411185000001</v>
      </c>
      <c r="H220" s="109">
        <f t="shared" si="6"/>
        <v>-0.5200068877730859</v>
      </c>
      <c r="I220" s="90">
        <f t="shared" si="7"/>
        <v>6.984051634043399E-4</v>
      </c>
      <c r="J220" s="91">
        <v>221.068501</v>
      </c>
      <c r="K220" s="91">
        <v>8.8188095238095201</v>
      </c>
    </row>
    <row r="221" spans="1:11">
      <c r="A221" s="89" t="s">
        <v>1646</v>
      </c>
      <c r="B221" s="89" t="s">
        <v>1583</v>
      </c>
      <c r="C221" s="89" t="s">
        <v>1534</v>
      </c>
      <c r="D221" s="89" t="s">
        <v>397</v>
      </c>
      <c r="E221" s="89" t="s">
        <v>398</v>
      </c>
      <c r="F221" s="108">
        <v>6.9965403899999998</v>
      </c>
      <c r="G221" s="108">
        <v>1.4306191910000001</v>
      </c>
      <c r="H221" s="109">
        <f t="shared" si="6"/>
        <v>3.8905679680624381</v>
      </c>
      <c r="I221" s="90">
        <f t="shared" si="7"/>
        <v>6.9406846800422158E-4</v>
      </c>
      <c r="J221" s="91">
        <v>17.887499999999999</v>
      </c>
      <c r="K221" s="91">
        <v>47.889523809523801</v>
      </c>
    </row>
    <row r="222" spans="1:11">
      <c r="A222" s="89" t="s">
        <v>2051</v>
      </c>
      <c r="B222" s="89" t="s">
        <v>243</v>
      </c>
      <c r="C222" s="89" t="s">
        <v>1171</v>
      </c>
      <c r="D222" s="89" t="s">
        <v>396</v>
      </c>
      <c r="E222" s="89" t="s">
        <v>1846</v>
      </c>
      <c r="F222" s="108">
        <v>6.9604583120000001</v>
      </c>
      <c r="G222" s="108">
        <v>7.9572910930000003</v>
      </c>
      <c r="H222" s="109">
        <f t="shared" si="6"/>
        <v>-0.12527288110358437</v>
      </c>
      <c r="I222" s="90">
        <f t="shared" si="7"/>
        <v>6.9048906572768173E-4</v>
      </c>
      <c r="J222" s="91">
        <v>275.89520188800003</v>
      </c>
      <c r="K222" s="91">
        <v>14.1450952380952</v>
      </c>
    </row>
    <row r="223" spans="1:11">
      <c r="A223" s="89" t="s">
        <v>1031</v>
      </c>
      <c r="B223" s="89" t="s">
        <v>548</v>
      </c>
      <c r="C223" s="89" t="s">
        <v>1530</v>
      </c>
      <c r="D223" s="89" t="s">
        <v>396</v>
      </c>
      <c r="E223" s="89" t="s">
        <v>1846</v>
      </c>
      <c r="F223" s="108">
        <v>6.9241559400000003</v>
      </c>
      <c r="G223" s="108">
        <v>3.7170902099999998</v>
      </c>
      <c r="H223" s="109">
        <f t="shared" si="6"/>
        <v>0.86278931874510545</v>
      </c>
      <c r="I223" s="90">
        <f t="shared" si="7"/>
        <v>6.8688780991917216E-4</v>
      </c>
      <c r="J223" s="91">
        <v>735.08975352999994</v>
      </c>
      <c r="K223" s="91">
        <v>16.7315238095238</v>
      </c>
    </row>
    <row r="224" spans="1:11">
      <c r="A224" s="89" t="s">
        <v>2059</v>
      </c>
      <c r="B224" s="89" t="s">
        <v>254</v>
      </c>
      <c r="C224" s="89" t="s">
        <v>1171</v>
      </c>
      <c r="D224" s="89" t="s">
        <v>396</v>
      </c>
      <c r="E224" s="89" t="s">
        <v>1846</v>
      </c>
      <c r="F224" s="108">
        <v>6.8893886599999998</v>
      </c>
      <c r="G224" s="108">
        <v>5.1263471799999998</v>
      </c>
      <c r="H224" s="109">
        <f t="shared" si="6"/>
        <v>0.3439176899446752</v>
      </c>
      <c r="I224" s="90">
        <f t="shared" si="7"/>
        <v>6.8343883779564045E-4</v>
      </c>
      <c r="J224" s="91">
        <v>52.544696714599993</v>
      </c>
      <c r="K224" s="91">
        <v>34.130380952380897</v>
      </c>
    </row>
    <row r="225" spans="1:11">
      <c r="A225" s="89" t="s">
        <v>1640</v>
      </c>
      <c r="B225" s="89" t="s">
        <v>1694</v>
      </c>
      <c r="C225" s="89" t="s">
        <v>1534</v>
      </c>
      <c r="D225" s="89" t="s">
        <v>397</v>
      </c>
      <c r="E225" s="89" t="s">
        <v>398</v>
      </c>
      <c r="F225" s="108">
        <v>6.8861384249999995</v>
      </c>
      <c r="G225" s="108">
        <v>3.3019151400000002</v>
      </c>
      <c r="H225" s="109">
        <f t="shared" si="6"/>
        <v>1.085498304175073</v>
      </c>
      <c r="I225" s="90">
        <f t="shared" si="7"/>
        <v>6.8311640906638905E-4</v>
      </c>
      <c r="J225" s="91">
        <v>74.399600000000007</v>
      </c>
      <c r="K225" s="91">
        <v>9.516</v>
      </c>
    </row>
    <row r="226" spans="1:11">
      <c r="A226" s="89" t="s">
        <v>1106</v>
      </c>
      <c r="B226" s="89" t="s">
        <v>1107</v>
      </c>
      <c r="C226" s="89" t="s">
        <v>1534</v>
      </c>
      <c r="D226" s="89" t="s">
        <v>397</v>
      </c>
      <c r="E226" s="89" t="s">
        <v>398</v>
      </c>
      <c r="F226" s="108">
        <v>6.8713084809999998</v>
      </c>
      <c r="G226" s="108">
        <v>5.777259913</v>
      </c>
      <c r="H226" s="109">
        <f t="shared" si="6"/>
        <v>0.18937153330044398</v>
      </c>
      <c r="I226" s="90">
        <f t="shared" si="7"/>
        <v>6.8164525390413484E-4</v>
      </c>
      <c r="J226" s="91">
        <v>99.781499999999994</v>
      </c>
      <c r="K226" s="91">
        <v>35.119952380952398</v>
      </c>
    </row>
    <row r="227" spans="1:11">
      <c r="A227" s="89" t="s">
        <v>3258</v>
      </c>
      <c r="B227" s="89" t="s">
        <v>3259</v>
      </c>
      <c r="C227" s="89" t="s">
        <v>1528</v>
      </c>
      <c r="D227" s="89" t="s">
        <v>396</v>
      </c>
      <c r="E227" s="89" t="s">
        <v>398</v>
      </c>
      <c r="F227" s="108">
        <v>6.8568398500000001</v>
      </c>
      <c r="G227" s="108">
        <v>4.4093790500000001</v>
      </c>
      <c r="H227" s="109">
        <f t="shared" si="6"/>
        <v>0.55505792816791288</v>
      </c>
      <c r="I227" s="90">
        <f t="shared" si="7"/>
        <v>6.8020994159369047E-4</v>
      </c>
      <c r="J227" s="91">
        <v>408.0240063</v>
      </c>
      <c r="K227" s="91">
        <v>39.188333333333297</v>
      </c>
    </row>
    <row r="228" spans="1:11">
      <c r="A228" s="89" t="s">
        <v>237</v>
      </c>
      <c r="B228" s="89" t="s">
        <v>20</v>
      </c>
      <c r="C228" s="89" t="s">
        <v>1547</v>
      </c>
      <c r="D228" s="89" t="s">
        <v>1432</v>
      </c>
      <c r="E228" s="89" t="s">
        <v>1846</v>
      </c>
      <c r="F228" s="108">
        <v>6.8486151199999998</v>
      </c>
      <c r="G228" s="108">
        <v>5.5304158000000001</v>
      </c>
      <c r="H228" s="109">
        <f t="shared" si="6"/>
        <v>0.2383544687544108</v>
      </c>
      <c r="I228" s="90">
        <f t="shared" si="7"/>
        <v>6.7939403466931857E-4</v>
      </c>
      <c r="J228" s="91">
        <v>130.7200915394194</v>
      </c>
      <c r="K228" s="91">
        <v>34.853619047618999</v>
      </c>
    </row>
    <row r="229" spans="1:11">
      <c r="A229" s="89" t="s">
        <v>225</v>
      </c>
      <c r="B229" s="89" t="s">
        <v>361</v>
      </c>
      <c r="C229" s="89" t="s">
        <v>1547</v>
      </c>
      <c r="D229" s="89" t="s">
        <v>397</v>
      </c>
      <c r="E229" s="89" t="s">
        <v>1846</v>
      </c>
      <c r="F229" s="108">
        <v>6.72596668</v>
      </c>
      <c r="G229" s="108">
        <v>0.15920045000000002</v>
      </c>
      <c r="H229" s="109">
        <f t="shared" si="6"/>
        <v>41.248415001339502</v>
      </c>
      <c r="I229" s="90">
        <f t="shared" si="7"/>
        <v>6.67227104999967E-4</v>
      </c>
      <c r="J229" s="91">
        <v>796.56084357000009</v>
      </c>
      <c r="K229" s="91">
        <v>17.435952380952401</v>
      </c>
    </row>
    <row r="230" spans="1:11">
      <c r="A230" s="89" t="s">
        <v>906</v>
      </c>
      <c r="B230" s="89" t="s">
        <v>1043</v>
      </c>
      <c r="C230" s="89" t="s">
        <v>1535</v>
      </c>
      <c r="D230" s="89" t="s">
        <v>396</v>
      </c>
      <c r="E230" s="89" t="s">
        <v>398</v>
      </c>
      <c r="F230" s="108">
        <v>6.6989352800000006</v>
      </c>
      <c r="G230" s="108">
        <v>7.46105705</v>
      </c>
      <c r="H230" s="109">
        <f t="shared" si="6"/>
        <v>-0.1021466214361676</v>
      </c>
      <c r="I230" s="90">
        <f t="shared" si="7"/>
        <v>6.6454554506602823E-4</v>
      </c>
      <c r="J230" s="91">
        <v>168.93523300000001</v>
      </c>
      <c r="K230" s="91">
        <v>10.9171904761905</v>
      </c>
    </row>
    <row r="231" spans="1:11">
      <c r="A231" s="89" t="s">
        <v>910</v>
      </c>
      <c r="B231" s="89" t="s">
        <v>1047</v>
      </c>
      <c r="C231" s="89" t="s">
        <v>1535</v>
      </c>
      <c r="D231" s="89" t="s">
        <v>396</v>
      </c>
      <c r="E231" s="89" t="s">
        <v>398</v>
      </c>
      <c r="F231" s="108">
        <v>6.6618721890000003</v>
      </c>
      <c r="G231" s="108">
        <v>4.9486907630000001</v>
      </c>
      <c r="H231" s="109">
        <f t="shared" si="6"/>
        <v>0.34618882206360246</v>
      </c>
      <c r="I231" s="90">
        <f t="shared" si="7"/>
        <v>6.6086882466480845E-4</v>
      </c>
      <c r="J231" s="91">
        <v>217.5999635</v>
      </c>
      <c r="K231" s="91">
        <v>10.1269523809524</v>
      </c>
    </row>
    <row r="232" spans="1:11">
      <c r="A232" s="89" t="s">
        <v>1638</v>
      </c>
      <c r="B232" s="89" t="s">
        <v>1082</v>
      </c>
      <c r="C232" s="89" t="s">
        <v>1534</v>
      </c>
      <c r="D232" s="89" t="s">
        <v>1432</v>
      </c>
      <c r="E232" s="89" t="s">
        <v>1846</v>
      </c>
      <c r="F232" s="108">
        <v>6.6486135239999999</v>
      </c>
      <c r="G232" s="108">
        <v>10.374023580999999</v>
      </c>
      <c r="H232" s="109">
        <f t="shared" si="6"/>
        <v>-0.35910946489682938</v>
      </c>
      <c r="I232" s="90">
        <f t="shared" si="7"/>
        <v>6.5955354299824587E-4</v>
      </c>
      <c r="J232" s="91">
        <v>572.89349899000001</v>
      </c>
      <c r="K232" s="91">
        <v>10.6914761904762</v>
      </c>
    </row>
    <row r="233" spans="1:11">
      <c r="A233" s="89" t="s">
        <v>1665</v>
      </c>
      <c r="B233" s="89" t="s">
        <v>713</v>
      </c>
      <c r="C233" s="89" t="s">
        <v>1534</v>
      </c>
      <c r="D233" s="89" t="s">
        <v>1432</v>
      </c>
      <c r="E233" s="89" t="s">
        <v>1846</v>
      </c>
      <c r="F233" s="108">
        <v>6.599753024</v>
      </c>
      <c r="G233" s="108">
        <v>3.8464787669999998</v>
      </c>
      <c r="H233" s="109">
        <f t="shared" si="6"/>
        <v>0.71579083722522996</v>
      </c>
      <c r="I233" s="90">
        <f t="shared" si="7"/>
        <v>6.5470649996117708E-4</v>
      </c>
      <c r="J233" s="91">
        <v>270.99066037</v>
      </c>
      <c r="K233" s="91">
        <v>28.5186666666667</v>
      </c>
    </row>
    <row r="234" spans="1:11">
      <c r="A234" s="89" t="s">
        <v>868</v>
      </c>
      <c r="B234" s="89" t="s">
        <v>117</v>
      </c>
      <c r="C234" s="89" t="s">
        <v>877</v>
      </c>
      <c r="D234" s="89" t="s">
        <v>396</v>
      </c>
      <c r="E234" s="89" t="s">
        <v>1846</v>
      </c>
      <c r="F234" s="108">
        <v>6.5564430700000003</v>
      </c>
      <c r="G234" s="108">
        <v>3.3199715800000003</v>
      </c>
      <c r="H234" s="109">
        <f t="shared" si="6"/>
        <v>0.97484915518463566</v>
      </c>
      <c r="I234" s="90">
        <f t="shared" si="7"/>
        <v>6.5041008033854791E-4</v>
      </c>
      <c r="J234" s="91">
        <v>34.990848399999997</v>
      </c>
      <c r="K234" s="91">
        <v>30.6217619047619</v>
      </c>
    </row>
    <row r="235" spans="1:11">
      <c r="A235" s="89" t="s">
        <v>2670</v>
      </c>
      <c r="B235" s="89" t="s">
        <v>194</v>
      </c>
      <c r="C235" s="89" t="s">
        <v>1171</v>
      </c>
      <c r="D235" s="89" t="s">
        <v>396</v>
      </c>
      <c r="E235" s="89" t="s">
        <v>1846</v>
      </c>
      <c r="F235" s="108">
        <v>6.54149899</v>
      </c>
      <c r="G235" s="108">
        <v>6.187522596</v>
      </c>
      <c r="H235" s="109">
        <f t="shared" si="6"/>
        <v>5.7208097183973461E-2</v>
      </c>
      <c r="I235" s="90">
        <f t="shared" si="7"/>
        <v>6.4892760269486026E-4</v>
      </c>
      <c r="J235" s="91">
        <v>32.114111656200002</v>
      </c>
      <c r="K235" s="91">
        <v>11.6548571428571</v>
      </c>
    </row>
    <row r="236" spans="1:11">
      <c r="A236" s="89" t="s">
        <v>1674</v>
      </c>
      <c r="B236" s="89" t="s">
        <v>1675</v>
      </c>
      <c r="C236" s="89" t="s">
        <v>1534</v>
      </c>
      <c r="D236" s="89" t="s">
        <v>397</v>
      </c>
      <c r="E236" s="89" t="s">
        <v>398</v>
      </c>
      <c r="F236" s="108">
        <v>6.4653479689999998</v>
      </c>
      <c r="G236" s="108">
        <v>5.69800094</v>
      </c>
      <c r="H236" s="109">
        <f t="shared" si="6"/>
        <v>0.13466951604258592</v>
      </c>
      <c r="I236" s="90">
        <f t="shared" si="7"/>
        <v>6.4137329448876875E-4</v>
      </c>
      <c r="J236" s="91">
        <v>609.26892289</v>
      </c>
      <c r="K236" s="91">
        <v>24.658000000000001</v>
      </c>
    </row>
    <row r="237" spans="1:11">
      <c r="A237" s="89" t="s">
        <v>1610</v>
      </c>
      <c r="B237" s="89" t="s">
        <v>1104</v>
      </c>
      <c r="C237" s="89" t="s">
        <v>1534</v>
      </c>
      <c r="D237" s="89" t="s">
        <v>397</v>
      </c>
      <c r="E237" s="89" t="s">
        <v>398</v>
      </c>
      <c r="F237" s="108">
        <v>6.4238271100000004</v>
      </c>
      <c r="G237" s="108">
        <v>2.5140493300000002</v>
      </c>
      <c r="H237" s="109">
        <f t="shared" si="6"/>
        <v>1.5551714651517994</v>
      </c>
      <c r="I237" s="90">
        <f t="shared" si="7"/>
        <v>6.3725435607207099E-4</v>
      </c>
      <c r="J237" s="91">
        <v>43.68</v>
      </c>
      <c r="K237" s="91">
        <v>26.515142857142902</v>
      </c>
    </row>
    <row r="238" spans="1:11">
      <c r="A238" s="89" t="s">
        <v>714</v>
      </c>
      <c r="B238" s="89" t="s">
        <v>715</v>
      </c>
      <c r="C238" s="89" t="s">
        <v>1534</v>
      </c>
      <c r="D238" s="89" t="s">
        <v>1432</v>
      </c>
      <c r="E238" s="89" t="s">
        <v>1846</v>
      </c>
      <c r="F238" s="108">
        <v>6.3238471199999999</v>
      </c>
      <c r="G238" s="108">
        <v>3.4879001600000001</v>
      </c>
      <c r="H238" s="109">
        <f t="shared" si="6"/>
        <v>0.8130814615977997</v>
      </c>
      <c r="I238" s="90">
        <f t="shared" si="7"/>
        <v>6.2733617442481578E-4</v>
      </c>
      <c r="J238" s="91">
        <v>64.925241630000002</v>
      </c>
      <c r="K238" s="91">
        <v>29.909904761904802</v>
      </c>
    </row>
    <row r="239" spans="1:11">
      <c r="A239" s="89" t="s">
        <v>644</v>
      </c>
      <c r="B239" s="89" t="s">
        <v>645</v>
      </c>
      <c r="C239" s="89" t="s">
        <v>1171</v>
      </c>
      <c r="D239" s="89" t="s">
        <v>396</v>
      </c>
      <c r="E239" s="89" t="s">
        <v>1846</v>
      </c>
      <c r="F239" s="108">
        <v>6.2927598790000001</v>
      </c>
      <c r="G239" s="108">
        <v>4.0556778420000006</v>
      </c>
      <c r="H239" s="109">
        <f t="shared" si="6"/>
        <v>0.55159263732269581</v>
      </c>
      <c r="I239" s="90">
        <f t="shared" si="7"/>
        <v>6.2425226830370103E-4</v>
      </c>
      <c r="J239" s="91">
        <v>69.746500088244417</v>
      </c>
      <c r="K239" s="91">
        <v>37.122952380952398</v>
      </c>
    </row>
    <row r="240" spans="1:11">
      <c r="A240" s="89" t="s">
        <v>1913</v>
      </c>
      <c r="B240" s="89" t="s">
        <v>1903</v>
      </c>
      <c r="C240" s="89" t="s">
        <v>1745</v>
      </c>
      <c r="D240" s="89" t="s">
        <v>397</v>
      </c>
      <c r="E240" s="89" t="s">
        <v>398</v>
      </c>
      <c r="F240" s="108">
        <v>6.2031873600000003</v>
      </c>
      <c r="G240" s="108">
        <v>1.05614867</v>
      </c>
      <c r="H240" s="109">
        <f t="shared" si="6"/>
        <v>4.8734035616406164</v>
      </c>
      <c r="I240" s="90">
        <f t="shared" si="7"/>
        <v>6.1536652512604898E-4</v>
      </c>
      <c r="J240" s="91">
        <v>5.92921429</v>
      </c>
      <c r="K240" s="91">
        <v>42.188476190476202</v>
      </c>
    </row>
    <row r="241" spans="1:11">
      <c r="A241" s="89" t="s">
        <v>2086</v>
      </c>
      <c r="B241" s="89" t="s">
        <v>128</v>
      </c>
      <c r="C241" s="89" t="s">
        <v>1528</v>
      </c>
      <c r="D241" s="89" t="s">
        <v>396</v>
      </c>
      <c r="E241" s="89" t="s">
        <v>1846</v>
      </c>
      <c r="F241" s="108">
        <v>6.1580265700000005</v>
      </c>
      <c r="G241" s="108">
        <v>3.1955778229999998</v>
      </c>
      <c r="H241" s="109">
        <f t="shared" si="6"/>
        <v>0.92704634688535359</v>
      </c>
      <c r="I241" s="90">
        <f t="shared" si="7"/>
        <v>6.1088649948738336E-4</v>
      </c>
      <c r="J241" s="91">
        <v>36.740825000000001</v>
      </c>
      <c r="K241" s="91">
        <v>30.783142857142899</v>
      </c>
    </row>
    <row r="242" spans="1:11">
      <c r="A242" s="89" t="s">
        <v>1962</v>
      </c>
      <c r="B242" s="89" t="s">
        <v>127</v>
      </c>
      <c r="C242" s="89" t="s">
        <v>1528</v>
      </c>
      <c r="D242" s="89" t="s">
        <v>396</v>
      </c>
      <c r="E242" s="89" t="s">
        <v>1846</v>
      </c>
      <c r="F242" s="108">
        <v>6.1512447640000003</v>
      </c>
      <c r="G242" s="108">
        <v>2.844719875</v>
      </c>
      <c r="H242" s="109">
        <f t="shared" si="6"/>
        <v>1.162337605912779</v>
      </c>
      <c r="I242" s="90">
        <f t="shared" si="7"/>
        <v>6.1021373302877046E-4</v>
      </c>
      <c r="J242" s="91">
        <v>120.86555244000002</v>
      </c>
      <c r="K242" s="91">
        <v>13.628809523809499</v>
      </c>
    </row>
    <row r="243" spans="1:11">
      <c r="A243" s="89" t="s">
        <v>2746</v>
      </c>
      <c r="B243" s="89" t="s">
        <v>2747</v>
      </c>
      <c r="C243" s="89" t="s">
        <v>1528</v>
      </c>
      <c r="D243" s="89" t="s">
        <v>396</v>
      </c>
      <c r="E243" s="89" t="s">
        <v>398</v>
      </c>
      <c r="F243" s="108">
        <v>6.1352183</v>
      </c>
      <c r="G243" s="108">
        <v>2.7928564300000001</v>
      </c>
      <c r="H243" s="109">
        <f t="shared" si="6"/>
        <v>1.1967539162047078</v>
      </c>
      <c r="I243" s="90">
        <f t="shared" si="7"/>
        <v>6.086238810882452E-4</v>
      </c>
      <c r="J243" s="91">
        <v>258.63362699999999</v>
      </c>
      <c r="K243" s="91">
        <v>17.1009523809524</v>
      </c>
    </row>
    <row r="244" spans="1:11">
      <c r="A244" s="89" t="s">
        <v>919</v>
      </c>
      <c r="B244" s="89" t="s">
        <v>1056</v>
      </c>
      <c r="C244" s="89" t="s">
        <v>1535</v>
      </c>
      <c r="D244" s="89" t="s">
        <v>396</v>
      </c>
      <c r="E244" s="89" t="s">
        <v>398</v>
      </c>
      <c r="F244" s="108">
        <v>6.1271691399999995</v>
      </c>
      <c r="G244" s="108">
        <v>7.0596932499999996</v>
      </c>
      <c r="H244" s="109">
        <f t="shared" si="6"/>
        <v>-0.13209130722499884</v>
      </c>
      <c r="I244" s="90">
        <f t="shared" si="7"/>
        <v>6.0782539100050041E-4</v>
      </c>
      <c r="J244" s="91">
        <v>109.77698509999999</v>
      </c>
      <c r="K244" s="91">
        <v>10.911047619047601</v>
      </c>
    </row>
    <row r="245" spans="1:11">
      <c r="A245" s="89" t="s">
        <v>702</v>
      </c>
      <c r="B245" s="89" t="s">
        <v>971</v>
      </c>
      <c r="C245" s="89" t="s">
        <v>1535</v>
      </c>
      <c r="D245" s="89" t="s">
        <v>396</v>
      </c>
      <c r="E245" s="89" t="s">
        <v>1846</v>
      </c>
      <c r="F245" s="108">
        <v>6.1083408609999994</v>
      </c>
      <c r="G245" s="108">
        <v>10.273744065999999</v>
      </c>
      <c r="H245" s="109">
        <f t="shared" si="6"/>
        <v>-0.40544159736127883</v>
      </c>
      <c r="I245" s="90">
        <f t="shared" si="7"/>
        <v>6.0595759434211704E-4</v>
      </c>
      <c r="J245" s="91">
        <v>406.49371930000001</v>
      </c>
      <c r="K245" s="91">
        <v>35.401047619047603</v>
      </c>
    </row>
    <row r="246" spans="1:11">
      <c r="A246" s="89" t="s">
        <v>968</v>
      </c>
      <c r="B246" s="89" t="s">
        <v>969</v>
      </c>
      <c r="C246" s="89" t="s">
        <v>1534</v>
      </c>
      <c r="D246" s="89" t="s">
        <v>397</v>
      </c>
      <c r="E246" s="89" t="s">
        <v>1846</v>
      </c>
      <c r="F246" s="108">
        <v>6.0936973099999996</v>
      </c>
      <c r="G246" s="108">
        <v>6.3508833710000001</v>
      </c>
      <c r="H246" s="109">
        <f t="shared" si="6"/>
        <v>-4.049610833264361E-2</v>
      </c>
      <c r="I246" s="90">
        <f t="shared" si="7"/>
        <v>6.045049296761289E-4</v>
      </c>
      <c r="J246" s="91">
        <v>78.3125</v>
      </c>
      <c r="K246" s="91">
        <v>30.611000000000001</v>
      </c>
    </row>
    <row r="247" spans="1:11">
      <c r="A247" s="89" t="s">
        <v>1033</v>
      </c>
      <c r="B247" s="89" t="s">
        <v>555</v>
      </c>
      <c r="C247" s="89" t="s">
        <v>1530</v>
      </c>
      <c r="D247" s="89" t="s">
        <v>396</v>
      </c>
      <c r="E247" s="89" t="s">
        <v>1846</v>
      </c>
      <c r="F247" s="108">
        <v>6.0746794299999998</v>
      </c>
      <c r="G247" s="108">
        <v>5.7630890999999993</v>
      </c>
      <c r="H247" s="109">
        <f t="shared" si="6"/>
        <v>5.4066547400768217E-2</v>
      </c>
      <c r="I247" s="90">
        <f t="shared" si="7"/>
        <v>6.0261832428253265E-4</v>
      </c>
      <c r="J247" s="91">
        <v>306.19419035988699</v>
      </c>
      <c r="K247" s="91">
        <v>8.9019523809523804</v>
      </c>
    </row>
    <row r="248" spans="1:11">
      <c r="A248" s="89" t="s">
        <v>261</v>
      </c>
      <c r="B248" s="89" t="s">
        <v>268</v>
      </c>
      <c r="C248" s="89" t="s">
        <v>1745</v>
      </c>
      <c r="D248" s="89" t="s">
        <v>1432</v>
      </c>
      <c r="E248" s="89" t="s">
        <v>398</v>
      </c>
      <c r="F248" s="108">
        <v>6.0014825599999995</v>
      </c>
      <c r="G248" s="108">
        <v>12.594626230000001</v>
      </c>
      <c r="H248" s="109">
        <f t="shared" si="6"/>
        <v>-0.5234886331358799</v>
      </c>
      <c r="I248" s="90">
        <f t="shared" si="7"/>
        <v>5.9535707277940167E-4</v>
      </c>
      <c r="J248" s="91">
        <v>131.88043739703377</v>
      </c>
      <c r="K248" s="91">
        <v>28.5827142857143</v>
      </c>
    </row>
    <row r="249" spans="1:11">
      <c r="A249" s="89" t="s">
        <v>347</v>
      </c>
      <c r="B249" s="89" t="s">
        <v>348</v>
      </c>
      <c r="C249" s="89" t="s">
        <v>1532</v>
      </c>
      <c r="D249" s="89" t="s">
        <v>397</v>
      </c>
      <c r="E249" s="89" t="s">
        <v>398</v>
      </c>
      <c r="F249" s="108">
        <v>5.9447292750000003</v>
      </c>
      <c r="G249" s="108">
        <v>3.9323497669999998</v>
      </c>
      <c r="H249" s="109">
        <f t="shared" si="6"/>
        <v>0.5117498765973838</v>
      </c>
      <c r="I249" s="90">
        <f t="shared" si="7"/>
        <v>5.8972705231522243E-4</v>
      </c>
      <c r="J249" s="91">
        <v>98.481373959999999</v>
      </c>
      <c r="K249" s="91">
        <v>26.807857142857099</v>
      </c>
    </row>
    <row r="250" spans="1:11">
      <c r="A250" s="89" t="s">
        <v>271</v>
      </c>
      <c r="B250" s="89" t="s">
        <v>272</v>
      </c>
      <c r="C250" s="89" t="s">
        <v>296</v>
      </c>
      <c r="D250" s="89" t="s">
        <v>1432</v>
      </c>
      <c r="E250" s="89" t="s">
        <v>1846</v>
      </c>
      <c r="F250" s="108">
        <v>5.7975290599999996</v>
      </c>
      <c r="G250" s="108">
        <v>14.112256179999999</v>
      </c>
      <c r="H250" s="109">
        <f t="shared" si="6"/>
        <v>-0.58918482019789975</v>
      </c>
      <c r="I250" s="90">
        <f t="shared" si="7"/>
        <v>5.7512454564478748E-4</v>
      </c>
      <c r="J250" s="91">
        <v>372.07200000000006</v>
      </c>
      <c r="K250" s="91">
        <v>20.805904761904799</v>
      </c>
    </row>
    <row r="251" spans="1:11">
      <c r="A251" s="89" t="s">
        <v>2677</v>
      </c>
      <c r="B251" s="89" t="s">
        <v>2678</v>
      </c>
      <c r="C251" s="89" t="s">
        <v>1534</v>
      </c>
      <c r="D251" s="89" t="s">
        <v>397</v>
      </c>
      <c r="E251" s="89" t="s">
        <v>1846</v>
      </c>
      <c r="F251" s="108">
        <v>5.7961557150000003</v>
      </c>
      <c r="G251" s="108">
        <v>3.2297675499999996</v>
      </c>
      <c r="H251" s="109">
        <f t="shared" si="6"/>
        <v>0.79460460397529253</v>
      </c>
      <c r="I251" s="90">
        <f t="shared" si="7"/>
        <v>5.7498830753179768E-4</v>
      </c>
      <c r="J251" s="91">
        <v>46.401116399999999</v>
      </c>
      <c r="K251" s="91">
        <v>98.369476190476206</v>
      </c>
    </row>
    <row r="252" spans="1:11">
      <c r="A252" s="89" t="s">
        <v>2067</v>
      </c>
      <c r="B252" s="89" t="s">
        <v>979</v>
      </c>
      <c r="C252" s="89" t="s">
        <v>1171</v>
      </c>
      <c r="D252" s="89" t="s">
        <v>396</v>
      </c>
      <c r="E252" s="89" t="s">
        <v>1846</v>
      </c>
      <c r="F252" s="108">
        <v>5.7937442510000006</v>
      </c>
      <c r="G252" s="108">
        <v>4.4444172529999992</v>
      </c>
      <c r="H252" s="109">
        <f t="shared" si="6"/>
        <v>0.30360043200021347</v>
      </c>
      <c r="I252" s="90">
        <f t="shared" si="7"/>
        <v>5.7474908628374777E-4</v>
      </c>
      <c r="J252" s="91">
        <v>116.05586515739999</v>
      </c>
      <c r="K252" s="91">
        <v>72.466809523809502</v>
      </c>
    </row>
    <row r="253" spans="1:11">
      <c r="A253" s="89" t="s">
        <v>35</v>
      </c>
      <c r="B253" s="89" t="s">
        <v>257</v>
      </c>
      <c r="C253" s="89" t="s">
        <v>1171</v>
      </c>
      <c r="D253" s="89" t="s">
        <v>396</v>
      </c>
      <c r="E253" s="89" t="s">
        <v>1846</v>
      </c>
      <c r="F253" s="108">
        <v>5.7835796999999998</v>
      </c>
      <c r="G253" s="108">
        <v>3.4430721600000003</v>
      </c>
      <c r="H253" s="109">
        <f t="shared" si="6"/>
        <v>0.67977301410958502</v>
      </c>
      <c r="I253" s="90">
        <f t="shared" si="7"/>
        <v>5.7374074588302569E-4</v>
      </c>
      <c r="J253" s="91">
        <v>77.758786884377997</v>
      </c>
      <c r="K253" s="91">
        <v>14.434761904761899</v>
      </c>
    </row>
    <row r="254" spans="1:11">
      <c r="A254" s="89" t="s">
        <v>986</v>
      </c>
      <c r="B254" s="89" t="s">
        <v>987</v>
      </c>
      <c r="C254" s="89" t="s">
        <v>1529</v>
      </c>
      <c r="D254" s="89" t="s">
        <v>396</v>
      </c>
      <c r="E254" s="89" t="s">
        <v>1846</v>
      </c>
      <c r="F254" s="108">
        <v>5.737004776</v>
      </c>
      <c r="G254" s="108">
        <v>3.8679155619999999</v>
      </c>
      <c r="H254" s="109">
        <f t="shared" si="6"/>
        <v>0.48322906331324922</v>
      </c>
      <c r="I254" s="90">
        <f t="shared" si="7"/>
        <v>5.6912043579458596E-4</v>
      </c>
      <c r="J254" s="91">
        <v>21.731163609999999</v>
      </c>
      <c r="K254" s="91">
        <v>19.309142857142898</v>
      </c>
    </row>
    <row r="255" spans="1:11">
      <c r="A255" s="89" t="s">
        <v>1878</v>
      </c>
      <c r="B255" s="89" t="s">
        <v>433</v>
      </c>
      <c r="C255" s="89" t="s">
        <v>1530</v>
      </c>
      <c r="D255" s="89" t="s">
        <v>396</v>
      </c>
      <c r="E255" s="89" t="s">
        <v>1846</v>
      </c>
      <c r="F255" s="108">
        <v>5.7012975999999993</v>
      </c>
      <c r="G255" s="108">
        <v>2.1404809399999998</v>
      </c>
      <c r="H255" s="109">
        <f t="shared" si="6"/>
        <v>1.6635591532060081</v>
      </c>
      <c r="I255" s="90">
        <f t="shared" si="7"/>
        <v>5.6557822442130496E-4</v>
      </c>
      <c r="J255" s="91">
        <v>11.22463743</v>
      </c>
      <c r="K255" s="91">
        <v>30.228857142857098</v>
      </c>
    </row>
    <row r="256" spans="1:11">
      <c r="A256" s="89" t="s">
        <v>2820</v>
      </c>
      <c r="B256" s="89" t="s">
        <v>2821</v>
      </c>
      <c r="C256" s="89" t="s">
        <v>1534</v>
      </c>
      <c r="D256" s="89" t="s">
        <v>1432</v>
      </c>
      <c r="E256" s="89" t="s">
        <v>398</v>
      </c>
      <c r="F256" s="108">
        <v>5.6924353099999996</v>
      </c>
      <c r="G256" s="108">
        <v>5.1724689699999997</v>
      </c>
      <c r="H256" s="109">
        <f t="shared" si="6"/>
        <v>0.10052575337150826</v>
      </c>
      <c r="I256" s="90">
        <f t="shared" si="7"/>
        <v>5.6469907048229534E-4</v>
      </c>
      <c r="J256" s="91">
        <v>151.66212378</v>
      </c>
      <c r="K256" s="91">
        <v>19.8990476190476</v>
      </c>
    </row>
    <row r="257" spans="1:11">
      <c r="A257" s="89" t="s">
        <v>1545</v>
      </c>
      <c r="B257" s="89" t="s">
        <v>1546</v>
      </c>
      <c r="C257" s="89" t="s">
        <v>1547</v>
      </c>
      <c r="D257" s="89" t="s">
        <v>397</v>
      </c>
      <c r="E257" s="89" t="s">
        <v>1846</v>
      </c>
      <c r="F257" s="108">
        <v>5.6876900999999993</v>
      </c>
      <c r="G257" s="108">
        <v>1.2079538700000001</v>
      </c>
      <c r="H257" s="109">
        <f t="shared" si="6"/>
        <v>3.7085325369254365</v>
      </c>
      <c r="I257" s="90">
        <f t="shared" si="7"/>
        <v>5.6422833774133008E-4</v>
      </c>
      <c r="J257" s="91">
        <v>623.79380106922372</v>
      </c>
      <c r="K257" s="91">
        <v>9.8578571428571404</v>
      </c>
    </row>
    <row r="258" spans="1:11">
      <c r="A258" s="89" t="s">
        <v>1775</v>
      </c>
      <c r="B258" s="89" t="s">
        <v>1776</v>
      </c>
      <c r="C258" s="89" t="s">
        <v>1171</v>
      </c>
      <c r="D258" s="89" t="s">
        <v>396</v>
      </c>
      <c r="E258" s="89" t="s">
        <v>1846</v>
      </c>
      <c r="F258" s="108">
        <v>5.6520830599999998</v>
      </c>
      <c r="G258" s="108">
        <v>1.6625928700000001</v>
      </c>
      <c r="H258" s="109">
        <f t="shared" si="6"/>
        <v>2.3995593040165026</v>
      </c>
      <c r="I258" s="90">
        <f t="shared" si="7"/>
        <v>5.6069606002614851E-4</v>
      </c>
      <c r="J258" s="91">
        <v>35.860693617439999</v>
      </c>
      <c r="K258" s="91">
        <v>87.237333333333297</v>
      </c>
    </row>
    <row r="259" spans="1:11">
      <c r="A259" s="89" t="s">
        <v>1958</v>
      </c>
      <c r="B259" s="89" t="s">
        <v>121</v>
      </c>
      <c r="C259" s="89" t="s">
        <v>1528</v>
      </c>
      <c r="D259" s="89" t="s">
        <v>396</v>
      </c>
      <c r="E259" s="89" t="s">
        <v>1846</v>
      </c>
      <c r="F259" s="108">
        <v>5.6455288399999999</v>
      </c>
      <c r="G259" s="108">
        <v>1.3775168799999999</v>
      </c>
      <c r="H259" s="109">
        <f t="shared" si="6"/>
        <v>3.0983373212820453</v>
      </c>
      <c r="I259" s="90">
        <f t="shared" si="7"/>
        <v>5.6004587047805922E-4</v>
      </c>
      <c r="J259" s="91">
        <v>15.401605</v>
      </c>
      <c r="K259" s="91">
        <v>27.236428571428601</v>
      </c>
    </row>
    <row r="260" spans="1:11">
      <c r="A260" s="89" t="s">
        <v>943</v>
      </c>
      <c r="B260" s="89" t="s">
        <v>944</v>
      </c>
      <c r="C260" s="89" t="s">
        <v>1534</v>
      </c>
      <c r="D260" s="89" t="s">
        <v>397</v>
      </c>
      <c r="E260" s="89" t="s">
        <v>398</v>
      </c>
      <c r="F260" s="108">
        <v>5.6447144900000001</v>
      </c>
      <c r="G260" s="108">
        <v>7.7363321900000006</v>
      </c>
      <c r="H260" s="109">
        <f t="shared" si="6"/>
        <v>-0.27036296382200731</v>
      </c>
      <c r="I260" s="90">
        <f t="shared" si="7"/>
        <v>5.5996508560076091E-4</v>
      </c>
      <c r="J260" s="91">
        <v>243.31503812</v>
      </c>
      <c r="K260" s="91">
        <v>33.075380952381003</v>
      </c>
    </row>
    <row r="261" spans="1:11">
      <c r="A261" s="89" t="s">
        <v>1552</v>
      </c>
      <c r="B261" s="89" t="s">
        <v>1553</v>
      </c>
      <c r="C261" s="89" t="s">
        <v>1171</v>
      </c>
      <c r="D261" s="89" t="s">
        <v>396</v>
      </c>
      <c r="E261" s="89" t="s">
        <v>1846</v>
      </c>
      <c r="F261" s="108">
        <v>5.6361259299999995</v>
      </c>
      <c r="G261" s="108">
        <v>0.39800595</v>
      </c>
      <c r="H261" s="109">
        <f t="shared" si="6"/>
        <v>13.160908725108253</v>
      </c>
      <c r="I261" s="90">
        <f t="shared" si="7"/>
        <v>5.5911308613398403E-4</v>
      </c>
      <c r="J261" s="91">
        <v>20.752232000759999</v>
      </c>
      <c r="K261" s="91">
        <v>37.065904761904797</v>
      </c>
    </row>
    <row r="262" spans="1:11">
      <c r="A262" s="89" t="s">
        <v>40</v>
      </c>
      <c r="B262" s="89" t="s">
        <v>105</v>
      </c>
      <c r="C262" s="89" t="s">
        <v>1535</v>
      </c>
      <c r="D262" s="89" t="s">
        <v>396</v>
      </c>
      <c r="E262" s="89" t="s">
        <v>398</v>
      </c>
      <c r="F262" s="108">
        <v>5.6261415499999998</v>
      </c>
      <c r="G262" s="108">
        <v>7.0279179300000001</v>
      </c>
      <c r="H262" s="109">
        <f t="shared" si="6"/>
        <v>-0.19945827398129568</v>
      </c>
      <c r="I262" s="90">
        <f t="shared" si="7"/>
        <v>5.5812261899675769E-4</v>
      </c>
      <c r="J262" s="91">
        <v>68.797757250000004</v>
      </c>
      <c r="K262" s="91">
        <v>34.877523809523801</v>
      </c>
    </row>
    <row r="263" spans="1:11">
      <c r="A263" s="89" t="s">
        <v>1034</v>
      </c>
      <c r="B263" s="89" t="s">
        <v>552</v>
      </c>
      <c r="C263" s="89" t="s">
        <v>1530</v>
      </c>
      <c r="D263" s="89" t="s">
        <v>396</v>
      </c>
      <c r="E263" s="89" t="s">
        <v>1846</v>
      </c>
      <c r="F263" s="108">
        <v>5.5378535900000001</v>
      </c>
      <c r="G263" s="108">
        <v>4.20925276</v>
      </c>
      <c r="H263" s="109">
        <f t="shared" ref="H263:H326" si="8">IF(ISERROR(F263/G263-1),"",IF((F263/G263-1)&gt;10000%,"",F263/G263-1))</f>
        <v>0.31563816804386913</v>
      </c>
      <c r="I263" s="90">
        <f t="shared" ref="I263:I326" si="9">F263/$F$1029</f>
        <v>5.4936430621291374E-4</v>
      </c>
      <c r="J263" s="91">
        <v>420.7530045304685</v>
      </c>
      <c r="K263" s="91">
        <v>19.4941904761905</v>
      </c>
    </row>
    <row r="264" spans="1:11">
      <c r="A264" s="89" t="s">
        <v>1436</v>
      </c>
      <c r="B264" s="89" t="s">
        <v>1437</v>
      </c>
      <c r="C264" s="89" t="s">
        <v>296</v>
      </c>
      <c r="D264" s="89" t="s">
        <v>1432</v>
      </c>
      <c r="E264" s="89" t="s">
        <v>1846</v>
      </c>
      <c r="F264" s="108">
        <v>5.5359009100000005</v>
      </c>
      <c r="G264" s="108">
        <v>4.3066936799999995</v>
      </c>
      <c r="H264" s="109">
        <f t="shared" si="8"/>
        <v>0.28541784518094659</v>
      </c>
      <c r="I264" s="90">
        <f t="shared" si="9"/>
        <v>5.491705971023311E-4</v>
      </c>
      <c r="J264" s="91">
        <v>158.02500000000001</v>
      </c>
      <c r="K264" s="91">
        <v>58.517904761904802</v>
      </c>
    </row>
    <row r="265" spans="1:11">
      <c r="A265" s="89" t="s">
        <v>720</v>
      </c>
      <c r="B265" s="89" t="s">
        <v>721</v>
      </c>
      <c r="C265" s="89" t="s">
        <v>1534</v>
      </c>
      <c r="D265" s="89" t="s">
        <v>1432</v>
      </c>
      <c r="E265" s="89" t="s">
        <v>1846</v>
      </c>
      <c r="F265" s="108">
        <v>5.5283751739999998</v>
      </c>
      <c r="G265" s="108">
        <v>5.6613426469999997</v>
      </c>
      <c r="H265" s="109">
        <f t="shared" si="8"/>
        <v>-2.348691490532917E-2</v>
      </c>
      <c r="I265" s="90">
        <f t="shared" si="9"/>
        <v>5.4842403154779069E-4</v>
      </c>
      <c r="J265" s="91">
        <v>387.39290806999998</v>
      </c>
      <c r="K265" s="91">
        <v>25.5569047619048</v>
      </c>
    </row>
    <row r="266" spans="1:11">
      <c r="A266" s="89" t="s">
        <v>508</v>
      </c>
      <c r="B266" s="89" t="s">
        <v>509</v>
      </c>
      <c r="C266" s="89" t="s">
        <v>1529</v>
      </c>
      <c r="D266" s="89" t="s">
        <v>396</v>
      </c>
      <c r="E266" s="89" t="s">
        <v>1846</v>
      </c>
      <c r="F266" s="108">
        <v>5.5172426320000003</v>
      </c>
      <c r="G266" s="108">
        <v>11.2470274</v>
      </c>
      <c r="H266" s="109">
        <f t="shared" si="8"/>
        <v>-0.5094488138261315</v>
      </c>
      <c r="I266" s="90">
        <f t="shared" si="9"/>
        <v>5.4731966482649279E-4</v>
      </c>
      <c r="J266" s="91">
        <v>77.856988420000008</v>
      </c>
      <c r="K266" s="91">
        <v>11.794857142857101</v>
      </c>
    </row>
    <row r="267" spans="1:11">
      <c r="A267" s="89" t="s">
        <v>1619</v>
      </c>
      <c r="B267" s="89" t="s">
        <v>777</v>
      </c>
      <c r="C267" s="89" t="s">
        <v>1534</v>
      </c>
      <c r="D267" s="89" t="s">
        <v>397</v>
      </c>
      <c r="E267" s="89" t="s">
        <v>398</v>
      </c>
      <c r="F267" s="108">
        <v>5.5172083660000002</v>
      </c>
      <c r="G267" s="108">
        <v>7.6731533199999999</v>
      </c>
      <c r="H267" s="109">
        <f t="shared" si="8"/>
        <v>-0.28097248472548442</v>
      </c>
      <c r="I267" s="90">
        <f t="shared" si="9"/>
        <v>5.4731626558218076E-4</v>
      </c>
      <c r="J267" s="91">
        <v>35.088000000000001</v>
      </c>
      <c r="K267" s="91">
        <v>26.4875238095238</v>
      </c>
    </row>
    <row r="268" spans="1:11">
      <c r="A268" s="89" t="s">
        <v>1823</v>
      </c>
      <c r="B268" s="89" t="s">
        <v>1844</v>
      </c>
      <c r="C268" s="89" t="s">
        <v>1171</v>
      </c>
      <c r="D268" s="89" t="s">
        <v>396</v>
      </c>
      <c r="E268" s="89" t="s">
        <v>1846</v>
      </c>
      <c r="F268" s="108">
        <v>5.5039779050000002</v>
      </c>
      <c r="G268" s="108">
        <v>3.6897583849999998</v>
      </c>
      <c r="H268" s="109">
        <f t="shared" si="8"/>
        <v>0.49169060157850963</v>
      </c>
      <c r="I268" s="90">
        <f t="shared" si="9"/>
        <v>5.4600378179942661E-4</v>
      </c>
      <c r="J268" s="91">
        <v>113.444519662324</v>
      </c>
      <c r="K268" s="91">
        <v>44.167476190476201</v>
      </c>
    </row>
    <row r="269" spans="1:11">
      <c r="A269" s="89" t="s">
        <v>912</v>
      </c>
      <c r="B269" s="89" t="s">
        <v>1049</v>
      </c>
      <c r="C269" s="89" t="s">
        <v>1535</v>
      </c>
      <c r="D269" s="89" t="s">
        <v>396</v>
      </c>
      <c r="E269" s="89" t="s">
        <v>398</v>
      </c>
      <c r="F269" s="108">
        <v>5.4888195300000007</v>
      </c>
      <c r="G269" s="108">
        <v>1.82805649</v>
      </c>
      <c r="H269" s="109">
        <f t="shared" si="8"/>
        <v>2.0025437178913439</v>
      </c>
      <c r="I269" s="90">
        <f t="shared" si="9"/>
        <v>5.44500045734568E-4</v>
      </c>
      <c r="J269" s="91">
        <v>92.85951037000001</v>
      </c>
      <c r="K269" s="91">
        <v>12.3619047619048</v>
      </c>
    </row>
    <row r="270" spans="1:11">
      <c r="A270" s="89" t="s">
        <v>2672</v>
      </c>
      <c r="B270" s="89" t="s">
        <v>1103</v>
      </c>
      <c r="C270" s="89" t="s">
        <v>1534</v>
      </c>
      <c r="D270" s="89" t="s">
        <v>397</v>
      </c>
      <c r="E270" s="89" t="s">
        <v>398</v>
      </c>
      <c r="F270" s="108">
        <v>5.4807180549999996</v>
      </c>
      <c r="G270" s="108">
        <v>4.5330585499999998</v>
      </c>
      <c r="H270" s="109">
        <f t="shared" si="8"/>
        <v>0.20905520953396906</v>
      </c>
      <c r="I270" s="90">
        <f t="shared" si="9"/>
        <v>5.4369636591162834E-4</v>
      </c>
      <c r="J270" s="91">
        <v>71.303749999999994</v>
      </c>
      <c r="K270" s="91">
        <v>38.289857142857102</v>
      </c>
    </row>
    <row r="271" spans="1:11">
      <c r="A271" s="89" t="s">
        <v>1750</v>
      </c>
      <c r="B271" s="89" t="s">
        <v>1751</v>
      </c>
      <c r="C271" s="89" t="s">
        <v>1752</v>
      </c>
      <c r="D271" s="89" t="s">
        <v>396</v>
      </c>
      <c r="E271" s="89" t="s">
        <v>1846</v>
      </c>
      <c r="F271" s="108">
        <v>5.43937867</v>
      </c>
      <c r="G271" s="108">
        <v>0.39427265</v>
      </c>
      <c r="H271" s="109">
        <f t="shared" si="8"/>
        <v>12.795982729210357</v>
      </c>
      <c r="I271" s="90">
        <f t="shared" si="9"/>
        <v>5.3959543001819794E-4</v>
      </c>
      <c r="J271" s="91">
        <v>195.00348299999999</v>
      </c>
      <c r="K271" s="91">
        <v>22.5560952380952</v>
      </c>
    </row>
    <row r="272" spans="1:11">
      <c r="A272" s="89" t="s">
        <v>885</v>
      </c>
      <c r="B272" s="89" t="s">
        <v>103</v>
      </c>
      <c r="C272" s="89" t="s">
        <v>1532</v>
      </c>
      <c r="D272" s="89" t="s">
        <v>397</v>
      </c>
      <c r="E272" s="89" t="s">
        <v>398</v>
      </c>
      <c r="F272" s="108">
        <v>5.342895768</v>
      </c>
      <c r="G272" s="108">
        <v>6.505977261</v>
      </c>
      <c r="H272" s="109">
        <f t="shared" si="8"/>
        <v>-0.17877122011662683</v>
      </c>
      <c r="I272" s="90">
        <f t="shared" si="9"/>
        <v>5.3002416532923048E-4</v>
      </c>
      <c r="J272" s="91">
        <v>99.564503510000009</v>
      </c>
      <c r="K272" s="91">
        <v>3.4228095238095202</v>
      </c>
    </row>
    <row r="273" spans="1:11">
      <c r="A273" s="89" t="s">
        <v>913</v>
      </c>
      <c r="B273" s="89" t="s">
        <v>1050</v>
      </c>
      <c r="C273" s="89" t="s">
        <v>1535</v>
      </c>
      <c r="D273" s="89" t="s">
        <v>396</v>
      </c>
      <c r="E273" s="89" t="s">
        <v>398</v>
      </c>
      <c r="F273" s="108">
        <v>5.3354774599999999</v>
      </c>
      <c r="G273" s="108">
        <v>6.7553770799999997</v>
      </c>
      <c r="H273" s="109">
        <f t="shared" si="8"/>
        <v>-0.21018806251449107</v>
      </c>
      <c r="I273" s="90">
        <f t="shared" si="9"/>
        <v>5.2928825681134318E-4</v>
      </c>
      <c r="J273" s="91">
        <v>92.515296750000005</v>
      </c>
      <c r="K273" s="91">
        <v>14.0165238095238</v>
      </c>
    </row>
    <row r="274" spans="1:11">
      <c r="A274" s="89" t="s">
        <v>892</v>
      </c>
      <c r="B274" s="89" t="s">
        <v>1090</v>
      </c>
      <c r="C274" s="89" t="s">
        <v>1534</v>
      </c>
      <c r="D274" s="89" t="s">
        <v>397</v>
      </c>
      <c r="E274" s="89" t="s">
        <v>398</v>
      </c>
      <c r="F274" s="108">
        <v>5.3206309599999999</v>
      </c>
      <c r="G274" s="108">
        <v>3.4132858260000001</v>
      </c>
      <c r="H274" s="109">
        <f t="shared" si="8"/>
        <v>0.55880029720077706</v>
      </c>
      <c r="I274" s="90">
        <f t="shared" si="9"/>
        <v>5.2781545926629465E-4</v>
      </c>
      <c r="J274" s="91">
        <v>445.63486005999999</v>
      </c>
      <c r="K274" s="91">
        <v>38.618857142857102</v>
      </c>
    </row>
    <row r="275" spans="1:11">
      <c r="A275" s="89" t="s">
        <v>2854</v>
      </c>
      <c r="B275" s="89" t="s">
        <v>2840</v>
      </c>
      <c r="C275" s="89" t="s">
        <v>1745</v>
      </c>
      <c r="D275" s="89" t="s">
        <v>397</v>
      </c>
      <c r="E275" s="89" t="s">
        <v>398</v>
      </c>
      <c r="F275" s="108">
        <v>5.2853991100000002</v>
      </c>
      <c r="G275" s="108">
        <v>2.6466930099999999</v>
      </c>
      <c r="H275" s="109">
        <f t="shared" si="8"/>
        <v>0.99698230585495828</v>
      </c>
      <c r="I275" s="90">
        <f t="shared" si="9"/>
        <v>5.2432040102445203E-4</v>
      </c>
      <c r="J275" s="91">
        <v>1.7216644375143335</v>
      </c>
      <c r="K275" s="91">
        <v>91.244571428571405</v>
      </c>
    </row>
    <row r="276" spans="1:11">
      <c r="A276" s="89" t="s">
        <v>1426</v>
      </c>
      <c r="B276" s="89" t="s">
        <v>1427</v>
      </c>
      <c r="C276" s="89" t="s">
        <v>877</v>
      </c>
      <c r="D276" s="89" t="s">
        <v>396</v>
      </c>
      <c r="E276" s="89" t="s">
        <v>1846</v>
      </c>
      <c r="F276" s="108">
        <v>5.2833440599999992</v>
      </c>
      <c r="G276" s="108">
        <v>1.7525142300000001</v>
      </c>
      <c r="H276" s="109">
        <f t="shared" si="8"/>
        <v>2.014722488159197</v>
      </c>
      <c r="I276" s="90">
        <f t="shared" si="9"/>
        <v>5.2411653663924653E-4</v>
      </c>
      <c r="J276" s="91">
        <v>20.212759440000003</v>
      </c>
      <c r="K276" s="91">
        <v>62.793714285714302</v>
      </c>
    </row>
    <row r="277" spans="1:11">
      <c r="A277" s="89" t="s">
        <v>300</v>
      </c>
      <c r="B277" s="89" t="s">
        <v>301</v>
      </c>
      <c r="C277" s="89" t="s">
        <v>1171</v>
      </c>
      <c r="D277" s="89" t="s">
        <v>396</v>
      </c>
      <c r="E277" s="89" t="s">
        <v>1846</v>
      </c>
      <c r="F277" s="108">
        <v>5.2792984939999998</v>
      </c>
      <c r="G277" s="108">
        <v>10.328519623</v>
      </c>
      <c r="H277" s="109">
        <f t="shared" si="8"/>
        <v>-0.48886203573222375</v>
      </c>
      <c r="I277" s="90">
        <f t="shared" si="9"/>
        <v>5.2371520974919632E-4</v>
      </c>
      <c r="J277" s="91">
        <v>115.5417995534</v>
      </c>
      <c r="K277" s="91">
        <v>32.364476190476203</v>
      </c>
    </row>
    <row r="278" spans="1:11">
      <c r="A278" s="89" t="s">
        <v>1430</v>
      </c>
      <c r="B278" s="89" t="s">
        <v>1431</v>
      </c>
      <c r="C278" s="89" t="s">
        <v>1534</v>
      </c>
      <c r="D278" s="89" t="s">
        <v>1432</v>
      </c>
      <c r="E278" s="89" t="s">
        <v>1846</v>
      </c>
      <c r="F278" s="108">
        <v>5.2636729069999992</v>
      </c>
      <c r="G278" s="108">
        <v>14.915149404999999</v>
      </c>
      <c r="H278" s="109">
        <f t="shared" si="8"/>
        <v>-0.64709217694893084</v>
      </c>
      <c r="I278" s="90">
        <f t="shared" si="9"/>
        <v>5.221651254752232E-4</v>
      </c>
      <c r="J278" s="91">
        <v>148.22313575000001</v>
      </c>
      <c r="K278" s="91">
        <v>26.6050476190476</v>
      </c>
    </row>
    <row r="279" spans="1:11">
      <c r="A279" s="89" t="s">
        <v>2658</v>
      </c>
      <c r="B279" s="89" t="s">
        <v>184</v>
      </c>
      <c r="C279" s="89" t="s">
        <v>1171</v>
      </c>
      <c r="D279" s="89" t="s">
        <v>396</v>
      </c>
      <c r="E279" s="89" t="s">
        <v>1846</v>
      </c>
      <c r="F279" s="108">
        <v>5.2480739280000002</v>
      </c>
      <c r="G279" s="108">
        <v>5.9149768190000005</v>
      </c>
      <c r="H279" s="109">
        <f t="shared" si="8"/>
        <v>-0.1127481833669719</v>
      </c>
      <c r="I279" s="90">
        <f t="shared" si="9"/>
        <v>5.2061768075919838E-4</v>
      </c>
      <c r="J279" s="91">
        <v>143.44607687320001</v>
      </c>
      <c r="K279" s="91">
        <v>10.354333333333299</v>
      </c>
    </row>
    <row r="280" spans="1:11">
      <c r="A280" s="89" t="s">
        <v>1685</v>
      </c>
      <c r="B280" s="89" t="s">
        <v>1688</v>
      </c>
      <c r="C280" s="89" t="s">
        <v>1534</v>
      </c>
      <c r="D280" s="89" t="s">
        <v>397</v>
      </c>
      <c r="E280" s="89" t="s">
        <v>398</v>
      </c>
      <c r="F280" s="108">
        <v>5.2098479859999998</v>
      </c>
      <c r="G280" s="108">
        <v>1.1490217899999999</v>
      </c>
      <c r="H280" s="109">
        <f t="shared" si="8"/>
        <v>3.5341594313890257</v>
      </c>
      <c r="I280" s="90">
        <f t="shared" si="9"/>
        <v>5.1682560360062451E-4</v>
      </c>
      <c r="J280" s="91">
        <v>263.13840306000003</v>
      </c>
      <c r="K280" s="91">
        <v>48.003047619047599</v>
      </c>
    </row>
    <row r="281" spans="1:11">
      <c r="A281" s="89" t="s">
        <v>2662</v>
      </c>
      <c r="B281" s="89" t="s">
        <v>187</v>
      </c>
      <c r="C281" s="89" t="s">
        <v>1171</v>
      </c>
      <c r="D281" s="89" t="s">
        <v>396</v>
      </c>
      <c r="E281" s="89" t="s">
        <v>1846</v>
      </c>
      <c r="F281" s="108">
        <v>5.1998856900000003</v>
      </c>
      <c r="G281" s="108">
        <v>3.6235375200000002</v>
      </c>
      <c r="H281" s="109">
        <f t="shared" si="8"/>
        <v>0.43503017736104477</v>
      </c>
      <c r="I281" s="90">
        <f t="shared" si="9"/>
        <v>5.1583732723300621E-4</v>
      </c>
      <c r="J281" s="91">
        <v>27.6717750868</v>
      </c>
      <c r="K281" s="91">
        <v>17.631619047619001</v>
      </c>
    </row>
    <row r="282" spans="1:11">
      <c r="A282" s="89" t="s">
        <v>487</v>
      </c>
      <c r="B282" s="89" t="s">
        <v>795</v>
      </c>
      <c r="C282" s="89" t="s">
        <v>1529</v>
      </c>
      <c r="D282" s="89" t="s">
        <v>396</v>
      </c>
      <c r="E282" s="89" t="s">
        <v>1846</v>
      </c>
      <c r="F282" s="108">
        <v>5.1992019970000003</v>
      </c>
      <c r="G282" s="108">
        <v>12.755168972</v>
      </c>
      <c r="H282" s="109">
        <f t="shared" si="8"/>
        <v>-0.59238470235766938</v>
      </c>
      <c r="I282" s="90">
        <f t="shared" si="9"/>
        <v>5.157695037478773E-4</v>
      </c>
      <c r="J282" s="91">
        <v>115.66089599999999</v>
      </c>
      <c r="K282" s="91">
        <v>16.647142857142899</v>
      </c>
    </row>
    <row r="283" spans="1:11">
      <c r="A283" s="89" t="s">
        <v>2645</v>
      </c>
      <c r="B283" s="89" t="s">
        <v>602</v>
      </c>
      <c r="C283" s="89" t="s">
        <v>1528</v>
      </c>
      <c r="D283" s="89" t="s">
        <v>396</v>
      </c>
      <c r="E283" s="89" t="s">
        <v>1846</v>
      </c>
      <c r="F283" s="108">
        <v>5.1982417400000003</v>
      </c>
      <c r="G283" s="108">
        <v>0.37898565000000001</v>
      </c>
      <c r="H283" s="109">
        <f t="shared" si="8"/>
        <v>12.716196747818817</v>
      </c>
      <c r="I283" s="90">
        <f t="shared" si="9"/>
        <v>5.1567424465299191E-4</v>
      </c>
      <c r="J283" s="91">
        <v>198.87246621</v>
      </c>
      <c r="K283" s="91">
        <v>14.8258571428571</v>
      </c>
    </row>
    <row r="284" spans="1:11">
      <c r="A284" s="89" t="s">
        <v>2102</v>
      </c>
      <c r="B284" s="89" t="s">
        <v>846</v>
      </c>
      <c r="C284" s="89" t="s">
        <v>1529</v>
      </c>
      <c r="D284" s="89" t="s">
        <v>396</v>
      </c>
      <c r="E284" s="89" t="s">
        <v>1846</v>
      </c>
      <c r="F284" s="108">
        <v>5.0866080059999996</v>
      </c>
      <c r="G284" s="108">
        <v>1.5714765530000001</v>
      </c>
      <c r="H284" s="109">
        <f t="shared" si="8"/>
        <v>2.2368335348621642</v>
      </c>
      <c r="I284" s="90">
        <f t="shared" si="9"/>
        <v>5.0459999217733779E-4</v>
      </c>
      <c r="J284" s="91">
        <v>64.932750080000005</v>
      </c>
      <c r="K284" s="91">
        <v>16.285333333333298</v>
      </c>
    </row>
    <row r="285" spans="1:11">
      <c r="A285" s="89" t="s">
        <v>1637</v>
      </c>
      <c r="B285" s="89" t="s">
        <v>1585</v>
      </c>
      <c r="C285" s="89" t="s">
        <v>1534</v>
      </c>
      <c r="D285" s="89" t="s">
        <v>397</v>
      </c>
      <c r="E285" s="89" t="s">
        <v>398</v>
      </c>
      <c r="F285" s="108">
        <v>5.0579847110000005</v>
      </c>
      <c r="G285" s="108">
        <v>7.5620976080000002</v>
      </c>
      <c r="H285" s="109">
        <f t="shared" si="8"/>
        <v>-0.33113998612645246</v>
      </c>
      <c r="I285" s="90">
        <f t="shared" si="9"/>
        <v>5.0176051360614608E-4</v>
      </c>
      <c r="J285" s="91">
        <v>111.0095</v>
      </c>
      <c r="K285" s="91">
        <v>33.684238095238101</v>
      </c>
    </row>
    <row r="286" spans="1:11">
      <c r="A286" s="89" t="s">
        <v>711</v>
      </c>
      <c r="B286" s="89" t="s">
        <v>1158</v>
      </c>
      <c r="C286" s="89" t="s">
        <v>1535</v>
      </c>
      <c r="D286" s="89" t="s">
        <v>396</v>
      </c>
      <c r="E286" s="89" t="s">
        <v>398</v>
      </c>
      <c r="F286" s="108">
        <v>5.0478063400000002</v>
      </c>
      <c r="G286" s="108">
        <v>6.9528860219999995</v>
      </c>
      <c r="H286" s="109">
        <f t="shared" si="8"/>
        <v>-0.2739984052625104</v>
      </c>
      <c r="I286" s="90">
        <f t="shared" si="9"/>
        <v>5.0075080223838987E-4</v>
      </c>
      <c r="J286" s="91">
        <v>79.315009069999988</v>
      </c>
      <c r="K286" s="91">
        <v>42.636761904761897</v>
      </c>
    </row>
    <row r="287" spans="1:11">
      <c r="A287" s="89" t="s">
        <v>1459</v>
      </c>
      <c r="B287" s="89" t="s">
        <v>1460</v>
      </c>
      <c r="C287" s="89" t="s">
        <v>296</v>
      </c>
      <c r="D287" s="89" t="s">
        <v>1432</v>
      </c>
      <c r="E287" s="89" t="s">
        <v>1846</v>
      </c>
      <c r="F287" s="108">
        <v>4.9351333799999999</v>
      </c>
      <c r="G287" s="108">
        <v>1.98873637</v>
      </c>
      <c r="H287" s="109">
        <f t="shared" si="8"/>
        <v>1.4815422770188489</v>
      </c>
      <c r="I287" s="90">
        <f t="shared" si="9"/>
        <v>4.8957345681143079E-4</v>
      </c>
      <c r="J287" s="91">
        <v>145.91200000000001</v>
      </c>
      <c r="K287" s="91">
        <v>36.019666666666701</v>
      </c>
    </row>
    <row r="288" spans="1:11">
      <c r="A288" s="89" t="s">
        <v>2073</v>
      </c>
      <c r="B288" s="89" t="s">
        <v>605</v>
      </c>
      <c r="C288" s="89" t="s">
        <v>1528</v>
      </c>
      <c r="D288" s="89" t="s">
        <v>396</v>
      </c>
      <c r="E288" s="89" t="s">
        <v>1846</v>
      </c>
      <c r="F288" s="108">
        <v>4.9186783899999993</v>
      </c>
      <c r="G288" s="108">
        <v>3.0143485399999999</v>
      </c>
      <c r="H288" s="109">
        <f t="shared" si="8"/>
        <v>0.63175502923095928</v>
      </c>
      <c r="I288" s="90">
        <f t="shared" si="9"/>
        <v>4.8794109437746996E-4</v>
      </c>
      <c r="J288" s="91">
        <v>493.08125489999998</v>
      </c>
      <c r="K288" s="91">
        <v>22.571238095238101</v>
      </c>
    </row>
    <row r="289" spans="1:11">
      <c r="A289" s="89" t="s">
        <v>1866</v>
      </c>
      <c r="B289" s="89" t="s">
        <v>563</v>
      </c>
      <c r="C289" s="89" t="s">
        <v>1535</v>
      </c>
      <c r="D289" s="89" t="s">
        <v>396</v>
      </c>
      <c r="E289" s="89" t="s">
        <v>1846</v>
      </c>
      <c r="F289" s="108">
        <v>4.8925647570000006</v>
      </c>
      <c r="G289" s="108">
        <v>5.9567870530000002</v>
      </c>
      <c r="H289" s="109">
        <f t="shared" si="8"/>
        <v>-0.17865709929382623</v>
      </c>
      <c r="I289" s="90">
        <f t="shared" si="9"/>
        <v>4.8535057845959739E-4</v>
      </c>
      <c r="J289" s="91">
        <v>600.57717849999995</v>
      </c>
      <c r="K289" s="91">
        <v>6.1727619047618996</v>
      </c>
    </row>
    <row r="290" spans="1:11">
      <c r="A290" s="89" t="s">
        <v>329</v>
      </c>
      <c r="B290" s="89" t="s">
        <v>328</v>
      </c>
      <c r="C290" s="89" t="s">
        <v>1547</v>
      </c>
      <c r="D290" s="89" t="s">
        <v>397</v>
      </c>
      <c r="E290" s="89" t="s">
        <v>398</v>
      </c>
      <c r="F290" s="108">
        <v>4.8511401200000002</v>
      </c>
      <c r="G290" s="108">
        <v>0.47439285999999997</v>
      </c>
      <c r="H290" s="109">
        <f t="shared" si="8"/>
        <v>9.2259973305669067</v>
      </c>
      <c r="I290" s="90">
        <f t="shared" si="9"/>
        <v>4.8124118542567518E-4</v>
      </c>
      <c r="J290" s="91">
        <v>121.64198809999999</v>
      </c>
      <c r="K290" s="91">
        <v>20.643380952381001</v>
      </c>
    </row>
    <row r="291" spans="1:11">
      <c r="A291" s="89" t="s">
        <v>722</v>
      </c>
      <c r="B291" s="89" t="s">
        <v>723</v>
      </c>
      <c r="C291" s="89" t="s">
        <v>1534</v>
      </c>
      <c r="D291" s="89" t="s">
        <v>1432</v>
      </c>
      <c r="E291" s="89" t="s">
        <v>398</v>
      </c>
      <c r="F291" s="108">
        <v>4.8129304380000004</v>
      </c>
      <c r="G291" s="108">
        <v>6.4811737669999996</v>
      </c>
      <c r="H291" s="109">
        <f t="shared" si="8"/>
        <v>-0.2573983338472029</v>
      </c>
      <c r="I291" s="90">
        <f t="shared" si="9"/>
        <v>4.7745072128620235E-4</v>
      </c>
      <c r="J291" s="91">
        <v>289.80338764999999</v>
      </c>
      <c r="K291" s="91">
        <v>67.570619047619005</v>
      </c>
    </row>
    <row r="292" spans="1:11">
      <c r="A292" s="89" t="s">
        <v>2047</v>
      </c>
      <c r="B292" s="89" t="s">
        <v>1161</v>
      </c>
      <c r="C292" s="89" t="s">
        <v>1171</v>
      </c>
      <c r="D292" s="89" t="s">
        <v>396</v>
      </c>
      <c r="E292" s="89" t="s">
        <v>398</v>
      </c>
      <c r="F292" s="108">
        <v>4.8117365489999999</v>
      </c>
      <c r="G292" s="108">
        <v>1.9157788419999999</v>
      </c>
      <c r="H292" s="109">
        <f t="shared" si="8"/>
        <v>1.5116346644567442</v>
      </c>
      <c r="I292" s="90">
        <f t="shared" si="9"/>
        <v>4.7733228550751635E-4</v>
      </c>
      <c r="J292" s="91">
        <v>40.934842688100005</v>
      </c>
      <c r="K292" s="91">
        <v>0.88442857142857101</v>
      </c>
    </row>
    <row r="293" spans="1:11">
      <c r="A293" s="89" t="s">
        <v>69</v>
      </c>
      <c r="B293" s="89" t="s">
        <v>97</v>
      </c>
      <c r="C293" s="89" t="s">
        <v>1534</v>
      </c>
      <c r="D293" s="89" t="s">
        <v>1432</v>
      </c>
      <c r="E293" s="89" t="s">
        <v>398</v>
      </c>
      <c r="F293" s="108">
        <v>4.7557551449999993</v>
      </c>
      <c r="G293" s="108">
        <v>5.6520331229999998</v>
      </c>
      <c r="H293" s="109">
        <f t="shared" si="8"/>
        <v>-0.15857620762212943</v>
      </c>
      <c r="I293" s="90">
        <f t="shared" si="9"/>
        <v>4.7177883692505119E-4</v>
      </c>
      <c r="J293" s="91">
        <v>223.26881711999999</v>
      </c>
      <c r="K293" s="91">
        <v>36.691380952381003</v>
      </c>
    </row>
    <row r="294" spans="1:11">
      <c r="A294" s="89" t="s">
        <v>1007</v>
      </c>
      <c r="B294" s="89" t="s">
        <v>1008</v>
      </c>
      <c r="C294" s="89" t="s">
        <v>1171</v>
      </c>
      <c r="D294" s="89" t="s">
        <v>396</v>
      </c>
      <c r="E294" s="89" t="s">
        <v>1846</v>
      </c>
      <c r="F294" s="108">
        <v>4.750510265</v>
      </c>
      <c r="G294" s="108">
        <v>5.1778943200000001</v>
      </c>
      <c r="H294" s="109">
        <f t="shared" si="8"/>
        <v>-8.2540127045312106E-2</v>
      </c>
      <c r="I294" s="90">
        <f t="shared" si="9"/>
        <v>4.7125853608727305E-4</v>
      </c>
      <c r="J294" s="91">
        <v>393.57819675666451</v>
      </c>
      <c r="K294" s="91">
        <v>20.0397142857143</v>
      </c>
    </row>
    <row r="295" spans="1:11">
      <c r="A295" s="89" t="s">
        <v>724</v>
      </c>
      <c r="B295" s="89" t="s">
        <v>725</v>
      </c>
      <c r="C295" s="89" t="s">
        <v>1534</v>
      </c>
      <c r="D295" s="89" t="s">
        <v>397</v>
      </c>
      <c r="E295" s="89" t="s">
        <v>398</v>
      </c>
      <c r="F295" s="108">
        <v>4.7333232110000001</v>
      </c>
      <c r="G295" s="108">
        <v>7.4025935360000004</v>
      </c>
      <c r="H295" s="109">
        <f t="shared" si="8"/>
        <v>-0.36058582873946954</v>
      </c>
      <c r="I295" s="90">
        <f t="shared" si="9"/>
        <v>4.6955355168436225E-4</v>
      </c>
      <c r="J295" s="91">
        <v>357.79602668000001</v>
      </c>
      <c r="K295" s="91">
        <v>31.881476190476199</v>
      </c>
    </row>
    <row r="296" spans="1:11">
      <c r="A296" s="89" t="s">
        <v>869</v>
      </c>
      <c r="B296" s="89" t="s">
        <v>116</v>
      </c>
      <c r="C296" s="89" t="s">
        <v>877</v>
      </c>
      <c r="D296" s="89" t="s">
        <v>396</v>
      </c>
      <c r="E296" s="89" t="s">
        <v>1846</v>
      </c>
      <c r="F296" s="108">
        <v>4.7148758159999993</v>
      </c>
      <c r="G296" s="108">
        <v>8.105325079</v>
      </c>
      <c r="H296" s="109">
        <f t="shared" si="8"/>
        <v>-0.41829898615470462</v>
      </c>
      <c r="I296" s="90">
        <f t="shared" si="9"/>
        <v>4.6772353935360807E-4</v>
      </c>
      <c r="J296" s="91">
        <v>66.747829249999995</v>
      </c>
      <c r="K296" s="91">
        <v>80.558333333333294</v>
      </c>
    </row>
    <row r="297" spans="1:11">
      <c r="A297" s="89" t="s">
        <v>2095</v>
      </c>
      <c r="B297" s="89" t="s">
        <v>579</v>
      </c>
      <c r="C297" s="89" t="s">
        <v>1528</v>
      </c>
      <c r="D297" s="89" t="s">
        <v>396</v>
      </c>
      <c r="E297" s="89" t="s">
        <v>1846</v>
      </c>
      <c r="F297" s="108">
        <v>4.7033247840000003</v>
      </c>
      <c r="G297" s="108">
        <v>8.2365069789999996</v>
      </c>
      <c r="H297" s="109">
        <f t="shared" si="8"/>
        <v>-0.42896609011663411</v>
      </c>
      <c r="I297" s="90">
        <f t="shared" si="9"/>
        <v>4.6657765772680209E-4</v>
      </c>
      <c r="J297" s="91">
        <v>381.39209136600005</v>
      </c>
      <c r="K297" s="91">
        <v>6.0627619047619001</v>
      </c>
    </row>
    <row r="298" spans="1:11">
      <c r="A298" s="89" t="s">
        <v>2270</v>
      </c>
      <c r="B298" s="89" t="s">
        <v>2271</v>
      </c>
      <c r="C298" s="89" t="s">
        <v>1528</v>
      </c>
      <c r="D298" s="89" t="s">
        <v>396</v>
      </c>
      <c r="E298" s="89" t="s">
        <v>398</v>
      </c>
      <c r="F298" s="108">
        <v>4.7023499600000003</v>
      </c>
      <c r="G298" s="108">
        <v>5.1444632099999996</v>
      </c>
      <c r="H298" s="109">
        <f t="shared" si="8"/>
        <v>-8.5939627120008022E-2</v>
      </c>
      <c r="I298" s="90">
        <f t="shared" si="9"/>
        <v>4.6648095356123753E-4</v>
      </c>
      <c r="J298" s="91">
        <v>130.64818578000001</v>
      </c>
      <c r="K298" s="91">
        <v>17.415238095238099</v>
      </c>
    </row>
    <row r="299" spans="1:11">
      <c r="A299" s="89" t="s">
        <v>1121</v>
      </c>
      <c r="B299" s="89" t="s">
        <v>1113</v>
      </c>
      <c r="C299" s="89" t="s">
        <v>1532</v>
      </c>
      <c r="D299" s="89" t="s">
        <v>396</v>
      </c>
      <c r="E299" s="89" t="s">
        <v>1846</v>
      </c>
      <c r="F299" s="108">
        <v>4.6932030329999996</v>
      </c>
      <c r="G299" s="108">
        <v>2.0851178699999999</v>
      </c>
      <c r="H299" s="109">
        <f t="shared" si="8"/>
        <v>1.2508094628722355</v>
      </c>
      <c r="I299" s="90">
        <f t="shared" si="9"/>
        <v>4.6557356315741582E-4</v>
      </c>
      <c r="J299" s="91">
        <v>13.276570858616505</v>
      </c>
      <c r="K299" s="91">
        <v>24.656285714285701</v>
      </c>
    </row>
    <row r="300" spans="1:11">
      <c r="A300" s="89" t="s">
        <v>1572</v>
      </c>
      <c r="B300" s="89" t="s">
        <v>156</v>
      </c>
      <c r="C300" s="89" t="s">
        <v>1745</v>
      </c>
      <c r="D300" s="89" t="s">
        <v>397</v>
      </c>
      <c r="E300" s="89" t="s">
        <v>398</v>
      </c>
      <c r="F300" s="108">
        <v>4.6517684599999995</v>
      </c>
      <c r="G300" s="108">
        <v>6.2507970149999998</v>
      </c>
      <c r="H300" s="109">
        <f t="shared" si="8"/>
        <v>-0.25581194704656396</v>
      </c>
      <c r="I300" s="90">
        <f t="shared" si="9"/>
        <v>4.6146318445573309E-4</v>
      </c>
      <c r="J300" s="91">
        <v>247.87935822</v>
      </c>
      <c r="K300" s="91">
        <v>17.212285714285699</v>
      </c>
    </row>
    <row r="301" spans="1:11">
      <c r="A301" s="89" t="s">
        <v>1438</v>
      </c>
      <c r="B301" s="89" t="s">
        <v>1439</v>
      </c>
      <c r="C301" s="89" t="s">
        <v>1529</v>
      </c>
      <c r="D301" s="89" t="s">
        <v>396</v>
      </c>
      <c r="E301" s="89" t="s">
        <v>1846</v>
      </c>
      <c r="F301" s="108">
        <v>4.6413371050000007</v>
      </c>
      <c r="G301" s="108">
        <v>11.137073559000001</v>
      </c>
      <c r="H301" s="109">
        <f t="shared" si="8"/>
        <v>-0.5832534390284887</v>
      </c>
      <c r="I301" s="90">
        <f t="shared" si="9"/>
        <v>4.6042837665352193E-4</v>
      </c>
      <c r="J301" s="91">
        <v>75.974629359999994</v>
      </c>
      <c r="K301" s="91">
        <v>53.906238095238102</v>
      </c>
    </row>
    <row r="302" spans="1:11">
      <c r="A302" s="89" t="s">
        <v>686</v>
      </c>
      <c r="B302" s="89" t="s">
        <v>159</v>
      </c>
      <c r="C302" s="89" t="s">
        <v>1745</v>
      </c>
      <c r="D302" s="89" t="s">
        <v>397</v>
      </c>
      <c r="E302" s="89" t="s">
        <v>398</v>
      </c>
      <c r="F302" s="108">
        <v>4.6090689239999998</v>
      </c>
      <c r="G302" s="108">
        <v>8.9349831210000001</v>
      </c>
      <c r="H302" s="109">
        <f t="shared" si="8"/>
        <v>-0.48415471393927445</v>
      </c>
      <c r="I302" s="90">
        <f t="shared" si="9"/>
        <v>4.5722731931610355E-4</v>
      </c>
      <c r="J302" s="91">
        <v>1027.4081347282629</v>
      </c>
      <c r="K302" s="91">
        <v>16.9248571428571</v>
      </c>
    </row>
    <row r="303" spans="1:11">
      <c r="A303" s="89" t="s">
        <v>228</v>
      </c>
      <c r="B303" s="89" t="s">
        <v>359</v>
      </c>
      <c r="C303" s="89" t="s">
        <v>1547</v>
      </c>
      <c r="D303" s="89" t="s">
        <v>397</v>
      </c>
      <c r="E303" s="89" t="s">
        <v>1846</v>
      </c>
      <c r="F303" s="108">
        <v>4.4887450429999998</v>
      </c>
      <c r="G303" s="108">
        <v>6.3477706600000001</v>
      </c>
      <c r="H303" s="109">
        <f t="shared" si="8"/>
        <v>-0.292862757111644</v>
      </c>
      <c r="I303" s="90">
        <f t="shared" si="9"/>
        <v>4.4529098977395506E-4</v>
      </c>
      <c r="J303" s="91">
        <v>632.1921278699175</v>
      </c>
      <c r="K303" s="91">
        <v>30.902999999999999</v>
      </c>
    </row>
    <row r="304" spans="1:11">
      <c r="A304" s="89" t="s">
        <v>259</v>
      </c>
      <c r="B304" s="89" t="s">
        <v>265</v>
      </c>
      <c r="C304" s="89" t="s">
        <v>1745</v>
      </c>
      <c r="D304" s="89" t="s">
        <v>1432</v>
      </c>
      <c r="E304" s="89" t="s">
        <v>398</v>
      </c>
      <c r="F304" s="108">
        <v>4.431034039</v>
      </c>
      <c r="G304" s="108">
        <v>4.3236855800000003</v>
      </c>
      <c r="H304" s="109">
        <f t="shared" si="8"/>
        <v>2.4827998478094582E-2</v>
      </c>
      <c r="I304" s="90">
        <f t="shared" si="9"/>
        <v>4.3956596198872056E-4</v>
      </c>
      <c r="J304" s="91">
        <v>123.64555263779974</v>
      </c>
      <c r="K304" s="91">
        <v>34.308571428571398</v>
      </c>
    </row>
    <row r="305" spans="1:11">
      <c r="A305" s="89" t="s">
        <v>889</v>
      </c>
      <c r="B305" s="89" t="s">
        <v>678</v>
      </c>
      <c r="C305" s="89" t="s">
        <v>1534</v>
      </c>
      <c r="D305" s="89" t="s">
        <v>397</v>
      </c>
      <c r="E305" s="89" t="s">
        <v>398</v>
      </c>
      <c r="F305" s="108">
        <v>4.3906773540000001</v>
      </c>
      <c r="G305" s="108">
        <v>2.846486139</v>
      </c>
      <c r="H305" s="109">
        <f t="shared" si="8"/>
        <v>0.5424903335529645</v>
      </c>
      <c r="I305" s="90">
        <f t="shared" si="9"/>
        <v>4.3556251157318183E-4</v>
      </c>
      <c r="J305" s="91">
        <v>985.34906848000003</v>
      </c>
      <c r="K305" s="91">
        <v>7.4621904761904796</v>
      </c>
    </row>
    <row r="306" spans="1:11">
      <c r="A306" s="89" t="s">
        <v>197</v>
      </c>
      <c r="B306" s="89" t="s">
        <v>198</v>
      </c>
      <c r="C306" s="89" t="s">
        <v>1171</v>
      </c>
      <c r="D306" s="89" t="s">
        <v>396</v>
      </c>
      <c r="E306" s="89" t="s">
        <v>398</v>
      </c>
      <c r="F306" s="108">
        <v>4.3641471869999995</v>
      </c>
      <c r="G306" s="108">
        <v>6.6588988809999998</v>
      </c>
      <c r="H306" s="109">
        <f t="shared" si="8"/>
        <v>-0.34461428758854884</v>
      </c>
      <c r="I306" s="90">
        <f t="shared" si="9"/>
        <v>4.3293067478826101E-4</v>
      </c>
      <c r="J306" s="91">
        <v>329.024</v>
      </c>
      <c r="K306" s="91">
        <v>15.4039047619048</v>
      </c>
    </row>
    <row r="307" spans="1:11">
      <c r="A307" s="89" t="s">
        <v>2486</v>
      </c>
      <c r="B307" s="89" t="s">
        <v>2487</v>
      </c>
      <c r="C307" s="89" t="s">
        <v>1745</v>
      </c>
      <c r="D307" s="89" t="s">
        <v>397</v>
      </c>
      <c r="E307" s="89" t="s">
        <v>398</v>
      </c>
      <c r="F307" s="108">
        <v>4.2962999999999996</v>
      </c>
      <c r="G307" s="108">
        <v>2.11545915</v>
      </c>
      <c r="H307" s="109">
        <f t="shared" si="8"/>
        <v>1.0309066237464335</v>
      </c>
      <c r="I307" s="90">
        <f t="shared" si="9"/>
        <v>4.2620012075518608E-4</v>
      </c>
      <c r="J307" s="91">
        <v>3.2274677000000001</v>
      </c>
      <c r="K307" s="91">
        <v>6.4759523809523802</v>
      </c>
    </row>
    <row r="308" spans="1:11">
      <c r="A308" s="89" t="s">
        <v>212</v>
      </c>
      <c r="B308" s="89" t="s">
        <v>353</v>
      </c>
      <c r="C308" s="89" t="s">
        <v>1547</v>
      </c>
      <c r="D308" s="89" t="s">
        <v>397</v>
      </c>
      <c r="E308" s="89" t="s">
        <v>1846</v>
      </c>
      <c r="F308" s="108">
        <v>4.2596064299999998</v>
      </c>
      <c r="G308" s="108">
        <v>4.3656895799999997</v>
      </c>
      <c r="H308" s="109">
        <f t="shared" si="8"/>
        <v>-2.4299288361221527E-2</v>
      </c>
      <c r="I308" s="90">
        <f t="shared" si="9"/>
        <v>4.2256005745305663E-4</v>
      </c>
      <c r="J308" s="91">
        <v>71.344962249999995</v>
      </c>
      <c r="K308" s="91">
        <v>14.6395238095238</v>
      </c>
    </row>
    <row r="309" spans="1:11">
      <c r="A309" s="89" t="s">
        <v>664</v>
      </c>
      <c r="B309" s="89" t="s">
        <v>665</v>
      </c>
      <c r="C309" s="89" t="s">
        <v>1531</v>
      </c>
      <c r="D309" s="89" t="s">
        <v>396</v>
      </c>
      <c r="E309" s="89" t="s">
        <v>398</v>
      </c>
      <c r="F309" s="108">
        <v>4.2498391840000007</v>
      </c>
      <c r="G309" s="108">
        <v>6.0205736999999999</v>
      </c>
      <c r="H309" s="109">
        <f t="shared" si="8"/>
        <v>-0.29411391741620885</v>
      </c>
      <c r="I309" s="90">
        <f t="shared" si="9"/>
        <v>4.2159113037053324E-4</v>
      </c>
      <c r="J309" s="91">
        <v>377.00380494000001</v>
      </c>
      <c r="K309" s="91">
        <v>16.402380952381002</v>
      </c>
    </row>
    <row r="310" spans="1:11">
      <c r="A310" s="89" t="s">
        <v>492</v>
      </c>
      <c r="B310" s="89" t="s">
        <v>841</v>
      </c>
      <c r="C310" s="89" t="s">
        <v>1529</v>
      </c>
      <c r="D310" s="89" t="s">
        <v>396</v>
      </c>
      <c r="E310" s="89" t="s">
        <v>1846</v>
      </c>
      <c r="F310" s="108">
        <v>4.1868270680000004</v>
      </c>
      <c r="G310" s="108">
        <v>0.60768194900000005</v>
      </c>
      <c r="H310" s="109">
        <f t="shared" si="8"/>
        <v>5.8898328720967159</v>
      </c>
      <c r="I310" s="90">
        <f t="shared" si="9"/>
        <v>4.1534022343939718E-4</v>
      </c>
      <c r="J310" s="91">
        <v>32.889580070000001</v>
      </c>
      <c r="K310" s="91">
        <v>22.5051428571429</v>
      </c>
    </row>
    <row r="311" spans="1:11">
      <c r="A311" s="89" t="s">
        <v>897</v>
      </c>
      <c r="B311" s="89" t="s">
        <v>1105</v>
      </c>
      <c r="C311" s="89" t="s">
        <v>1534</v>
      </c>
      <c r="D311" s="89" t="s">
        <v>397</v>
      </c>
      <c r="E311" s="89" t="s">
        <v>398</v>
      </c>
      <c r="F311" s="108">
        <v>4.1825479049999998</v>
      </c>
      <c r="G311" s="108">
        <v>1.6673527890000002</v>
      </c>
      <c r="H311" s="109">
        <f t="shared" si="8"/>
        <v>1.5084960618973118</v>
      </c>
      <c r="I311" s="90">
        <f t="shared" si="9"/>
        <v>4.1491572333760462E-4</v>
      </c>
      <c r="J311" s="91">
        <v>149.13375657</v>
      </c>
      <c r="K311" s="91">
        <v>13.236857142857099</v>
      </c>
    </row>
    <row r="312" spans="1:11">
      <c r="A312" s="89" t="s">
        <v>2575</v>
      </c>
      <c r="B312" s="89" t="s">
        <v>2576</v>
      </c>
      <c r="C312" s="89" t="s">
        <v>1535</v>
      </c>
      <c r="D312" s="89" t="s">
        <v>396</v>
      </c>
      <c r="E312" s="89" t="s">
        <v>1846</v>
      </c>
      <c r="F312" s="108">
        <v>4.1753689899999999</v>
      </c>
      <c r="G312" s="108">
        <v>1.65228705</v>
      </c>
      <c r="H312" s="109">
        <f t="shared" si="8"/>
        <v>1.5270239756463626</v>
      </c>
      <c r="I312" s="90">
        <f t="shared" si="9"/>
        <v>4.142035630043199E-4</v>
      </c>
      <c r="J312" s="91">
        <v>36.619271759999997</v>
      </c>
      <c r="K312" s="91">
        <v>8.1519047619047598</v>
      </c>
    </row>
    <row r="313" spans="1:11">
      <c r="A313" s="89" t="s">
        <v>1614</v>
      </c>
      <c r="B313" s="89" t="s">
        <v>788</v>
      </c>
      <c r="C313" s="89" t="s">
        <v>1534</v>
      </c>
      <c r="D313" s="89" t="s">
        <v>397</v>
      </c>
      <c r="E313" s="89" t="s">
        <v>398</v>
      </c>
      <c r="F313" s="108">
        <v>4.1282438890000002</v>
      </c>
      <c r="G313" s="108">
        <v>21.733766613</v>
      </c>
      <c r="H313" s="109">
        <f t="shared" si="8"/>
        <v>-0.81005391460628362</v>
      </c>
      <c r="I313" s="90">
        <f t="shared" si="9"/>
        <v>4.0952867444048587E-4</v>
      </c>
      <c r="J313" s="91">
        <v>60.12</v>
      </c>
      <c r="K313" s="91">
        <v>28.453571428571401</v>
      </c>
    </row>
    <row r="314" spans="1:11">
      <c r="A314" s="89" t="s">
        <v>1876</v>
      </c>
      <c r="B314" s="89" t="s">
        <v>440</v>
      </c>
      <c r="C314" s="89" t="s">
        <v>1530</v>
      </c>
      <c r="D314" s="89" t="s">
        <v>396</v>
      </c>
      <c r="E314" s="89" t="s">
        <v>1846</v>
      </c>
      <c r="F314" s="108">
        <v>4.1108162899999998</v>
      </c>
      <c r="G314" s="108">
        <v>6.01312728</v>
      </c>
      <c r="H314" s="109">
        <f t="shared" si="8"/>
        <v>-0.31635967466166792</v>
      </c>
      <c r="I314" s="90">
        <f t="shared" si="9"/>
        <v>4.0779982757265231E-4</v>
      </c>
      <c r="J314" s="91">
        <v>143.46256915000001</v>
      </c>
      <c r="K314" s="91">
        <v>14.9268571428571</v>
      </c>
    </row>
    <row r="315" spans="1:11">
      <c r="A315" s="89" t="s">
        <v>1649</v>
      </c>
      <c r="B315" s="89" t="s">
        <v>1081</v>
      </c>
      <c r="C315" s="89" t="s">
        <v>1534</v>
      </c>
      <c r="D315" s="89" t="s">
        <v>397</v>
      </c>
      <c r="E315" s="89" t="s">
        <v>398</v>
      </c>
      <c r="F315" s="108">
        <v>4.06506875</v>
      </c>
      <c r="G315" s="108">
        <v>0.34911101999999999</v>
      </c>
      <c r="H315" s="109">
        <f t="shared" si="8"/>
        <v>10.644057383235854</v>
      </c>
      <c r="I315" s="90">
        <f t="shared" si="9"/>
        <v>4.0326159535603512E-4</v>
      </c>
      <c r="J315" s="91">
        <v>248.93033847000001</v>
      </c>
      <c r="K315" s="91">
        <v>6.1246190476190501</v>
      </c>
    </row>
    <row r="316" spans="1:11">
      <c r="A316" s="89" t="s">
        <v>240</v>
      </c>
      <c r="B316" s="89" t="s">
        <v>32</v>
      </c>
      <c r="C316" s="89" t="s">
        <v>1547</v>
      </c>
      <c r="D316" s="89" t="s">
        <v>1432</v>
      </c>
      <c r="E316" s="89" t="s">
        <v>398</v>
      </c>
      <c r="F316" s="108">
        <v>4.0488260460000003</v>
      </c>
      <c r="G316" s="108">
        <v>1.1308107569999999</v>
      </c>
      <c r="H316" s="109">
        <f t="shared" si="8"/>
        <v>2.5804629739651483</v>
      </c>
      <c r="I316" s="90">
        <f t="shared" si="9"/>
        <v>4.0165029204709704E-4</v>
      </c>
      <c r="J316" s="91">
        <v>943.70898598062001</v>
      </c>
      <c r="K316" s="91">
        <v>25.862619047618999</v>
      </c>
    </row>
    <row r="317" spans="1:11">
      <c r="A317" s="89" t="s">
        <v>908</v>
      </c>
      <c r="B317" s="89" t="s">
        <v>1045</v>
      </c>
      <c r="C317" s="89" t="s">
        <v>1535</v>
      </c>
      <c r="D317" s="89" t="s">
        <v>396</v>
      </c>
      <c r="E317" s="89" t="s">
        <v>398</v>
      </c>
      <c r="F317" s="108">
        <v>4.03975376</v>
      </c>
      <c r="G317" s="108">
        <v>6.5944581299999996</v>
      </c>
      <c r="H317" s="109">
        <f t="shared" si="8"/>
        <v>-0.38740171211004415</v>
      </c>
      <c r="I317" s="90">
        <f t="shared" si="9"/>
        <v>4.0075030615488146E-4</v>
      </c>
      <c r="J317" s="91">
        <v>18.069834059999998</v>
      </c>
      <c r="K317" s="91">
        <v>22.239190476190501</v>
      </c>
    </row>
    <row r="318" spans="1:11">
      <c r="A318" s="89" t="s">
        <v>1645</v>
      </c>
      <c r="B318" s="89" t="s">
        <v>1582</v>
      </c>
      <c r="C318" s="89" t="s">
        <v>1534</v>
      </c>
      <c r="D318" s="89" t="s">
        <v>397</v>
      </c>
      <c r="E318" s="89" t="s">
        <v>398</v>
      </c>
      <c r="F318" s="108">
        <v>4.0396471800000002</v>
      </c>
      <c r="G318" s="108">
        <v>0.72186715000000001</v>
      </c>
      <c r="H318" s="109">
        <f t="shared" si="8"/>
        <v>4.5961088962144903</v>
      </c>
      <c r="I318" s="90">
        <f t="shared" si="9"/>
        <v>4.0073973324124181E-4</v>
      </c>
      <c r="J318" s="91">
        <v>18.696000000000002</v>
      </c>
      <c r="K318" s="91">
        <v>44.61</v>
      </c>
    </row>
    <row r="319" spans="1:11">
      <c r="A319" s="89" t="s">
        <v>2087</v>
      </c>
      <c r="B319" s="89" t="s">
        <v>129</v>
      </c>
      <c r="C319" s="89" t="s">
        <v>1528</v>
      </c>
      <c r="D319" s="89" t="s">
        <v>396</v>
      </c>
      <c r="E319" s="89" t="s">
        <v>1846</v>
      </c>
      <c r="F319" s="108">
        <v>4.0175477200000005</v>
      </c>
      <c r="G319" s="108">
        <v>1.91333731</v>
      </c>
      <c r="H319" s="109">
        <f t="shared" si="8"/>
        <v>1.0997592525909612</v>
      </c>
      <c r="I319" s="90">
        <f t="shared" si="9"/>
        <v>3.9854742997549587E-4</v>
      </c>
      <c r="J319" s="91">
        <v>199.16509493999999</v>
      </c>
      <c r="K319" s="91">
        <v>21.998952380952399</v>
      </c>
    </row>
    <row r="320" spans="1:11">
      <c r="A320" s="89" t="s">
        <v>894</v>
      </c>
      <c r="B320" s="89" t="s">
        <v>1099</v>
      </c>
      <c r="C320" s="89" t="s">
        <v>1534</v>
      </c>
      <c r="D320" s="89" t="s">
        <v>397</v>
      </c>
      <c r="E320" s="89" t="s">
        <v>398</v>
      </c>
      <c r="F320" s="108">
        <v>4.0000080599999999</v>
      </c>
      <c r="G320" s="108">
        <v>2.9570053199999999</v>
      </c>
      <c r="H320" s="109">
        <f t="shared" si="8"/>
        <v>0.3527226457610837</v>
      </c>
      <c r="I320" s="90">
        <f t="shared" si="9"/>
        <v>3.9680746646968736E-4</v>
      </c>
      <c r="J320" s="91">
        <v>132.92251346</v>
      </c>
      <c r="K320" s="91">
        <v>20.480571428571398</v>
      </c>
    </row>
    <row r="321" spans="1:11">
      <c r="A321" s="89" t="s">
        <v>1623</v>
      </c>
      <c r="B321" s="89" t="s">
        <v>782</v>
      </c>
      <c r="C321" s="89" t="s">
        <v>1534</v>
      </c>
      <c r="D321" s="89" t="s">
        <v>397</v>
      </c>
      <c r="E321" s="89" t="s">
        <v>398</v>
      </c>
      <c r="F321" s="108">
        <v>3.99917956</v>
      </c>
      <c r="G321" s="108">
        <v>2.9776485099999999</v>
      </c>
      <c r="H321" s="109">
        <f t="shared" si="8"/>
        <v>0.34306636480744346</v>
      </c>
      <c r="I321" s="90">
        <f t="shared" si="9"/>
        <v>3.967252778888048E-4</v>
      </c>
      <c r="J321" s="91">
        <v>9.1959999999999997</v>
      </c>
      <c r="K321" s="91">
        <v>29.728904761904801</v>
      </c>
    </row>
    <row r="322" spans="1:11">
      <c r="A322" s="89" t="s">
        <v>2846</v>
      </c>
      <c r="B322" s="89" t="s">
        <v>2832</v>
      </c>
      <c r="C322" s="89" t="s">
        <v>1171</v>
      </c>
      <c r="D322" s="89" t="s">
        <v>396</v>
      </c>
      <c r="E322" s="89" t="s">
        <v>1846</v>
      </c>
      <c r="F322" s="108">
        <v>3.9889783199999997</v>
      </c>
      <c r="G322" s="108">
        <v>4.5861487800000003</v>
      </c>
      <c r="H322" s="109">
        <f t="shared" si="8"/>
        <v>-0.1302117503479685</v>
      </c>
      <c r="I322" s="90">
        <f t="shared" si="9"/>
        <v>3.9571329787813222E-4</v>
      </c>
      <c r="J322" s="91">
        <v>48.636900678071996</v>
      </c>
      <c r="K322" s="91">
        <v>102.684333333333</v>
      </c>
    </row>
    <row r="323" spans="1:11">
      <c r="A323" s="89" t="s">
        <v>2492</v>
      </c>
      <c r="B323" s="89" t="s">
        <v>2493</v>
      </c>
      <c r="C323" s="89" t="s">
        <v>1745</v>
      </c>
      <c r="D323" s="89" t="s">
        <v>396</v>
      </c>
      <c r="E323" s="89" t="s">
        <v>1846</v>
      </c>
      <c r="F323" s="108">
        <v>3.9725868567253002</v>
      </c>
      <c r="G323" s="108">
        <v>3.3259004059564203</v>
      </c>
      <c r="H323" s="109">
        <f t="shared" si="8"/>
        <v>0.19443951166147855</v>
      </c>
      <c r="I323" s="90">
        <f t="shared" si="9"/>
        <v>3.9408723740120297E-4</v>
      </c>
      <c r="J323" s="91">
        <v>42.49769716935878</v>
      </c>
      <c r="K323" s="91">
        <v>36.437952380952403</v>
      </c>
    </row>
    <row r="324" spans="1:11">
      <c r="A324" s="89" t="s">
        <v>1569</v>
      </c>
      <c r="B324" s="89" t="s">
        <v>763</v>
      </c>
      <c r="C324" s="89" t="s">
        <v>1531</v>
      </c>
      <c r="D324" s="89" t="s">
        <v>396</v>
      </c>
      <c r="E324" s="89" t="s">
        <v>1846</v>
      </c>
      <c r="F324" s="108">
        <v>3.9306787200000004</v>
      </c>
      <c r="G324" s="108">
        <v>0</v>
      </c>
      <c r="H324" s="109" t="str">
        <f t="shared" si="8"/>
        <v/>
      </c>
      <c r="I324" s="90">
        <f t="shared" si="9"/>
        <v>3.8992988038866948E-4</v>
      </c>
      <c r="J324" s="91">
        <v>105.81120165</v>
      </c>
      <c r="K324" s="91">
        <v>16.533190476190502</v>
      </c>
    </row>
    <row r="325" spans="1:11">
      <c r="A325" s="89" t="s">
        <v>2480</v>
      </c>
      <c r="B325" s="89" t="s">
        <v>2481</v>
      </c>
      <c r="C325" s="89" t="s">
        <v>1745</v>
      </c>
      <c r="D325" s="89" t="s">
        <v>397</v>
      </c>
      <c r="E325" s="89" t="s">
        <v>398</v>
      </c>
      <c r="F325" s="108">
        <v>3.92194558</v>
      </c>
      <c r="G325" s="108">
        <v>4.8048000000000003E-4</v>
      </c>
      <c r="H325" s="109" t="str">
        <f t="shared" si="8"/>
        <v/>
      </c>
      <c r="I325" s="90">
        <f t="shared" si="9"/>
        <v>3.890635383449174E-4</v>
      </c>
      <c r="J325" s="91">
        <v>36.376396478133863</v>
      </c>
      <c r="K325" s="91">
        <v>20.268761904761899</v>
      </c>
    </row>
    <row r="326" spans="1:11">
      <c r="A326" s="89" t="s">
        <v>2036</v>
      </c>
      <c r="B326" s="89" t="s">
        <v>170</v>
      </c>
      <c r="C326" s="89" t="s">
        <v>1171</v>
      </c>
      <c r="D326" s="89" t="s">
        <v>396</v>
      </c>
      <c r="E326" s="89" t="s">
        <v>1846</v>
      </c>
      <c r="F326" s="108">
        <v>3.8585777370000001</v>
      </c>
      <c r="G326" s="108">
        <v>1.729209183</v>
      </c>
      <c r="H326" s="109">
        <f t="shared" si="8"/>
        <v>1.2314117776692375</v>
      </c>
      <c r="I326" s="90">
        <f t="shared" si="9"/>
        <v>3.827773427024819E-4</v>
      </c>
      <c r="J326" s="91">
        <v>15.0207413916</v>
      </c>
      <c r="K326" s="91">
        <v>5.2263809523809499</v>
      </c>
    </row>
    <row r="327" spans="1:11">
      <c r="A327" s="89" t="s">
        <v>706</v>
      </c>
      <c r="B327" s="89" t="s">
        <v>707</v>
      </c>
      <c r="C327" s="89" t="s">
        <v>1745</v>
      </c>
      <c r="D327" s="89" t="s">
        <v>397</v>
      </c>
      <c r="E327" s="89" t="s">
        <v>398</v>
      </c>
      <c r="F327" s="108">
        <v>3.8501044500000003</v>
      </c>
      <c r="G327" s="108">
        <v>1.2341048400000001</v>
      </c>
      <c r="H327" s="109">
        <f t="shared" ref="H327:H390" si="10">IF(ISERROR(F327/G327-1),"",IF((F327/G327-1)&gt;10000%,"",F327/G327-1))</f>
        <v>2.1197547608678042</v>
      </c>
      <c r="I327" s="90">
        <f t="shared" ref="I327:I390" si="11">F327/$F$1029</f>
        <v>3.8193677850943361E-4</v>
      </c>
      <c r="J327" s="91">
        <v>214.99049553620461</v>
      </c>
      <c r="K327" s="91">
        <v>34.614476190476203</v>
      </c>
    </row>
    <row r="328" spans="1:11">
      <c r="A328" s="89" t="s">
        <v>886</v>
      </c>
      <c r="B328" s="89" t="s">
        <v>84</v>
      </c>
      <c r="C328" s="89" t="s">
        <v>1533</v>
      </c>
      <c r="D328" s="89" t="s">
        <v>396</v>
      </c>
      <c r="E328" s="89" t="s">
        <v>1846</v>
      </c>
      <c r="F328" s="108">
        <v>3.8017652900000001</v>
      </c>
      <c r="G328" s="108">
        <v>2.7528220999999999</v>
      </c>
      <c r="H328" s="109">
        <f t="shared" si="10"/>
        <v>0.38104285416772843</v>
      </c>
      <c r="I328" s="90">
        <f t="shared" si="11"/>
        <v>3.7714145326929574E-4</v>
      </c>
      <c r="J328" s="91">
        <v>41.045706240000001</v>
      </c>
      <c r="K328" s="91">
        <v>67.689809523809501</v>
      </c>
    </row>
    <row r="329" spans="1:11">
      <c r="A329" s="89" t="s">
        <v>883</v>
      </c>
      <c r="B329" s="89" t="s">
        <v>100</v>
      </c>
      <c r="C329" s="89" t="s">
        <v>1532</v>
      </c>
      <c r="D329" s="89" t="s">
        <v>397</v>
      </c>
      <c r="E329" s="89" t="s">
        <v>398</v>
      </c>
      <c r="F329" s="108">
        <v>3.7655150800000001</v>
      </c>
      <c r="G329" s="108">
        <v>7.3903592599999994</v>
      </c>
      <c r="H329" s="109">
        <f t="shared" si="10"/>
        <v>-0.49048281043917741</v>
      </c>
      <c r="I329" s="90">
        <f t="shared" si="11"/>
        <v>3.7354537201812592E-4</v>
      </c>
      <c r="J329" s="91">
        <v>396.37223025999998</v>
      </c>
      <c r="K329" s="91">
        <v>4.1010476190476197</v>
      </c>
    </row>
    <row r="330" spans="1:11">
      <c r="A330" s="89" t="s">
        <v>2745</v>
      </c>
      <c r="B330" s="89" t="s">
        <v>595</v>
      </c>
      <c r="C330" s="89" t="s">
        <v>1547</v>
      </c>
      <c r="D330" s="89" t="s">
        <v>397</v>
      </c>
      <c r="E330" s="89" t="s">
        <v>1846</v>
      </c>
      <c r="F330" s="108">
        <v>3.7489627699999999</v>
      </c>
      <c r="G330" s="108">
        <v>1.3238923500000002</v>
      </c>
      <c r="H330" s="109">
        <f t="shared" si="10"/>
        <v>1.8317731196195819</v>
      </c>
      <c r="I330" s="90">
        <f t="shared" si="11"/>
        <v>3.7190335527795943E-4</v>
      </c>
      <c r="J330" s="91">
        <v>315.76432453841784</v>
      </c>
      <c r="K330" s="91">
        <v>42.027952380952399</v>
      </c>
    </row>
    <row r="331" spans="1:11">
      <c r="A331" s="89" t="s">
        <v>93</v>
      </c>
      <c r="B331" s="89" t="s">
        <v>94</v>
      </c>
      <c r="C331" s="89" t="s">
        <v>1532</v>
      </c>
      <c r="D331" s="89" t="s">
        <v>397</v>
      </c>
      <c r="E331" s="89" t="s">
        <v>398</v>
      </c>
      <c r="F331" s="108">
        <v>3.7262138500000002</v>
      </c>
      <c r="G331" s="108">
        <v>0.82918886600000008</v>
      </c>
      <c r="H331" s="109">
        <f t="shared" si="10"/>
        <v>3.4938059382963296</v>
      </c>
      <c r="I331" s="90">
        <f t="shared" si="11"/>
        <v>3.6964662449774156E-4</v>
      </c>
      <c r="J331" s="91">
        <v>42.822403982099516</v>
      </c>
      <c r="K331" s="91">
        <v>20.872047619047599</v>
      </c>
    </row>
    <row r="332" spans="1:11">
      <c r="A332" s="89" t="s">
        <v>1971</v>
      </c>
      <c r="B332" s="89" t="s">
        <v>1737</v>
      </c>
      <c r="C332" s="89" t="s">
        <v>1528</v>
      </c>
      <c r="D332" s="89" t="s">
        <v>396</v>
      </c>
      <c r="E332" s="89" t="s">
        <v>1846</v>
      </c>
      <c r="F332" s="108">
        <v>3.6901172561075199</v>
      </c>
      <c r="G332" s="108">
        <v>3.63227548522377</v>
      </c>
      <c r="H332" s="109">
        <f t="shared" si="10"/>
        <v>1.5924389853977816E-2</v>
      </c>
      <c r="I332" s="90">
        <f t="shared" si="11"/>
        <v>3.6606578222047372E-4</v>
      </c>
      <c r="J332" s="91">
        <v>178.8235</v>
      </c>
      <c r="K332" s="91">
        <v>40.829666666666697</v>
      </c>
    </row>
    <row r="333" spans="1:11">
      <c r="A333" s="89" t="s">
        <v>654</v>
      </c>
      <c r="B333" s="89" t="s">
        <v>655</v>
      </c>
      <c r="C333" s="89" t="s">
        <v>1171</v>
      </c>
      <c r="D333" s="89" t="s">
        <v>396</v>
      </c>
      <c r="E333" s="89" t="s">
        <v>1846</v>
      </c>
      <c r="F333" s="108">
        <v>3.6746747979999999</v>
      </c>
      <c r="G333" s="108">
        <v>0.80673473899999992</v>
      </c>
      <c r="H333" s="109">
        <f t="shared" si="10"/>
        <v>3.5549975975436459</v>
      </c>
      <c r="I333" s="90">
        <f t="shared" si="11"/>
        <v>3.6453386463786028E-4</v>
      </c>
      <c r="J333" s="91">
        <v>51.134406178771563</v>
      </c>
      <c r="K333" s="91">
        <v>92.935714285714297</v>
      </c>
    </row>
    <row r="334" spans="1:11">
      <c r="A334" s="89" t="s">
        <v>923</v>
      </c>
      <c r="B334" s="89" t="s">
        <v>1060</v>
      </c>
      <c r="C334" s="89" t="s">
        <v>1535</v>
      </c>
      <c r="D334" s="89" t="s">
        <v>396</v>
      </c>
      <c r="E334" s="89" t="s">
        <v>398</v>
      </c>
      <c r="F334" s="108">
        <v>3.6371994060000001</v>
      </c>
      <c r="G334" s="108">
        <v>13.343598815</v>
      </c>
      <c r="H334" s="109">
        <f t="shared" si="10"/>
        <v>-0.72741990699605719</v>
      </c>
      <c r="I334" s="90">
        <f t="shared" si="11"/>
        <v>3.6081624329024773E-4</v>
      </c>
      <c r="J334" s="91">
        <v>483.64163260000004</v>
      </c>
      <c r="K334" s="91">
        <v>9.5956190476190493</v>
      </c>
    </row>
    <row r="335" spans="1:11">
      <c r="A335" s="89" t="s">
        <v>403</v>
      </c>
      <c r="B335" s="89" t="s">
        <v>404</v>
      </c>
      <c r="C335" s="89" t="s">
        <v>1529</v>
      </c>
      <c r="D335" s="89" t="s">
        <v>396</v>
      </c>
      <c r="E335" s="89" t="s">
        <v>1846</v>
      </c>
      <c r="F335" s="108">
        <v>3.6320472280000002</v>
      </c>
      <c r="G335" s="108">
        <v>3.7980084380000001</v>
      </c>
      <c r="H335" s="109">
        <f t="shared" si="10"/>
        <v>-4.369690397196524E-2</v>
      </c>
      <c r="I335" s="90">
        <f t="shared" si="11"/>
        <v>3.6030513864537838E-4</v>
      </c>
      <c r="J335" s="91">
        <v>154.85865180000002</v>
      </c>
      <c r="K335" s="91">
        <v>5.2755714285714301</v>
      </c>
    </row>
    <row r="336" spans="1:11">
      <c r="A336" s="89" t="s">
        <v>871</v>
      </c>
      <c r="B336" s="89" t="s">
        <v>115</v>
      </c>
      <c r="C336" s="89" t="s">
        <v>877</v>
      </c>
      <c r="D336" s="89" t="s">
        <v>396</v>
      </c>
      <c r="E336" s="89" t="s">
        <v>1846</v>
      </c>
      <c r="F336" s="108">
        <v>3.6188364260000001</v>
      </c>
      <c r="G336" s="108">
        <v>5.1037117929999996</v>
      </c>
      <c r="H336" s="109">
        <f t="shared" si="10"/>
        <v>-0.29094028566357955</v>
      </c>
      <c r="I336" s="90">
        <f t="shared" si="11"/>
        <v>3.5899460506819039E-4</v>
      </c>
      <c r="J336" s="91">
        <v>197.04528088000004</v>
      </c>
      <c r="K336" s="91">
        <v>56.3513809523809</v>
      </c>
    </row>
    <row r="337" spans="1:11">
      <c r="A337" s="89" t="s">
        <v>224</v>
      </c>
      <c r="B337" s="89" t="s">
        <v>356</v>
      </c>
      <c r="C337" s="89" t="s">
        <v>1547</v>
      </c>
      <c r="D337" s="89" t="s">
        <v>397</v>
      </c>
      <c r="E337" s="89" t="s">
        <v>1846</v>
      </c>
      <c r="F337" s="108">
        <v>3.609940972</v>
      </c>
      <c r="G337" s="108">
        <v>2.2166476990000001</v>
      </c>
      <c r="H337" s="109">
        <f t="shared" si="10"/>
        <v>0.62855873471844825</v>
      </c>
      <c r="I337" s="90">
        <f t="shared" si="11"/>
        <v>3.5811216120510531E-4</v>
      </c>
      <c r="J337" s="91">
        <v>144.11600000000001</v>
      </c>
      <c r="K337" s="91">
        <v>36.866047619047599</v>
      </c>
    </row>
    <row r="338" spans="1:11">
      <c r="A338" s="89" t="s">
        <v>2571</v>
      </c>
      <c r="B338" s="89" t="s">
        <v>2572</v>
      </c>
      <c r="C338" s="89" t="s">
        <v>296</v>
      </c>
      <c r="D338" s="89" t="s">
        <v>397</v>
      </c>
      <c r="E338" s="89" t="s">
        <v>398</v>
      </c>
      <c r="F338" s="108">
        <v>3.6012635499999996</v>
      </c>
      <c r="G338" s="108">
        <v>4.7876922899999999</v>
      </c>
      <c r="H338" s="109">
        <f t="shared" si="10"/>
        <v>-0.24780806036304392</v>
      </c>
      <c r="I338" s="90">
        <f t="shared" si="11"/>
        <v>3.5725134647981988E-4</v>
      </c>
      <c r="J338" s="91">
        <v>272.745</v>
      </c>
      <c r="K338" s="91">
        <v>16.187619047618998</v>
      </c>
    </row>
    <row r="339" spans="1:11">
      <c r="A339" s="89" t="s">
        <v>497</v>
      </c>
      <c r="B339" s="89" t="s">
        <v>350</v>
      </c>
      <c r="C339" s="89" t="s">
        <v>1547</v>
      </c>
      <c r="D339" s="89" t="s">
        <v>397</v>
      </c>
      <c r="E339" s="89" t="s">
        <v>1846</v>
      </c>
      <c r="F339" s="108">
        <v>3.5842915199999998</v>
      </c>
      <c r="G339" s="108">
        <v>5.1803707680000004</v>
      </c>
      <c r="H339" s="109">
        <f t="shared" si="10"/>
        <v>-0.30810135403034156</v>
      </c>
      <c r="I339" s="90">
        <f t="shared" si="11"/>
        <v>3.5556769281609518E-4</v>
      </c>
      <c r="J339" s="91">
        <v>97.593343412005396</v>
      </c>
      <c r="K339" s="91">
        <v>15.041</v>
      </c>
    </row>
    <row r="340" spans="1:11">
      <c r="A340" s="89" t="s">
        <v>3250</v>
      </c>
      <c r="B340" s="89" t="s">
        <v>3251</v>
      </c>
      <c r="C340" s="89" t="s">
        <v>1534</v>
      </c>
      <c r="D340" s="89" t="s">
        <v>1432</v>
      </c>
      <c r="E340" s="89" t="s">
        <v>1846</v>
      </c>
      <c r="F340" s="108">
        <v>3.5531982799999997</v>
      </c>
      <c r="G340" s="108">
        <v>0.36812701000000003</v>
      </c>
      <c r="H340" s="109">
        <f t="shared" si="10"/>
        <v>8.6520988231751854</v>
      </c>
      <c r="I340" s="90">
        <f t="shared" si="11"/>
        <v>3.5248319158418163E-4</v>
      </c>
      <c r="J340" s="91">
        <v>5.4738741100000006</v>
      </c>
      <c r="K340" s="91">
        <v>22.363571428571401</v>
      </c>
    </row>
    <row r="341" spans="1:11">
      <c r="A341" s="89" t="s">
        <v>2081</v>
      </c>
      <c r="B341" s="89" t="s">
        <v>123</v>
      </c>
      <c r="C341" s="89" t="s">
        <v>1528</v>
      </c>
      <c r="D341" s="89" t="s">
        <v>396</v>
      </c>
      <c r="E341" s="89" t="s">
        <v>1846</v>
      </c>
      <c r="F341" s="108">
        <v>3.5304333309999998</v>
      </c>
      <c r="G341" s="108">
        <v>2.8315569759999999</v>
      </c>
      <c r="H341" s="109">
        <f t="shared" si="10"/>
        <v>0.24681698476266156</v>
      </c>
      <c r="I341" s="90">
        <f t="shared" si="11"/>
        <v>3.5022487070044783E-4</v>
      </c>
      <c r="J341" s="91">
        <v>17.257380000000001</v>
      </c>
      <c r="K341" s="91">
        <v>39.081428571428603</v>
      </c>
    </row>
    <row r="342" spans="1:11">
      <c r="A342" s="89" t="s">
        <v>141</v>
      </c>
      <c r="B342" s="89" t="s">
        <v>142</v>
      </c>
      <c r="C342" s="89" t="s">
        <v>1536</v>
      </c>
      <c r="D342" s="89" t="s">
        <v>397</v>
      </c>
      <c r="E342" s="89" t="s">
        <v>398</v>
      </c>
      <c r="F342" s="108">
        <v>3.5191700450000001</v>
      </c>
      <c r="G342" s="108">
        <v>7.287208949</v>
      </c>
      <c r="H342" s="109">
        <f t="shared" si="10"/>
        <v>-0.51707573233742332</v>
      </c>
      <c r="I342" s="90">
        <f t="shared" si="11"/>
        <v>3.4910753395643552E-4</v>
      </c>
      <c r="J342" s="91">
        <v>656.75924999999995</v>
      </c>
      <c r="K342" s="91">
        <v>11.792142857142901</v>
      </c>
    </row>
    <row r="343" spans="1:11">
      <c r="A343" s="89" t="s">
        <v>2822</v>
      </c>
      <c r="B343" s="89" t="s">
        <v>2823</v>
      </c>
      <c r="C343" s="89" t="s">
        <v>1534</v>
      </c>
      <c r="D343" s="89" t="s">
        <v>1432</v>
      </c>
      <c r="E343" s="89" t="s">
        <v>398</v>
      </c>
      <c r="F343" s="108">
        <v>3.5153983199999996</v>
      </c>
      <c r="G343" s="108">
        <v>6.0823607099999997</v>
      </c>
      <c r="H343" s="109">
        <f t="shared" si="10"/>
        <v>-0.42203389644084432</v>
      </c>
      <c r="I343" s="90">
        <f t="shared" si="11"/>
        <v>3.487333725500031E-4</v>
      </c>
      <c r="J343" s="91">
        <v>83.534454940000003</v>
      </c>
      <c r="K343" s="91">
        <v>28.170476190476201</v>
      </c>
    </row>
    <row r="344" spans="1:11">
      <c r="A344" s="89" t="s">
        <v>512</v>
      </c>
      <c r="B344" s="89" t="s">
        <v>513</v>
      </c>
      <c r="C344" s="89" t="s">
        <v>532</v>
      </c>
      <c r="D344" s="89" t="s">
        <v>397</v>
      </c>
      <c r="E344" s="89" t="s">
        <v>398</v>
      </c>
      <c r="F344" s="108">
        <v>3.5097153900000002</v>
      </c>
      <c r="G344" s="108">
        <v>3.8153821539999999</v>
      </c>
      <c r="H344" s="109">
        <f t="shared" si="10"/>
        <v>-8.0114324506011081E-2</v>
      </c>
      <c r="I344" s="90">
        <f t="shared" si="11"/>
        <v>3.4816961642211561E-4</v>
      </c>
      <c r="J344" s="91">
        <v>715.27400209960001</v>
      </c>
      <c r="K344" s="91">
        <v>17.854666666666699</v>
      </c>
    </row>
    <row r="345" spans="1:11">
      <c r="A345" s="89" t="s">
        <v>1124</v>
      </c>
      <c r="B345" s="89" t="s">
        <v>1119</v>
      </c>
      <c r="C345" s="89" t="s">
        <v>1529</v>
      </c>
      <c r="D345" s="89" t="s">
        <v>396</v>
      </c>
      <c r="E345" s="89" t="s">
        <v>1846</v>
      </c>
      <c r="F345" s="108">
        <v>3.4806553029999998</v>
      </c>
      <c r="G345" s="108">
        <v>2.196222492</v>
      </c>
      <c r="H345" s="109">
        <f t="shared" si="10"/>
        <v>0.58483729024663855</v>
      </c>
      <c r="I345" s="90">
        <f t="shared" si="11"/>
        <v>3.4528680735651117E-4</v>
      </c>
      <c r="J345" s="91">
        <v>16.888201670000001</v>
      </c>
      <c r="K345" s="91">
        <v>30.792666666666701</v>
      </c>
    </row>
    <row r="346" spans="1:11">
      <c r="A346" s="89" t="s">
        <v>2660</v>
      </c>
      <c r="B346" s="89" t="s">
        <v>186</v>
      </c>
      <c r="C346" s="89" t="s">
        <v>1171</v>
      </c>
      <c r="D346" s="89" t="s">
        <v>396</v>
      </c>
      <c r="E346" s="89" t="s">
        <v>1846</v>
      </c>
      <c r="F346" s="108">
        <v>3.4676773599999997</v>
      </c>
      <c r="G346" s="108">
        <v>3.653350766</v>
      </c>
      <c r="H346" s="109">
        <f t="shared" si="10"/>
        <v>-5.0822770079449908E-2</v>
      </c>
      <c r="I346" s="90">
        <f t="shared" si="11"/>
        <v>3.4399937378023533E-4</v>
      </c>
      <c r="J346" s="91">
        <v>43.8218875325</v>
      </c>
      <c r="K346" s="91">
        <v>14.2754761904762</v>
      </c>
    </row>
    <row r="347" spans="1:11">
      <c r="A347" s="89" t="s">
        <v>1647</v>
      </c>
      <c r="B347" s="89" t="s">
        <v>682</v>
      </c>
      <c r="C347" s="89" t="s">
        <v>1534</v>
      </c>
      <c r="D347" s="89" t="s">
        <v>397</v>
      </c>
      <c r="E347" s="89" t="s">
        <v>398</v>
      </c>
      <c r="F347" s="108">
        <v>3.4017267999999996</v>
      </c>
      <c r="G347" s="108">
        <v>0.11691186100000001</v>
      </c>
      <c r="H347" s="109">
        <f t="shared" si="10"/>
        <v>28.096507154222781</v>
      </c>
      <c r="I347" s="90">
        <f t="shared" si="11"/>
        <v>3.3745696830671804E-4</v>
      </c>
      <c r="J347" s="91">
        <v>87.323198500000004</v>
      </c>
      <c r="K347" s="91">
        <v>18.445333333333298</v>
      </c>
    </row>
    <row r="348" spans="1:11">
      <c r="A348" s="89" t="s">
        <v>2842</v>
      </c>
      <c r="B348" s="89" t="s">
        <v>2828</v>
      </c>
      <c r="C348" s="89" t="s">
        <v>1534</v>
      </c>
      <c r="D348" s="89" t="s">
        <v>1432</v>
      </c>
      <c r="E348" s="89" t="s">
        <v>398</v>
      </c>
      <c r="F348" s="108">
        <v>3.3641997900000002</v>
      </c>
      <c r="G348" s="108">
        <v>3.7687766699999998</v>
      </c>
      <c r="H348" s="109">
        <f t="shared" si="10"/>
        <v>-0.10734965624800463</v>
      </c>
      <c r="I348" s="90">
        <f t="shared" si="11"/>
        <v>3.3373422636747248E-4</v>
      </c>
      <c r="J348" s="91">
        <v>733.12049110999999</v>
      </c>
      <c r="K348" s="91">
        <v>28.681857142857101</v>
      </c>
    </row>
    <row r="349" spans="1:11">
      <c r="A349" s="89" t="s">
        <v>1565</v>
      </c>
      <c r="B349" s="89" t="s">
        <v>1717</v>
      </c>
      <c r="C349" s="89" t="s">
        <v>1171</v>
      </c>
      <c r="D349" s="89" t="s">
        <v>396</v>
      </c>
      <c r="E349" s="89" t="s">
        <v>1846</v>
      </c>
      <c r="F349" s="108">
        <v>3.358981875</v>
      </c>
      <c r="G349" s="108">
        <v>3.4074437130000002</v>
      </c>
      <c r="H349" s="109">
        <f t="shared" si="10"/>
        <v>-1.4222344397094466E-2</v>
      </c>
      <c r="I349" s="90">
        <f t="shared" si="11"/>
        <v>3.3321660050263753E-4</v>
      </c>
      <c r="J349" s="91">
        <v>13.083843</v>
      </c>
      <c r="K349" s="91">
        <v>37.441809523809503</v>
      </c>
    </row>
    <row r="350" spans="1:11">
      <c r="A350" s="89" t="s">
        <v>2856</v>
      </c>
      <c r="B350" s="89" t="s">
        <v>2857</v>
      </c>
      <c r="C350" s="89" t="s">
        <v>1171</v>
      </c>
      <c r="D350" s="89" t="s">
        <v>396</v>
      </c>
      <c r="E350" s="89" t="s">
        <v>1846</v>
      </c>
      <c r="F350" s="108">
        <v>3.3413868099999999</v>
      </c>
      <c r="G350" s="108">
        <v>2.6234492999999999</v>
      </c>
      <c r="H350" s="109">
        <f t="shared" si="10"/>
        <v>0.27366166748486442</v>
      </c>
      <c r="I350" s="90">
        <f t="shared" si="11"/>
        <v>3.3147114072848411E-4</v>
      </c>
      <c r="J350" s="91">
        <v>192.78282346329999</v>
      </c>
      <c r="K350" s="91">
        <v>7.7825238095238101</v>
      </c>
    </row>
    <row r="351" spans="1:11">
      <c r="A351" s="89" t="s">
        <v>3252</v>
      </c>
      <c r="B351" s="89" t="s">
        <v>3253</v>
      </c>
      <c r="C351" s="89" t="s">
        <v>1534</v>
      </c>
      <c r="D351" s="89" t="s">
        <v>1432</v>
      </c>
      <c r="E351" s="89" t="s">
        <v>1846</v>
      </c>
      <c r="F351" s="108">
        <v>3.2957810400000001</v>
      </c>
      <c r="G351" s="108">
        <v>1.2449172900000001</v>
      </c>
      <c r="H351" s="109">
        <f t="shared" si="10"/>
        <v>1.6473895627234802</v>
      </c>
      <c r="I351" s="90">
        <f t="shared" si="11"/>
        <v>3.2694697233215858E-4</v>
      </c>
      <c r="J351" s="91">
        <v>57.035334570000003</v>
      </c>
      <c r="K351" s="91">
        <v>31.946190476190498</v>
      </c>
    </row>
    <row r="352" spans="1:11">
      <c r="A352" s="89" t="s">
        <v>65</v>
      </c>
      <c r="B352" s="89" t="s">
        <v>77</v>
      </c>
      <c r="C352" s="89" t="s">
        <v>1171</v>
      </c>
      <c r="D352" s="89" t="s">
        <v>396</v>
      </c>
      <c r="E352" s="89" t="s">
        <v>1846</v>
      </c>
      <c r="F352" s="108">
        <v>3.2767032650000001</v>
      </c>
      <c r="G352" s="108">
        <v>13.735464883999999</v>
      </c>
      <c r="H352" s="109">
        <f t="shared" si="10"/>
        <v>-0.76144212863032212</v>
      </c>
      <c r="I352" s="90">
        <f t="shared" si="11"/>
        <v>3.2505442525473379E-4</v>
      </c>
      <c r="J352" s="91">
        <v>312.37116875015039</v>
      </c>
      <c r="K352" s="91">
        <v>48.094809523809502</v>
      </c>
    </row>
    <row r="353" spans="1:11">
      <c r="A353" s="89" t="s">
        <v>2055</v>
      </c>
      <c r="B353" s="89" t="s">
        <v>346</v>
      </c>
      <c r="C353" s="89" t="s">
        <v>1171</v>
      </c>
      <c r="D353" s="89" t="s">
        <v>396</v>
      </c>
      <c r="E353" s="89" t="s">
        <v>1846</v>
      </c>
      <c r="F353" s="108">
        <v>3.2428355269999996</v>
      </c>
      <c r="G353" s="108">
        <v>3.6488137439999999</v>
      </c>
      <c r="H353" s="109">
        <f t="shared" si="10"/>
        <v>-0.11126306944759201</v>
      </c>
      <c r="I353" s="90">
        <f t="shared" si="11"/>
        <v>3.2169468919689207E-4</v>
      </c>
      <c r="J353" s="91">
        <v>161.09307771090002</v>
      </c>
      <c r="K353" s="91">
        <v>27.726333333333301</v>
      </c>
    </row>
    <row r="354" spans="1:11">
      <c r="A354" s="89" t="s">
        <v>3248</v>
      </c>
      <c r="B354" s="89" t="s">
        <v>3249</v>
      </c>
      <c r="C354" s="89" t="s">
        <v>1534</v>
      </c>
      <c r="D354" s="89" t="s">
        <v>1432</v>
      </c>
      <c r="E354" s="89" t="s">
        <v>1846</v>
      </c>
      <c r="F354" s="108">
        <v>3.1883875800000001</v>
      </c>
      <c r="G354" s="108">
        <v>1.5355227199999999</v>
      </c>
      <c r="H354" s="109">
        <f t="shared" si="10"/>
        <v>1.0764183678115815</v>
      </c>
      <c r="I354" s="90">
        <f t="shared" si="11"/>
        <v>3.1629336210467978E-4</v>
      </c>
      <c r="J354" s="91">
        <v>70.528088890000006</v>
      </c>
      <c r="K354" s="91">
        <v>56.6816666666667</v>
      </c>
    </row>
    <row r="355" spans="1:11">
      <c r="A355" s="89" t="s">
        <v>36</v>
      </c>
      <c r="B355" s="89" t="s">
        <v>656</v>
      </c>
      <c r="C355" s="89" t="s">
        <v>1171</v>
      </c>
      <c r="D355" s="89" t="s">
        <v>396</v>
      </c>
      <c r="E355" s="89" t="s">
        <v>1846</v>
      </c>
      <c r="F355" s="108">
        <v>3.1749306719999999</v>
      </c>
      <c r="G355" s="108">
        <v>3.4095054279999997</v>
      </c>
      <c r="H355" s="109">
        <f t="shared" si="10"/>
        <v>-6.8800229521147949E-2</v>
      </c>
      <c r="I355" s="90">
        <f t="shared" si="11"/>
        <v>3.1495841440210047E-4</v>
      </c>
      <c r="J355" s="91">
        <v>128.81100000000001</v>
      </c>
      <c r="K355" s="91">
        <v>24.494476190476199</v>
      </c>
    </row>
    <row r="356" spans="1:11">
      <c r="A356" s="89" t="s">
        <v>1568</v>
      </c>
      <c r="B356" s="89" t="s">
        <v>179</v>
      </c>
      <c r="C356" s="89" t="s">
        <v>1171</v>
      </c>
      <c r="D356" s="89" t="s">
        <v>396</v>
      </c>
      <c r="E356" s="89" t="s">
        <v>398</v>
      </c>
      <c r="F356" s="108">
        <v>3.16326237</v>
      </c>
      <c r="G356" s="108">
        <v>3.0053415339999998</v>
      </c>
      <c r="H356" s="109">
        <f t="shared" si="10"/>
        <v>5.2546718638601275E-2</v>
      </c>
      <c r="I356" s="90">
        <f t="shared" si="11"/>
        <v>3.1380089939583741E-4</v>
      </c>
      <c r="J356" s="91">
        <v>65.566013525599999</v>
      </c>
      <c r="K356" s="91">
        <v>17.218761904761902</v>
      </c>
    </row>
    <row r="357" spans="1:11">
      <c r="A357" s="89" t="s">
        <v>2088</v>
      </c>
      <c r="B357" s="89" t="s">
        <v>130</v>
      </c>
      <c r="C357" s="89" t="s">
        <v>1528</v>
      </c>
      <c r="D357" s="89" t="s">
        <v>396</v>
      </c>
      <c r="E357" s="89" t="s">
        <v>1846</v>
      </c>
      <c r="F357" s="108">
        <v>3.1160871600000002</v>
      </c>
      <c r="G357" s="108">
        <v>3.0880003</v>
      </c>
      <c r="H357" s="109">
        <f t="shared" si="10"/>
        <v>9.0954848676667588E-3</v>
      </c>
      <c r="I357" s="90">
        <f t="shared" si="11"/>
        <v>3.0912103993568538E-4</v>
      </c>
      <c r="J357" s="91">
        <v>97.480328700000001</v>
      </c>
      <c r="K357" s="91">
        <v>26.232095238095201</v>
      </c>
    </row>
    <row r="358" spans="1:11">
      <c r="A358" s="89" t="s">
        <v>1722</v>
      </c>
      <c r="B358" s="89" t="s">
        <v>1723</v>
      </c>
      <c r="C358" s="89" t="s">
        <v>1171</v>
      </c>
      <c r="D358" s="89" t="s">
        <v>396</v>
      </c>
      <c r="E358" s="89" t="s">
        <v>1846</v>
      </c>
      <c r="F358" s="108">
        <v>3.069497932</v>
      </c>
      <c r="G358" s="108">
        <v>1.5847626990000001</v>
      </c>
      <c r="H358" s="109">
        <f t="shared" si="10"/>
        <v>0.9368817387845394</v>
      </c>
      <c r="I358" s="90">
        <f t="shared" si="11"/>
        <v>3.0449931086660477E-4</v>
      </c>
      <c r="J358" s="91">
        <v>16.956745806680001</v>
      </c>
      <c r="K358" s="91">
        <v>64.745809523809498</v>
      </c>
    </row>
    <row r="359" spans="1:11">
      <c r="A359" s="89" t="s">
        <v>716</v>
      </c>
      <c r="B359" s="89" t="s">
        <v>717</v>
      </c>
      <c r="C359" s="89" t="s">
        <v>1534</v>
      </c>
      <c r="D359" s="89" t="s">
        <v>397</v>
      </c>
      <c r="E359" s="89" t="s">
        <v>1846</v>
      </c>
      <c r="F359" s="108">
        <v>3.0505465109999998</v>
      </c>
      <c r="G359" s="108">
        <v>4.222304029</v>
      </c>
      <c r="H359" s="109">
        <f t="shared" si="10"/>
        <v>-0.27751614046549755</v>
      </c>
      <c r="I359" s="90">
        <f t="shared" si="11"/>
        <v>3.0261929831657745E-4</v>
      </c>
      <c r="J359" s="91">
        <v>191.81484768999999</v>
      </c>
      <c r="K359" s="91">
        <v>14.665952380952399</v>
      </c>
    </row>
    <row r="360" spans="1:11">
      <c r="A360" s="89" t="s">
        <v>1573</v>
      </c>
      <c r="B360" s="89" t="s">
        <v>157</v>
      </c>
      <c r="C360" s="89" t="s">
        <v>1745</v>
      </c>
      <c r="D360" s="89" t="s">
        <v>397</v>
      </c>
      <c r="E360" s="89" t="s">
        <v>398</v>
      </c>
      <c r="F360" s="108">
        <v>3.0337521499999998</v>
      </c>
      <c r="G360" s="108">
        <v>31.456100600000003</v>
      </c>
      <c r="H360" s="109">
        <f t="shared" si="10"/>
        <v>-0.90355600051711438</v>
      </c>
      <c r="I360" s="90">
        <f t="shared" si="11"/>
        <v>3.0095326971377824E-4</v>
      </c>
      <c r="J360" s="91">
        <v>391.85008676000001</v>
      </c>
      <c r="K360" s="91">
        <v>32.279000000000003</v>
      </c>
    </row>
    <row r="361" spans="1:11">
      <c r="A361" s="89" t="s">
        <v>893</v>
      </c>
      <c r="B361" s="89" t="s">
        <v>1097</v>
      </c>
      <c r="C361" s="89" t="s">
        <v>1534</v>
      </c>
      <c r="D361" s="89" t="s">
        <v>397</v>
      </c>
      <c r="E361" s="89" t="s">
        <v>398</v>
      </c>
      <c r="F361" s="108">
        <v>2.9839345219999998</v>
      </c>
      <c r="G361" s="108">
        <v>3.9920901080000002</v>
      </c>
      <c r="H361" s="109">
        <f t="shared" si="10"/>
        <v>-0.25253828413835</v>
      </c>
      <c r="I361" s="90">
        <f t="shared" si="11"/>
        <v>2.9601127798383923E-4</v>
      </c>
      <c r="J361" s="91">
        <v>64.427627680000001</v>
      </c>
      <c r="K361" s="91">
        <v>15.6787142857143</v>
      </c>
    </row>
    <row r="362" spans="1:11">
      <c r="A362" s="89" t="s">
        <v>988</v>
      </c>
      <c r="B362" s="89" t="s">
        <v>989</v>
      </c>
      <c r="C362" s="89" t="s">
        <v>1529</v>
      </c>
      <c r="D362" s="89" t="s">
        <v>396</v>
      </c>
      <c r="E362" s="89" t="s">
        <v>1846</v>
      </c>
      <c r="F362" s="108">
        <v>2.9809473889999998</v>
      </c>
      <c r="G362" s="108">
        <v>2.040004669</v>
      </c>
      <c r="H362" s="109">
        <f t="shared" si="10"/>
        <v>0.46124537570850022</v>
      </c>
      <c r="I362" s="90">
        <f t="shared" si="11"/>
        <v>2.957149494115068E-4</v>
      </c>
      <c r="J362" s="91">
        <v>44.207962170000002</v>
      </c>
      <c r="K362" s="91">
        <v>22.591571428571399</v>
      </c>
    </row>
    <row r="363" spans="1:11">
      <c r="A363" s="89" t="s">
        <v>495</v>
      </c>
      <c r="B363" s="89" t="s">
        <v>844</v>
      </c>
      <c r="C363" s="89" t="s">
        <v>1529</v>
      </c>
      <c r="D363" s="89" t="s">
        <v>396</v>
      </c>
      <c r="E363" s="89" t="s">
        <v>1846</v>
      </c>
      <c r="F363" s="108">
        <v>2.972000795</v>
      </c>
      <c r="G363" s="108">
        <v>0.9637793320000001</v>
      </c>
      <c r="H363" s="109">
        <f t="shared" si="10"/>
        <v>2.083694261042734</v>
      </c>
      <c r="I363" s="90">
        <f t="shared" si="11"/>
        <v>2.9482743237518546E-4</v>
      </c>
      <c r="J363" s="91">
        <v>38.532626239999999</v>
      </c>
      <c r="K363" s="91">
        <v>19.188476190476202</v>
      </c>
    </row>
    <row r="364" spans="1:11">
      <c r="A364" s="89" t="s">
        <v>1656</v>
      </c>
      <c r="B364" s="89" t="s">
        <v>688</v>
      </c>
      <c r="C364" s="89" t="s">
        <v>1532</v>
      </c>
      <c r="D364" s="89" t="s">
        <v>397</v>
      </c>
      <c r="E364" s="89" t="s">
        <v>398</v>
      </c>
      <c r="F364" s="108">
        <v>2.970142085</v>
      </c>
      <c r="G364" s="108">
        <v>5.2154682560000003</v>
      </c>
      <c r="H364" s="109">
        <f t="shared" si="10"/>
        <v>-0.43051286304291525</v>
      </c>
      <c r="I364" s="90">
        <f t="shared" si="11"/>
        <v>2.9464304524522502E-4</v>
      </c>
      <c r="J364" s="91">
        <v>88.30039171</v>
      </c>
      <c r="K364" s="91">
        <v>21.0491904761905</v>
      </c>
    </row>
    <row r="365" spans="1:11">
      <c r="A365" s="89" t="s">
        <v>1959</v>
      </c>
      <c r="B365" s="89" t="s">
        <v>122</v>
      </c>
      <c r="C365" s="89" t="s">
        <v>1528</v>
      </c>
      <c r="D365" s="89" t="s">
        <v>396</v>
      </c>
      <c r="E365" s="89" t="s">
        <v>1846</v>
      </c>
      <c r="F365" s="108">
        <v>2.9671056099999999</v>
      </c>
      <c r="G365" s="108">
        <v>0.75042704799999993</v>
      </c>
      <c r="H365" s="109">
        <f t="shared" si="10"/>
        <v>2.9538894792075783</v>
      </c>
      <c r="I365" s="90">
        <f t="shared" si="11"/>
        <v>2.9434182186425302E-4</v>
      </c>
      <c r="J365" s="91">
        <v>5.2874999999999996</v>
      </c>
      <c r="K365" s="91">
        <v>30.964714285714301</v>
      </c>
    </row>
    <row r="366" spans="1:11">
      <c r="A366" s="89" t="s">
        <v>520</v>
      </c>
      <c r="B366" s="89" t="s">
        <v>521</v>
      </c>
      <c r="C366" s="89" t="s">
        <v>1529</v>
      </c>
      <c r="D366" s="89" t="s">
        <v>396</v>
      </c>
      <c r="E366" s="89" t="s">
        <v>1846</v>
      </c>
      <c r="F366" s="108">
        <v>2.9202727400000001</v>
      </c>
      <c r="G366" s="108">
        <v>2.64168E-3</v>
      </c>
      <c r="H366" s="109" t="str">
        <f t="shared" si="10"/>
        <v/>
      </c>
      <c r="I366" s="90">
        <f t="shared" si="11"/>
        <v>2.8969592310268795E-4</v>
      </c>
      <c r="J366" s="91">
        <v>22.204900389999999</v>
      </c>
      <c r="K366" s="91">
        <v>8.4108571428571395</v>
      </c>
    </row>
    <row r="367" spans="1:11">
      <c r="A367" s="89" t="s">
        <v>2500</v>
      </c>
      <c r="B367" s="89" t="s">
        <v>2501</v>
      </c>
      <c r="C367" s="89" t="s">
        <v>296</v>
      </c>
      <c r="D367" s="89" t="s">
        <v>397</v>
      </c>
      <c r="E367" s="89" t="s">
        <v>398</v>
      </c>
      <c r="F367" s="108">
        <v>2.9045231600000001</v>
      </c>
      <c r="G367" s="108">
        <v>6.62156989</v>
      </c>
      <c r="H367" s="109">
        <f t="shared" si="10"/>
        <v>-0.56135429992418306</v>
      </c>
      <c r="I367" s="90">
        <f t="shared" si="11"/>
        <v>2.881335385164525E-4</v>
      </c>
      <c r="J367" s="91">
        <v>81.403999999999996</v>
      </c>
      <c r="K367" s="91">
        <v>30.623333333333299</v>
      </c>
    </row>
    <row r="368" spans="1:11">
      <c r="A368" s="89" t="s">
        <v>895</v>
      </c>
      <c r="B368" s="89" t="s">
        <v>1100</v>
      </c>
      <c r="C368" s="89" t="s">
        <v>1534</v>
      </c>
      <c r="D368" s="89" t="s">
        <v>397</v>
      </c>
      <c r="E368" s="89" t="s">
        <v>398</v>
      </c>
      <c r="F368" s="108">
        <v>2.8926175060000001</v>
      </c>
      <c r="G368" s="108">
        <v>5.1536013460000003</v>
      </c>
      <c r="H368" s="109">
        <f t="shared" si="10"/>
        <v>-0.43871919618984045</v>
      </c>
      <c r="I368" s="90">
        <f t="shared" si="11"/>
        <v>2.8695247779618867E-4</v>
      </c>
      <c r="J368" s="91">
        <v>356.36562558999998</v>
      </c>
      <c r="K368" s="91">
        <v>15.5476666666667</v>
      </c>
    </row>
    <row r="369" spans="1:11">
      <c r="A369" s="89" t="s">
        <v>2426</v>
      </c>
      <c r="B369" s="89" t="s">
        <v>2427</v>
      </c>
      <c r="C369" s="89" t="s">
        <v>296</v>
      </c>
      <c r="D369" s="89" t="s">
        <v>397</v>
      </c>
      <c r="E369" s="89" t="s">
        <v>398</v>
      </c>
      <c r="F369" s="108">
        <v>2.8887521400000002</v>
      </c>
      <c r="G369" s="108">
        <v>2.17619345</v>
      </c>
      <c r="H369" s="109">
        <f t="shared" si="10"/>
        <v>0.32743352389007518</v>
      </c>
      <c r="I369" s="90">
        <f t="shared" si="11"/>
        <v>2.8656902704648243E-4</v>
      </c>
      <c r="J369" s="91">
        <v>234.31800000000001</v>
      </c>
      <c r="K369" s="91">
        <v>36.615476190476201</v>
      </c>
    </row>
    <row r="370" spans="1:11">
      <c r="A370" s="89" t="s">
        <v>955</v>
      </c>
      <c r="B370" s="89" t="s">
        <v>956</v>
      </c>
      <c r="C370" s="89" t="s">
        <v>1534</v>
      </c>
      <c r="D370" s="89" t="s">
        <v>397</v>
      </c>
      <c r="E370" s="89" t="s">
        <v>398</v>
      </c>
      <c r="F370" s="108">
        <v>2.8294188280000001</v>
      </c>
      <c r="G370" s="108">
        <v>0.43595264399999994</v>
      </c>
      <c r="H370" s="109">
        <f t="shared" si="10"/>
        <v>5.4901976555049874</v>
      </c>
      <c r="I370" s="90">
        <f t="shared" si="11"/>
        <v>2.8068306360370487E-4</v>
      </c>
      <c r="J370" s="91">
        <v>87.83303054000001</v>
      </c>
      <c r="K370" s="91">
        <v>48.555999999999997</v>
      </c>
    </row>
    <row r="371" spans="1:11">
      <c r="A371" s="89" t="s">
        <v>1648</v>
      </c>
      <c r="B371" s="89" t="s">
        <v>683</v>
      </c>
      <c r="C371" s="89" t="s">
        <v>1534</v>
      </c>
      <c r="D371" s="89" t="s">
        <v>397</v>
      </c>
      <c r="E371" s="89" t="s">
        <v>398</v>
      </c>
      <c r="F371" s="108">
        <v>2.8286084539999998</v>
      </c>
      <c r="G371" s="108">
        <v>2.85268443</v>
      </c>
      <c r="H371" s="109">
        <f t="shared" si="10"/>
        <v>-8.4397614214903882E-3</v>
      </c>
      <c r="I371" s="90">
        <f t="shared" si="11"/>
        <v>2.8060267315223341E-4</v>
      </c>
      <c r="J371" s="91">
        <v>1031.19202135</v>
      </c>
      <c r="K371" s="91">
        <v>5.7075238095238099</v>
      </c>
    </row>
    <row r="372" spans="1:11">
      <c r="A372" s="89" t="s">
        <v>1617</v>
      </c>
      <c r="B372" s="89" t="s">
        <v>775</v>
      </c>
      <c r="C372" s="89" t="s">
        <v>1534</v>
      </c>
      <c r="D372" s="89" t="s">
        <v>397</v>
      </c>
      <c r="E372" s="89" t="s">
        <v>398</v>
      </c>
      <c r="F372" s="108">
        <v>2.8041403210000002</v>
      </c>
      <c r="G372" s="108">
        <v>4.0292704160000001</v>
      </c>
      <c r="H372" s="109">
        <f t="shared" si="10"/>
        <v>-0.30405755099858256</v>
      </c>
      <c r="I372" s="90">
        <f t="shared" si="11"/>
        <v>2.7817539357695843E-4</v>
      </c>
      <c r="J372" s="91">
        <v>41.771999999999998</v>
      </c>
      <c r="K372" s="91">
        <v>19.326809523809501</v>
      </c>
    </row>
    <row r="373" spans="1:11">
      <c r="A373" s="89" t="s">
        <v>914</v>
      </c>
      <c r="B373" s="89" t="s">
        <v>1051</v>
      </c>
      <c r="C373" s="89" t="s">
        <v>1535</v>
      </c>
      <c r="D373" s="89" t="s">
        <v>396</v>
      </c>
      <c r="E373" s="89" t="s">
        <v>398</v>
      </c>
      <c r="F373" s="108">
        <v>2.8015007599999997</v>
      </c>
      <c r="G373" s="108">
        <v>1.4062260900000001</v>
      </c>
      <c r="H373" s="109">
        <f t="shared" si="10"/>
        <v>0.99221219114203718</v>
      </c>
      <c r="I373" s="90">
        <f t="shared" si="11"/>
        <v>2.7791354472633329E-4</v>
      </c>
      <c r="J373" s="91">
        <v>19.191665710000002</v>
      </c>
      <c r="K373" s="91">
        <v>15.5028095238095</v>
      </c>
    </row>
    <row r="374" spans="1:11">
      <c r="A374" s="89" t="s">
        <v>2420</v>
      </c>
      <c r="B374" s="89" t="s">
        <v>2421</v>
      </c>
      <c r="C374" s="89" t="s">
        <v>1535</v>
      </c>
      <c r="D374" s="89" t="s">
        <v>396</v>
      </c>
      <c r="E374" s="89" t="s">
        <v>1846</v>
      </c>
      <c r="F374" s="108">
        <v>2.7984674700000003</v>
      </c>
      <c r="G374" s="108">
        <v>4.0224132799999994</v>
      </c>
      <c r="H374" s="109">
        <f t="shared" si="10"/>
        <v>-0.30428146607550965</v>
      </c>
      <c r="I374" s="90">
        <f t="shared" si="11"/>
        <v>2.7761263730266984E-4</v>
      </c>
      <c r="J374" s="91">
        <v>24.783484510000001</v>
      </c>
      <c r="K374" s="91">
        <v>73.036238095238105</v>
      </c>
    </row>
    <row r="375" spans="1:11">
      <c r="A375" s="89" t="s">
        <v>1747</v>
      </c>
      <c r="B375" s="89" t="s">
        <v>1748</v>
      </c>
      <c r="C375" s="89" t="s">
        <v>1535</v>
      </c>
      <c r="D375" s="89" t="s">
        <v>396</v>
      </c>
      <c r="E375" s="89" t="s">
        <v>1846</v>
      </c>
      <c r="F375" s="108">
        <v>2.7951398900000002</v>
      </c>
      <c r="G375" s="108">
        <v>6.4178825399999999</v>
      </c>
      <c r="H375" s="109">
        <f t="shared" si="10"/>
        <v>-0.56447630934672732</v>
      </c>
      <c r="I375" s="90">
        <f t="shared" si="11"/>
        <v>2.7728253582050548E-4</v>
      </c>
      <c r="J375" s="91">
        <v>9.699782990000001</v>
      </c>
      <c r="K375" s="91">
        <v>5.61238095238095</v>
      </c>
    </row>
    <row r="376" spans="1:11">
      <c r="A376" s="89" t="s">
        <v>2688</v>
      </c>
      <c r="B376" s="89" t="s">
        <v>1078</v>
      </c>
      <c r="C376" s="89" t="s">
        <v>1535</v>
      </c>
      <c r="D376" s="89" t="s">
        <v>396</v>
      </c>
      <c r="E376" s="89" t="s">
        <v>1846</v>
      </c>
      <c r="F376" s="108">
        <v>2.7901044419999996</v>
      </c>
      <c r="G376" s="108">
        <v>1.0864104639999999</v>
      </c>
      <c r="H376" s="109">
        <f t="shared" si="10"/>
        <v>1.5681862743914072</v>
      </c>
      <c r="I376" s="90">
        <f t="shared" si="11"/>
        <v>2.7678301098619303E-4</v>
      </c>
      <c r="J376" s="91">
        <v>216.89333859999999</v>
      </c>
      <c r="K376" s="91">
        <v>11.5431428571429</v>
      </c>
    </row>
    <row r="377" spans="1:11">
      <c r="A377" s="89" t="s">
        <v>890</v>
      </c>
      <c r="B377" s="89" t="s">
        <v>679</v>
      </c>
      <c r="C377" s="89" t="s">
        <v>1534</v>
      </c>
      <c r="D377" s="89" t="s">
        <v>397</v>
      </c>
      <c r="E377" s="89" t="s">
        <v>398</v>
      </c>
      <c r="F377" s="108">
        <v>2.785301848</v>
      </c>
      <c r="G377" s="108">
        <v>3.3525830120000002</v>
      </c>
      <c r="H377" s="109">
        <f t="shared" si="10"/>
        <v>-0.16920719396641748</v>
      </c>
      <c r="I377" s="90">
        <f t="shared" si="11"/>
        <v>2.763065856567845E-4</v>
      </c>
      <c r="J377" s="91">
        <v>351.59703076</v>
      </c>
      <c r="K377" s="91">
        <v>9.1306190476190494</v>
      </c>
    </row>
    <row r="378" spans="1:11">
      <c r="A378" s="89" t="s">
        <v>1881</v>
      </c>
      <c r="B378" s="89" t="s">
        <v>430</v>
      </c>
      <c r="C378" s="89" t="s">
        <v>1530</v>
      </c>
      <c r="D378" s="89" t="s">
        <v>396</v>
      </c>
      <c r="E378" s="89" t="s">
        <v>1846</v>
      </c>
      <c r="F378" s="108">
        <v>2.7641057839999998</v>
      </c>
      <c r="G378" s="108">
        <v>5.7611362100000001</v>
      </c>
      <c r="H378" s="109">
        <f t="shared" si="10"/>
        <v>-0.52021516533454781</v>
      </c>
      <c r="I378" s="90">
        <f t="shared" si="11"/>
        <v>2.7420390077995214E-4</v>
      </c>
      <c r="J378" s="91">
        <v>69.079469019999991</v>
      </c>
      <c r="K378" s="91">
        <v>23.728666666666701</v>
      </c>
    </row>
    <row r="379" spans="1:11">
      <c r="A379" s="89" t="s">
        <v>1626</v>
      </c>
      <c r="B379" s="89" t="s">
        <v>786</v>
      </c>
      <c r="C379" s="89" t="s">
        <v>1534</v>
      </c>
      <c r="D379" s="89" t="s">
        <v>397</v>
      </c>
      <c r="E379" s="89" t="s">
        <v>398</v>
      </c>
      <c r="F379" s="108">
        <v>2.7330601639999998</v>
      </c>
      <c r="G379" s="108">
        <v>1.526273064</v>
      </c>
      <c r="H379" s="109">
        <f t="shared" si="10"/>
        <v>0.79067575027321579</v>
      </c>
      <c r="I379" s="90">
        <f t="shared" si="11"/>
        <v>2.7112412353140811E-4</v>
      </c>
      <c r="J379" s="91">
        <v>9.5007999999999999</v>
      </c>
      <c r="K379" s="91">
        <v>35.397857142857099</v>
      </c>
    </row>
    <row r="380" spans="1:11">
      <c r="A380" s="89" t="s">
        <v>2866</v>
      </c>
      <c r="B380" s="89" t="s">
        <v>2865</v>
      </c>
      <c r="C380" s="89" t="s">
        <v>296</v>
      </c>
      <c r="D380" s="89" t="s">
        <v>397</v>
      </c>
      <c r="E380" s="89" t="s">
        <v>1846</v>
      </c>
      <c r="F380" s="108">
        <v>2.7119738399999997</v>
      </c>
      <c r="G380" s="108">
        <v>0.76487536999999994</v>
      </c>
      <c r="H380" s="109">
        <f t="shared" si="10"/>
        <v>2.5456414814350734</v>
      </c>
      <c r="I380" s="90">
        <f t="shared" si="11"/>
        <v>2.6903232504548233E-4</v>
      </c>
      <c r="J380" s="91">
        <v>31.08</v>
      </c>
      <c r="K380" s="91">
        <v>32.589142857142903</v>
      </c>
    </row>
    <row r="381" spans="1:11">
      <c r="A381" s="89" t="s">
        <v>2792</v>
      </c>
      <c r="B381" s="89" t="s">
        <v>2774</v>
      </c>
      <c r="C381" s="89" t="s">
        <v>1534</v>
      </c>
      <c r="D381" s="89" t="s">
        <v>1432</v>
      </c>
      <c r="E381" s="89" t="s">
        <v>398</v>
      </c>
      <c r="F381" s="108">
        <v>2.7067092499999998</v>
      </c>
      <c r="G381" s="108">
        <v>4.2664628899999997</v>
      </c>
      <c r="H381" s="109">
        <f t="shared" si="10"/>
        <v>-0.36558471975833828</v>
      </c>
      <c r="I381" s="90">
        <f t="shared" si="11"/>
        <v>2.6851006894285296E-4</v>
      </c>
      <c r="J381" s="91">
        <v>210.20340615000001</v>
      </c>
      <c r="K381" s="91">
        <v>56.925904761904803</v>
      </c>
    </row>
    <row r="382" spans="1:11">
      <c r="A382" s="89" t="s">
        <v>1890</v>
      </c>
      <c r="B382" s="89" t="s">
        <v>426</v>
      </c>
      <c r="C382" s="89" t="s">
        <v>1530</v>
      </c>
      <c r="D382" s="89" t="s">
        <v>396</v>
      </c>
      <c r="E382" s="89" t="s">
        <v>1846</v>
      </c>
      <c r="F382" s="108">
        <v>2.7044306200000001</v>
      </c>
      <c r="G382" s="108">
        <v>3.1734827200000004</v>
      </c>
      <c r="H382" s="109">
        <f t="shared" si="10"/>
        <v>-0.14780357776770892</v>
      </c>
      <c r="I382" s="90">
        <f t="shared" si="11"/>
        <v>2.6828402504900099E-4</v>
      </c>
      <c r="J382" s="91">
        <v>13.77932811</v>
      </c>
      <c r="K382" s="91">
        <v>18.671047619047599</v>
      </c>
    </row>
    <row r="383" spans="1:11">
      <c r="A383" s="89" t="s">
        <v>1868</v>
      </c>
      <c r="B383" s="89" t="s">
        <v>1869</v>
      </c>
      <c r="C383" s="89" t="s">
        <v>1535</v>
      </c>
      <c r="D383" s="89" t="s">
        <v>396</v>
      </c>
      <c r="E383" s="89" t="s">
        <v>1846</v>
      </c>
      <c r="F383" s="108">
        <v>2.68943055</v>
      </c>
      <c r="G383" s="108">
        <v>0.17352879000000002</v>
      </c>
      <c r="H383" s="109">
        <f t="shared" si="10"/>
        <v>14.498468870785072</v>
      </c>
      <c r="I383" s="90">
        <f t="shared" si="11"/>
        <v>2.6679599310399336E-4</v>
      </c>
      <c r="J383" s="91">
        <v>54.964249191088392</v>
      </c>
      <c r="K383" s="91">
        <v>30.024190476190501</v>
      </c>
    </row>
    <row r="384" spans="1:11">
      <c r="A384" s="89" t="s">
        <v>1676</v>
      </c>
      <c r="B384" s="89" t="s">
        <v>1677</v>
      </c>
      <c r="C384" s="89" t="s">
        <v>1534</v>
      </c>
      <c r="D384" s="89" t="s">
        <v>397</v>
      </c>
      <c r="E384" s="89" t="s">
        <v>398</v>
      </c>
      <c r="F384" s="108">
        <v>2.6575079800000001</v>
      </c>
      <c r="G384" s="108">
        <v>2.8442053899999999</v>
      </c>
      <c r="H384" s="109">
        <f t="shared" si="10"/>
        <v>-6.5641324869298523E-2</v>
      </c>
      <c r="I384" s="90">
        <f t="shared" si="11"/>
        <v>2.6362922095381393E-4</v>
      </c>
      <c r="J384" s="91">
        <v>245.52455805000002</v>
      </c>
      <c r="K384" s="91">
        <v>43.578619047619</v>
      </c>
    </row>
    <row r="385" spans="1:11">
      <c r="A385" s="89" t="s">
        <v>1900</v>
      </c>
      <c r="B385" s="89" t="s">
        <v>160</v>
      </c>
      <c r="C385" s="89" t="s">
        <v>1745</v>
      </c>
      <c r="D385" s="89" t="s">
        <v>397</v>
      </c>
      <c r="E385" s="89" t="s">
        <v>398</v>
      </c>
      <c r="F385" s="108">
        <v>2.6540559100000003</v>
      </c>
      <c r="G385" s="108">
        <v>2.8953740099999998</v>
      </c>
      <c r="H385" s="109">
        <f t="shared" si="10"/>
        <v>-8.334608902564522E-2</v>
      </c>
      <c r="I385" s="90">
        <f t="shared" si="11"/>
        <v>2.6328676985615891E-4</v>
      </c>
      <c r="J385" s="91">
        <v>609.835378937114</v>
      </c>
      <c r="K385" s="91">
        <v>27.6778571428571</v>
      </c>
    </row>
    <row r="386" spans="1:11">
      <c r="A386" s="89" t="s">
        <v>879</v>
      </c>
      <c r="B386" s="89" t="s">
        <v>691</v>
      </c>
      <c r="C386" s="89" t="s">
        <v>1531</v>
      </c>
      <c r="D386" s="89" t="s">
        <v>396</v>
      </c>
      <c r="E386" s="89" t="s">
        <v>1846</v>
      </c>
      <c r="F386" s="108">
        <v>2.6535682299999999</v>
      </c>
      <c r="G386" s="108">
        <v>5.7019839299999999</v>
      </c>
      <c r="H386" s="109">
        <f t="shared" si="10"/>
        <v>-0.53462369193313397</v>
      </c>
      <c r="I386" s="90">
        <f t="shared" si="11"/>
        <v>2.6323839118732993E-4</v>
      </c>
      <c r="J386" s="91">
        <v>38.874183719999998</v>
      </c>
      <c r="K386" s="91">
        <v>10.1488571428571</v>
      </c>
    </row>
    <row r="387" spans="1:11">
      <c r="A387" s="89" t="s">
        <v>909</v>
      </c>
      <c r="B387" s="89" t="s">
        <v>1046</v>
      </c>
      <c r="C387" s="89" t="s">
        <v>1535</v>
      </c>
      <c r="D387" s="89" t="s">
        <v>396</v>
      </c>
      <c r="E387" s="89" t="s">
        <v>398</v>
      </c>
      <c r="F387" s="108">
        <v>2.6444528100000002</v>
      </c>
      <c r="G387" s="108">
        <v>7.8969956300000002</v>
      </c>
      <c r="H387" s="109">
        <f t="shared" si="10"/>
        <v>-0.66513178759350533</v>
      </c>
      <c r="I387" s="90">
        <f t="shared" si="11"/>
        <v>2.6233412633042184E-4</v>
      </c>
      <c r="J387" s="91">
        <v>26.499952870000001</v>
      </c>
      <c r="K387" s="91">
        <v>15.156333333333301</v>
      </c>
    </row>
    <row r="388" spans="1:11">
      <c r="A388" s="89" t="s">
        <v>2052</v>
      </c>
      <c r="B388" s="89" t="s">
        <v>343</v>
      </c>
      <c r="C388" s="89" t="s">
        <v>1171</v>
      </c>
      <c r="D388" s="89" t="s">
        <v>396</v>
      </c>
      <c r="E388" s="89" t="s">
        <v>398</v>
      </c>
      <c r="F388" s="108">
        <v>2.6441242900000002</v>
      </c>
      <c r="G388" s="108">
        <v>4.1997841500000002</v>
      </c>
      <c r="H388" s="109">
        <f t="shared" si="10"/>
        <v>-0.37041424140809709</v>
      </c>
      <c r="I388" s="90">
        <f t="shared" si="11"/>
        <v>2.6230153659886901E-4</v>
      </c>
      <c r="J388" s="91">
        <v>179.54328521399998</v>
      </c>
      <c r="K388" s="91">
        <v>11.418238095238101</v>
      </c>
    </row>
    <row r="389" spans="1:11">
      <c r="A389" s="89" t="s">
        <v>900</v>
      </c>
      <c r="B389" s="89" t="s">
        <v>82</v>
      </c>
      <c r="C389" s="89" t="s">
        <v>1534</v>
      </c>
      <c r="D389" s="89" t="s">
        <v>397</v>
      </c>
      <c r="E389" s="89" t="s">
        <v>1846</v>
      </c>
      <c r="F389" s="108">
        <v>2.6431676849999999</v>
      </c>
      <c r="G389" s="108">
        <v>7.1945468260000007</v>
      </c>
      <c r="H389" s="109">
        <f t="shared" si="10"/>
        <v>-0.63261512518787244</v>
      </c>
      <c r="I389" s="90">
        <f t="shared" si="11"/>
        <v>2.6220663978847048E-4</v>
      </c>
      <c r="J389" s="91">
        <v>461.20235473000002</v>
      </c>
      <c r="K389" s="91">
        <v>19.788333333333298</v>
      </c>
    </row>
    <row r="390" spans="1:11">
      <c r="A390" s="89" t="s">
        <v>2259</v>
      </c>
      <c r="B390" s="89" t="s">
        <v>2260</v>
      </c>
      <c r="C390" s="89" t="s">
        <v>296</v>
      </c>
      <c r="D390" s="89" t="s">
        <v>1432</v>
      </c>
      <c r="E390" s="89" t="s">
        <v>398</v>
      </c>
      <c r="F390" s="108">
        <v>2.6391663199999997</v>
      </c>
      <c r="G390" s="108">
        <v>2.2205389200000001</v>
      </c>
      <c r="H390" s="109">
        <f t="shared" si="10"/>
        <v>0.18852513515052438</v>
      </c>
      <c r="I390" s="90">
        <f t="shared" si="11"/>
        <v>2.6180969771129114E-4</v>
      </c>
      <c r="J390" s="91">
        <v>228.46115438999999</v>
      </c>
      <c r="K390" s="91">
        <v>14.5774285714286</v>
      </c>
    </row>
    <row r="391" spans="1:11">
      <c r="A391" s="89" t="s">
        <v>1952</v>
      </c>
      <c r="B391" s="89" t="s">
        <v>372</v>
      </c>
      <c r="C391" s="89" t="s">
        <v>1528</v>
      </c>
      <c r="D391" s="89" t="s">
        <v>396</v>
      </c>
      <c r="E391" s="89" t="s">
        <v>1846</v>
      </c>
      <c r="F391" s="108">
        <v>2.6153636499999999</v>
      </c>
      <c r="G391" s="108">
        <v>3.8563778229999999</v>
      </c>
      <c r="H391" s="109">
        <f t="shared" ref="H391:H454" si="12">IF(ISERROR(F391/G391-1),"",IF((F391/G391-1)&gt;10000%,"",F391/G391-1))</f>
        <v>-0.32180824337242331</v>
      </c>
      <c r="I391" s="90">
        <f t="shared" ref="I391:I454" si="13">F391/$F$1029</f>
        <v>2.5944843317476067E-4</v>
      </c>
      <c r="J391" s="91">
        <v>15.8407809</v>
      </c>
      <c r="K391" s="91">
        <v>23.0957619047619</v>
      </c>
    </row>
    <row r="392" spans="1:11">
      <c r="A392" s="89" t="s">
        <v>915</v>
      </c>
      <c r="B392" s="89" t="s">
        <v>1052</v>
      </c>
      <c r="C392" s="89" t="s">
        <v>1535</v>
      </c>
      <c r="D392" s="89" t="s">
        <v>396</v>
      </c>
      <c r="E392" s="89" t="s">
        <v>398</v>
      </c>
      <c r="F392" s="108">
        <v>2.6088653500000003</v>
      </c>
      <c r="G392" s="108">
        <v>5.11481546</v>
      </c>
      <c r="H392" s="109">
        <f t="shared" si="12"/>
        <v>-0.4899394962726572</v>
      </c>
      <c r="I392" s="90">
        <f t="shared" si="13"/>
        <v>2.5880379098387475E-4</v>
      </c>
      <c r="J392" s="91">
        <v>126.680685</v>
      </c>
      <c r="K392" s="91">
        <v>9.0519523809523808</v>
      </c>
    </row>
    <row r="393" spans="1:11">
      <c r="A393" s="89" t="s">
        <v>1168</v>
      </c>
      <c r="B393" s="89" t="s">
        <v>785</v>
      </c>
      <c r="C393" s="89" t="s">
        <v>1534</v>
      </c>
      <c r="D393" s="89" t="s">
        <v>397</v>
      </c>
      <c r="E393" s="89" t="s">
        <v>398</v>
      </c>
      <c r="F393" s="108">
        <v>2.5943219969999998</v>
      </c>
      <c r="G393" s="108">
        <v>2.0702556749999999</v>
      </c>
      <c r="H393" s="109">
        <f t="shared" si="12"/>
        <v>0.25314086966577198</v>
      </c>
      <c r="I393" s="90">
        <f t="shared" si="13"/>
        <v>2.5736106612648922E-4</v>
      </c>
      <c r="J393" s="91">
        <v>49.103999999999999</v>
      </c>
      <c r="K393" s="91">
        <v>35.882095238095197</v>
      </c>
    </row>
    <row r="394" spans="1:11">
      <c r="A394" s="89" t="s">
        <v>1885</v>
      </c>
      <c r="B394" s="89" t="s">
        <v>429</v>
      </c>
      <c r="C394" s="89" t="s">
        <v>1530</v>
      </c>
      <c r="D394" s="89" t="s">
        <v>396</v>
      </c>
      <c r="E394" s="89" t="s">
        <v>1846</v>
      </c>
      <c r="F394" s="108">
        <v>2.5900529799999998</v>
      </c>
      <c r="G394" s="108">
        <v>0</v>
      </c>
      <c r="H394" s="109" t="str">
        <f t="shared" si="12"/>
        <v/>
      </c>
      <c r="I394" s="90">
        <f t="shared" si="13"/>
        <v>2.5693757252480729E-4</v>
      </c>
      <c r="J394" s="91">
        <v>59.579720359999996</v>
      </c>
      <c r="K394" s="91">
        <v>19.217095238095201</v>
      </c>
    </row>
    <row r="395" spans="1:11">
      <c r="A395" s="89" t="s">
        <v>85</v>
      </c>
      <c r="B395" s="89" t="s">
        <v>86</v>
      </c>
      <c r="C395" s="89" t="s">
        <v>1532</v>
      </c>
      <c r="D395" s="89" t="s">
        <v>397</v>
      </c>
      <c r="E395" s="89" t="s">
        <v>398</v>
      </c>
      <c r="F395" s="108">
        <v>2.5871430879999999</v>
      </c>
      <c r="G395" s="108">
        <v>0.86550936600000006</v>
      </c>
      <c r="H395" s="109">
        <f t="shared" si="12"/>
        <v>1.9891566626905801</v>
      </c>
      <c r="I395" s="90">
        <f t="shared" si="13"/>
        <v>2.5664890638841446E-4</v>
      </c>
      <c r="J395" s="91">
        <v>46.433370320000002</v>
      </c>
      <c r="K395" s="91">
        <v>42.117428571428597</v>
      </c>
    </row>
    <row r="396" spans="1:11">
      <c r="A396" s="89" t="s">
        <v>1892</v>
      </c>
      <c r="B396" s="89" t="s">
        <v>435</v>
      </c>
      <c r="C396" s="89" t="s">
        <v>1530</v>
      </c>
      <c r="D396" s="89" t="s">
        <v>396</v>
      </c>
      <c r="E396" s="89" t="s">
        <v>1846</v>
      </c>
      <c r="F396" s="108">
        <v>2.5828456000000002</v>
      </c>
      <c r="G396" s="108">
        <v>0.39273840000000004</v>
      </c>
      <c r="H396" s="109">
        <f t="shared" si="12"/>
        <v>5.5765038509094094</v>
      </c>
      <c r="I396" s="90">
        <f t="shared" si="13"/>
        <v>2.5622258841607922E-4</v>
      </c>
      <c r="J396" s="91">
        <v>12.375426900000001</v>
      </c>
      <c r="K396" s="91">
        <v>28.885380952380899</v>
      </c>
    </row>
    <row r="397" spans="1:11">
      <c r="A397" s="89" t="s">
        <v>1856</v>
      </c>
      <c r="B397" s="89" t="s">
        <v>696</v>
      </c>
      <c r="C397" s="89" t="s">
        <v>1530</v>
      </c>
      <c r="D397" s="89" t="s">
        <v>396</v>
      </c>
      <c r="E397" s="89" t="s">
        <v>398</v>
      </c>
      <c r="F397" s="108">
        <v>2.5634597450000003</v>
      </c>
      <c r="G397" s="108">
        <v>0.21219342000000002</v>
      </c>
      <c r="H397" s="109">
        <f t="shared" si="12"/>
        <v>11.080769257595264</v>
      </c>
      <c r="I397" s="90">
        <f t="shared" si="13"/>
        <v>2.5429947928916948E-4</v>
      </c>
      <c r="J397" s="91">
        <v>16.782688910000001</v>
      </c>
      <c r="K397" s="91">
        <v>14.5961904761905</v>
      </c>
    </row>
    <row r="398" spans="1:11">
      <c r="A398" s="89" t="s">
        <v>518</v>
      </c>
      <c r="B398" s="89" t="s">
        <v>519</v>
      </c>
      <c r="C398" s="89" t="s">
        <v>1529</v>
      </c>
      <c r="D398" s="89" t="s">
        <v>396</v>
      </c>
      <c r="E398" s="89" t="s">
        <v>1846</v>
      </c>
      <c r="F398" s="108">
        <v>2.5231392349999999</v>
      </c>
      <c r="G398" s="108">
        <v>7.2043426969999995</v>
      </c>
      <c r="H398" s="109">
        <f t="shared" si="12"/>
        <v>-0.64977523403340121</v>
      </c>
      <c r="I398" s="90">
        <f t="shared" si="13"/>
        <v>2.5029961749392453E-4</v>
      </c>
      <c r="J398" s="91">
        <v>70.911656909999991</v>
      </c>
      <c r="K398" s="91">
        <v>16.994476190476199</v>
      </c>
    </row>
    <row r="399" spans="1:11">
      <c r="A399" s="89" t="s">
        <v>56</v>
      </c>
      <c r="B399" s="89" t="s">
        <v>57</v>
      </c>
      <c r="C399" s="89" t="s">
        <v>1534</v>
      </c>
      <c r="D399" s="89" t="s">
        <v>1432</v>
      </c>
      <c r="E399" s="89" t="s">
        <v>398</v>
      </c>
      <c r="F399" s="108">
        <v>2.5226939800000001</v>
      </c>
      <c r="G399" s="108">
        <v>0.11345252</v>
      </c>
      <c r="H399" s="109">
        <f t="shared" si="12"/>
        <v>21.23568044147455</v>
      </c>
      <c r="I399" s="90">
        <f t="shared" si="13"/>
        <v>2.5025544745580641E-4</v>
      </c>
      <c r="J399" s="91">
        <v>12.567211070000001</v>
      </c>
      <c r="K399" s="91">
        <v>191.95842857142901</v>
      </c>
    </row>
    <row r="400" spans="1:11">
      <c r="A400" s="89" t="s">
        <v>881</v>
      </c>
      <c r="B400" s="89" t="s">
        <v>102</v>
      </c>
      <c r="C400" s="89" t="s">
        <v>1532</v>
      </c>
      <c r="D400" s="89" t="s">
        <v>397</v>
      </c>
      <c r="E400" s="89" t="s">
        <v>398</v>
      </c>
      <c r="F400" s="108">
        <v>2.5223019300000002</v>
      </c>
      <c r="G400" s="108">
        <v>4.2905069999999997E-2</v>
      </c>
      <c r="H400" s="109">
        <f t="shared" si="12"/>
        <v>57.787969114139671</v>
      </c>
      <c r="I400" s="90">
        <f t="shared" si="13"/>
        <v>2.5021655544236652E-4</v>
      </c>
      <c r="J400" s="91">
        <v>34.082687899999996</v>
      </c>
      <c r="K400" s="91">
        <v>13.923285714285701</v>
      </c>
    </row>
    <row r="401" spans="1:11">
      <c r="A401" s="89" t="s">
        <v>2687</v>
      </c>
      <c r="B401" s="89" t="s">
        <v>1077</v>
      </c>
      <c r="C401" s="89" t="s">
        <v>1535</v>
      </c>
      <c r="D401" s="89" t="s">
        <v>396</v>
      </c>
      <c r="E401" s="89" t="s">
        <v>1846</v>
      </c>
      <c r="F401" s="108">
        <v>2.4886359100000002</v>
      </c>
      <c r="G401" s="108">
        <v>0.40821865299999999</v>
      </c>
      <c r="H401" s="109">
        <f t="shared" si="12"/>
        <v>5.0963307083373293</v>
      </c>
      <c r="I401" s="90">
        <f t="shared" si="13"/>
        <v>2.468768301463335E-4</v>
      </c>
      <c r="J401" s="91">
        <v>515.04295100000002</v>
      </c>
      <c r="K401" s="91">
        <v>6.0992857142857204</v>
      </c>
    </row>
    <row r="402" spans="1:11">
      <c r="A402" s="89" t="s">
        <v>958</v>
      </c>
      <c r="B402" s="89" t="s">
        <v>963</v>
      </c>
      <c r="C402" s="89" t="s">
        <v>1534</v>
      </c>
      <c r="D402" s="89" t="s">
        <v>397</v>
      </c>
      <c r="E402" s="89" t="s">
        <v>398</v>
      </c>
      <c r="F402" s="108">
        <v>2.4748178569999997</v>
      </c>
      <c r="G402" s="108">
        <v>2.748730111</v>
      </c>
      <c r="H402" s="109">
        <f t="shared" si="12"/>
        <v>-9.9650472377715515E-2</v>
      </c>
      <c r="I402" s="90">
        <f t="shared" si="13"/>
        <v>2.455060562578244E-4</v>
      </c>
      <c r="J402" s="91">
        <v>169.25708733000002</v>
      </c>
      <c r="K402" s="91">
        <v>46.517238095238099</v>
      </c>
    </row>
    <row r="403" spans="1:11">
      <c r="A403" s="89" t="s">
        <v>3246</v>
      </c>
      <c r="B403" s="89" t="s">
        <v>3247</v>
      </c>
      <c r="C403" s="89" t="s">
        <v>1534</v>
      </c>
      <c r="D403" s="89" t="s">
        <v>1432</v>
      </c>
      <c r="E403" s="89" t="s">
        <v>398</v>
      </c>
      <c r="F403" s="108">
        <v>2.45818812</v>
      </c>
      <c r="G403" s="108">
        <v>1.3896731</v>
      </c>
      <c r="H403" s="109">
        <f t="shared" si="12"/>
        <v>0.76889667073500956</v>
      </c>
      <c r="I403" s="90">
        <f t="shared" si="13"/>
        <v>2.4385635863020833E-4</v>
      </c>
      <c r="J403" s="91">
        <v>107.54234039000001</v>
      </c>
      <c r="K403" s="91">
        <v>34.534428571428599</v>
      </c>
    </row>
    <row r="404" spans="1:11">
      <c r="A404" s="89" t="s">
        <v>918</v>
      </c>
      <c r="B404" s="89" t="s">
        <v>1055</v>
      </c>
      <c r="C404" s="89" t="s">
        <v>1535</v>
      </c>
      <c r="D404" s="89" t="s">
        <v>396</v>
      </c>
      <c r="E404" s="89" t="s">
        <v>398</v>
      </c>
      <c r="F404" s="108">
        <v>2.4579483500000001</v>
      </c>
      <c r="G404" s="108">
        <v>1.0721396299999999</v>
      </c>
      <c r="H404" s="109">
        <f t="shared" si="12"/>
        <v>1.2925636560976672</v>
      </c>
      <c r="I404" s="90">
        <f t="shared" si="13"/>
        <v>2.4383257304657743E-4</v>
      </c>
      <c r="J404" s="91">
        <v>71.785075750000004</v>
      </c>
      <c r="K404" s="91">
        <v>12.156190476190501</v>
      </c>
    </row>
    <row r="405" spans="1:11">
      <c r="A405" s="89" t="s">
        <v>526</v>
      </c>
      <c r="B405" s="89" t="s">
        <v>527</v>
      </c>
      <c r="C405" s="89" t="s">
        <v>532</v>
      </c>
      <c r="D405" s="89" t="s">
        <v>397</v>
      </c>
      <c r="E405" s="89" t="s">
        <v>398</v>
      </c>
      <c r="F405" s="108">
        <v>2.4327141800000001</v>
      </c>
      <c r="G405" s="108">
        <v>3.04059737</v>
      </c>
      <c r="H405" s="109">
        <f t="shared" si="12"/>
        <v>-0.19992229027021746</v>
      </c>
      <c r="I405" s="90">
        <f t="shared" si="13"/>
        <v>2.4132930132412858E-4</v>
      </c>
      <c r="J405" s="91">
        <v>75.351758189999998</v>
      </c>
      <c r="K405" s="91">
        <v>13.967380952380999</v>
      </c>
    </row>
    <row r="406" spans="1:11">
      <c r="A406" s="89" t="s">
        <v>68</v>
      </c>
      <c r="B406" s="89" t="s">
        <v>83</v>
      </c>
      <c r="C406" s="89" t="s">
        <v>1534</v>
      </c>
      <c r="D406" s="89" t="s">
        <v>1432</v>
      </c>
      <c r="E406" s="89" t="s">
        <v>398</v>
      </c>
      <c r="F406" s="108">
        <v>2.422077442</v>
      </c>
      <c r="G406" s="108">
        <v>2.3293119550000001</v>
      </c>
      <c r="H406" s="109">
        <f t="shared" si="12"/>
        <v>3.9825274068968408E-2</v>
      </c>
      <c r="I406" s="90">
        <f t="shared" si="13"/>
        <v>2.4027411918600014E-4</v>
      </c>
      <c r="J406" s="91">
        <v>156.55118071999999</v>
      </c>
      <c r="K406" s="91">
        <v>50.742142857142902</v>
      </c>
    </row>
    <row r="407" spans="1:11">
      <c r="A407" s="89" t="s">
        <v>730</v>
      </c>
      <c r="B407" s="89" t="s">
        <v>731</v>
      </c>
      <c r="C407" s="89" t="s">
        <v>1529</v>
      </c>
      <c r="D407" s="89" t="s">
        <v>396</v>
      </c>
      <c r="E407" s="89" t="s">
        <v>1846</v>
      </c>
      <c r="F407" s="108">
        <v>2.4181350410000002</v>
      </c>
      <c r="G407" s="108">
        <v>3.5416705529999999</v>
      </c>
      <c r="H407" s="109">
        <f t="shared" si="12"/>
        <v>-0.31723320822381407</v>
      </c>
      <c r="I407" s="90">
        <f t="shared" si="13"/>
        <v>2.3988302643589764E-4</v>
      </c>
      <c r="J407" s="91">
        <v>164.23041240000001</v>
      </c>
      <c r="K407" s="91">
        <v>5.8278571428571402</v>
      </c>
    </row>
    <row r="408" spans="1:11">
      <c r="A408" s="89" t="s">
        <v>238</v>
      </c>
      <c r="B408" s="89" t="s">
        <v>351</v>
      </c>
      <c r="C408" s="89" t="s">
        <v>1547</v>
      </c>
      <c r="D408" s="89" t="s">
        <v>397</v>
      </c>
      <c r="E408" s="89" t="s">
        <v>1846</v>
      </c>
      <c r="F408" s="108">
        <v>2.3914309010000001</v>
      </c>
      <c r="G408" s="108">
        <v>1.8184800000000001</v>
      </c>
      <c r="H408" s="109">
        <f t="shared" si="12"/>
        <v>0.31507132385288816</v>
      </c>
      <c r="I408" s="90">
        <f t="shared" si="13"/>
        <v>2.3723393123941151E-4</v>
      </c>
      <c r="J408" s="91">
        <v>153.0465048749252</v>
      </c>
      <c r="K408" s="91">
        <v>12.4235714285714</v>
      </c>
    </row>
    <row r="409" spans="1:11">
      <c r="A409" s="89" t="s">
        <v>1668</v>
      </c>
      <c r="B409" s="89" t="s">
        <v>697</v>
      </c>
      <c r="C409" s="89" t="s">
        <v>1532</v>
      </c>
      <c r="D409" s="89" t="s">
        <v>396</v>
      </c>
      <c r="E409" s="89" t="s">
        <v>1846</v>
      </c>
      <c r="F409" s="108">
        <v>2.3855571499999999</v>
      </c>
      <c r="G409" s="108">
        <v>3.6660862500000002</v>
      </c>
      <c r="H409" s="109">
        <f t="shared" si="12"/>
        <v>-0.349290500189405</v>
      </c>
      <c r="I409" s="90">
        <f t="shared" si="13"/>
        <v>2.3665124535027761E-4</v>
      </c>
      <c r="J409" s="91">
        <v>5.2633095899999995</v>
      </c>
      <c r="K409" s="91">
        <v>20.340380952381</v>
      </c>
    </row>
    <row r="410" spans="1:11">
      <c r="A410" s="89" t="s">
        <v>917</v>
      </c>
      <c r="B410" s="89" t="s">
        <v>1054</v>
      </c>
      <c r="C410" s="89" t="s">
        <v>1535</v>
      </c>
      <c r="D410" s="89" t="s">
        <v>396</v>
      </c>
      <c r="E410" s="89" t="s">
        <v>398</v>
      </c>
      <c r="F410" s="108">
        <v>2.3790713500000003</v>
      </c>
      <c r="G410" s="108">
        <v>2.5937819900000001</v>
      </c>
      <c r="H410" s="109">
        <f t="shared" si="12"/>
        <v>-8.2778984829021796E-2</v>
      </c>
      <c r="I410" s="90">
        <f t="shared" si="13"/>
        <v>2.3600784318022575E-4</v>
      </c>
      <c r="J410" s="91">
        <v>28.28159136</v>
      </c>
      <c r="K410" s="91">
        <v>18.809999999999999</v>
      </c>
    </row>
    <row r="411" spans="1:11">
      <c r="A411" s="89" t="s">
        <v>2109</v>
      </c>
      <c r="B411" s="89" t="s">
        <v>983</v>
      </c>
      <c r="C411" s="89" t="s">
        <v>1533</v>
      </c>
      <c r="D411" s="89" t="s">
        <v>396</v>
      </c>
      <c r="E411" s="89" t="s">
        <v>1846</v>
      </c>
      <c r="F411" s="108">
        <v>2.37201511</v>
      </c>
      <c r="G411" s="108">
        <v>2.3363675399999999</v>
      </c>
      <c r="H411" s="109">
        <f t="shared" si="12"/>
        <v>1.5257689293183718E-2</v>
      </c>
      <c r="I411" s="90">
        <f t="shared" si="13"/>
        <v>2.353078524114066E-4</v>
      </c>
      <c r="J411" s="91">
        <v>35.202478499999998</v>
      </c>
      <c r="K411" s="91">
        <v>26.991380952381</v>
      </c>
    </row>
    <row r="412" spans="1:11">
      <c r="A412" s="89" t="s">
        <v>1627</v>
      </c>
      <c r="B412" s="89" t="s">
        <v>789</v>
      </c>
      <c r="C412" s="89" t="s">
        <v>1534</v>
      </c>
      <c r="D412" s="89" t="s">
        <v>397</v>
      </c>
      <c r="E412" s="89" t="s">
        <v>398</v>
      </c>
      <c r="F412" s="108">
        <v>2.3481333900000001</v>
      </c>
      <c r="G412" s="108">
        <v>2.16150683</v>
      </c>
      <c r="H412" s="109">
        <f t="shared" si="12"/>
        <v>8.6340953176631929E-2</v>
      </c>
      <c r="I412" s="90">
        <f t="shared" si="13"/>
        <v>2.3293874598312144E-4</v>
      </c>
      <c r="J412" s="91">
        <v>17.577999999999999</v>
      </c>
      <c r="K412" s="91">
        <v>41.93</v>
      </c>
    </row>
    <row r="413" spans="1:11">
      <c r="A413" s="89" t="s">
        <v>4</v>
      </c>
      <c r="B413" s="89" t="s">
        <v>5</v>
      </c>
      <c r="C413" s="89" t="s">
        <v>1745</v>
      </c>
      <c r="D413" s="89" t="s">
        <v>397</v>
      </c>
      <c r="E413" s="89" t="s">
        <v>398</v>
      </c>
      <c r="F413" s="108">
        <v>2.3393827999999997</v>
      </c>
      <c r="G413" s="108">
        <v>0</v>
      </c>
      <c r="H413" s="109" t="str">
        <f t="shared" si="12"/>
        <v/>
      </c>
      <c r="I413" s="90">
        <f t="shared" si="13"/>
        <v>2.3207067287028498E-4</v>
      </c>
      <c r="J413" s="91">
        <v>185.606468121635</v>
      </c>
      <c r="K413" s="91" t="s">
        <v>3276</v>
      </c>
    </row>
    <row r="414" spans="1:11">
      <c r="A414" s="89" t="s">
        <v>1810</v>
      </c>
      <c r="B414" s="89" t="s">
        <v>1831</v>
      </c>
      <c r="C414" s="89" t="s">
        <v>1171</v>
      </c>
      <c r="D414" s="89" t="s">
        <v>396</v>
      </c>
      <c r="E414" s="89" t="s">
        <v>1846</v>
      </c>
      <c r="F414" s="108">
        <v>2.3104811439999997</v>
      </c>
      <c r="G414" s="108">
        <v>0.83583503000000003</v>
      </c>
      <c r="H414" s="109">
        <f t="shared" si="12"/>
        <v>1.7642789080041306</v>
      </c>
      <c r="I414" s="90">
        <f t="shared" si="13"/>
        <v>2.2920358042394164E-4</v>
      </c>
      <c r="J414" s="91">
        <v>60.562184620700002</v>
      </c>
      <c r="K414" s="91">
        <v>111.616952380952</v>
      </c>
    </row>
    <row r="415" spans="1:11">
      <c r="A415" s="89" t="s">
        <v>1884</v>
      </c>
      <c r="B415" s="89" t="s">
        <v>436</v>
      </c>
      <c r="C415" s="89" t="s">
        <v>1530</v>
      </c>
      <c r="D415" s="89" t="s">
        <v>396</v>
      </c>
      <c r="E415" s="89" t="s">
        <v>1846</v>
      </c>
      <c r="F415" s="108">
        <v>2.2878239800000002</v>
      </c>
      <c r="G415" s="108">
        <v>4.2655131200000005</v>
      </c>
      <c r="H415" s="109">
        <f t="shared" si="12"/>
        <v>-0.46364624474534499</v>
      </c>
      <c r="I415" s="90">
        <f t="shared" si="13"/>
        <v>2.2695595199185594E-4</v>
      </c>
      <c r="J415" s="91">
        <v>15.970977980000001</v>
      </c>
      <c r="K415" s="91">
        <v>24.667142857142899</v>
      </c>
    </row>
    <row r="416" spans="1:11">
      <c r="A416" s="89" t="s">
        <v>896</v>
      </c>
      <c r="B416" s="89" t="s">
        <v>1102</v>
      </c>
      <c r="C416" s="89" t="s">
        <v>1534</v>
      </c>
      <c r="D416" s="89" t="s">
        <v>397</v>
      </c>
      <c r="E416" s="89" t="s">
        <v>398</v>
      </c>
      <c r="F416" s="108">
        <v>2.2376167100000002</v>
      </c>
      <c r="G416" s="108">
        <v>2.6140707599999997</v>
      </c>
      <c r="H416" s="109">
        <f t="shared" si="12"/>
        <v>-0.14401065792113432</v>
      </c>
      <c r="I416" s="90">
        <f t="shared" si="13"/>
        <v>2.2197530712609044E-4</v>
      </c>
      <c r="J416" s="91">
        <v>241.02677683000002</v>
      </c>
      <c r="K416" s="91">
        <v>26.694904761904802</v>
      </c>
    </row>
    <row r="417" spans="1:11">
      <c r="A417" s="89" t="s">
        <v>1972</v>
      </c>
      <c r="B417" s="89" t="s">
        <v>1738</v>
      </c>
      <c r="C417" s="89" t="s">
        <v>1528</v>
      </c>
      <c r="D417" s="89" t="s">
        <v>396</v>
      </c>
      <c r="E417" s="89" t="s">
        <v>1846</v>
      </c>
      <c r="F417" s="108">
        <v>2.23306797</v>
      </c>
      <c r="G417" s="108">
        <v>0.62403238000000005</v>
      </c>
      <c r="H417" s="109">
        <f t="shared" si="12"/>
        <v>2.5784488779252124</v>
      </c>
      <c r="I417" s="90">
        <f t="shared" si="13"/>
        <v>2.2152406453658692E-4</v>
      </c>
      <c r="J417" s="91">
        <v>119.579392</v>
      </c>
      <c r="K417" s="91">
        <v>32.706523809523802</v>
      </c>
    </row>
    <row r="418" spans="1:11">
      <c r="A418" s="89" t="s">
        <v>1961</v>
      </c>
      <c r="B418" s="89" t="s">
        <v>126</v>
      </c>
      <c r="C418" s="89" t="s">
        <v>1528</v>
      </c>
      <c r="D418" s="89" t="s">
        <v>396</v>
      </c>
      <c r="E418" s="89" t="s">
        <v>1846</v>
      </c>
      <c r="F418" s="108">
        <v>2.2295416400000003</v>
      </c>
      <c r="G418" s="108">
        <v>3.0467292450000003</v>
      </c>
      <c r="H418" s="109">
        <f t="shared" si="12"/>
        <v>-0.26821799355524945</v>
      </c>
      <c r="I418" s="90">
        <f t="shared" si="13"/>
        <v>2.2117424672316084E-4</v>
      </c>
      <c r="J418" s="91">
        <v>404.14304271000003</v>
      </c>
      <c r="K418" s="91">
        <v>18.394142857142899</v>
      </c>
    </row>
    <row r="419" spans="1:11">
      <c r="A419" s="89" t="s">
        <v>1639</v>
      </c>
      <c r="B419" s="89" t="s">
        <v>675</v>
      </c>
      <c r="C419" s="89" t="s">
        <v>1534</v>
      </c>
      <c r="D419" s="89" t="s">
        <v>397</v>
      </c>
      <c r="E419" s="89" t="s">
        <v>398</v>
      </c>
      <c r="F419" s="108">
        <v>2.2289702450000002</v>
      </c>
      <c r="G419" s="108">
        <v>1.3676271599999998</v>
      </c>
      <c r="H419" s="109">
        <f t="shared" si="12"/>
        <v>0.62980840845541586</v>
      </c>
      <c r="I419" s="90">
        <f t="shared" si="13"/>
        <v>2.2111756338680187E-4</v>
      </c>
      <c r="J419" s="91">
        <v>133.74799999999999</v>
      </c>
      <c r="K419" s="91">
        <v>18.922952380952399</v>
      </c>
    </row>
    <row r="420" spans="1:11">
      <c r="A420" s="89" t="s">
        <v>854</v>
      </c>
      <c r="B420" s="89" t="s">
        <v>855</v>
      </c>
      <c r="C420" s="89" t="s">
        <v>1535</v>
      </c>
      <c r="D420" s="89" t="s">
        <v>396</v>
      </c>
      <c r="E420" s="89" t="s">
        <v>1846</v>
      </c>
      <c r="F420" s="108">
        <v>2.2029048100000002</v>
      </c>
      <c r="G420" s="108">
        <v>1.3957754410000001</v>
      </c>
      <c r="H420" s="109">
        <f t="shared" si="12"/>
        <v>0.57826591963943286</v>
      </c>
      <c r="I420" s="90">
        <f t="shared" si="13"/>
        <v>2.18531828790862E-4</v>
      </c>
      <c r="J420" s="91">
        <v>168.0578012</v>
      </c>
      <c r="K420" s="91">
        <v>22.976619047619</v>
      </c>
    </row>
    <row r="421" spans="1:11">
      <c r="A421" s="89" t="s">
        <v>2482</v>
      </c>
      <c r="B421" s="89" t="s">
        <v>2483</v>
      </c>
      <c r="C421" s="89" t="s">
        <v>1745</v>
      </c>
      <c r="D421" s="89" t="s">
        <v>397</v>
      </c>
      <c r="E421" s="89" t="s">
        <v>398</v>
      </c>
      <c r="F421" s="108">
        <v>2.1942012000000002</v>
      </c>
      <c r="G421" s="108">
        <v>0.66626584</v>
      </c>
      <c r="H421" s="109">
        <f t="shared" si="12"/>
        <v>2.2932818527811665</v>
      </c>
      <c r="I421" s="90">
        <f t="shared" si="13"/>
        <v>2.1766841617232839E-4</v>
      </c>
      <c r="J421" s="91">
        <v>12.70008709</v>
      </c>
      <c r="K421" s="91">
        <v>4.0096666666666696</v>
      </c>
    </row>
    <row r="422" spans="1:11">
      <c r="A422" s="89" t="s">
        <v>1985</v>
      </c>
      <c r="B422" s="89" t="s">
        <v>2258</v>
      </c>
      <c r="C422" s="89" t="s">
        <v>877</v>
      </c>
      <c r="D422" s="89" t="s">
        <v>396</v>
      </c>
      <c r="E422" s="89" t="s">
        <v>1846</v>
      </c>
      <c r="F422" s="108">
        <v>2.1872379100000003</v>
      </c>
      <c r="G422" s="108">
        <v>0.10969669999999999</v>
      </c>
      <c r="H422" s="109">
        <f t="shared" si="12"/>
        <v>18.938958145504838</v>
      </c>
      <c r="I422" s="90">
        <f t="shared" si="13"/>
        <v>2.1697764619843147E-4</v>
      </c>
      <c r="J422" s="91">
        <v>6.6689980000000002</v>
      </c>
      <c r="K422" s="91">
        <v>116.23080952381</v>
      </c>
    </row>
    <row r="423" spans="1:11">
      <c r="A423" s="89" t="s">
        <v>2090</v>
      </c>
      <c r="B423" s="89" t="s">
        <v>131</v>
      </c>
      <c r="C423" s="89" t="s">
        <v>1528</v>
      </c>
      <c r="D423" s="89" t="s">
        <v>396</v>
      </c>
      <c r="E423" s="89" t="s">
        <v>1846</v>
      </c>
      <c r="F423" s="108">
        <v>2.1836522200000004</v>
      </c>
      <c r="G423" s="108">
        <v>7.6679852000000004</v>
      </c>
      <c r="H423" s="109">
        <f t="shared" si="12"/>
        <v>-0.71522477377760196</v>
      </c>
      <c r="I423" s="90">
        <f t="shared" si="13"/>
        <v>2.166219397740685E-4</v>
      </c>
      <c r="J423" s="91">
        <v>405.40169802000003</v>
      </c>
      <c r="K423" s="91">
        <v>20.1421428571429</v>
      </c>
    </row>
    <row r="424" spans="1:11">
      <c r="A424" s="89" t="s">
        <v>921</v>
      </c>
      <c r="B424" s="89" t="s">
        <v>1058</v>
      </c>
      <c r="C424" s="89" t="s">
        <v>1535</v>
      </c>
      <c r="D424" s="89" t="s">
        <v>396</v>
      </c>
      <c r="E424" s="89" t="s">
        <v>398</v>
      </c>
      <c r="F424" s="108">
        <v>2.1688122700000001</v>
      </c>
      <c r="G424" s="108">
        <v>0.89007623000000002</v>
      </c>
      <c r="H424" s="109">
        <f t="shared" si="12"/>
        <v>1.4366590151497474</v>
      </c>
      <c r="I424" s="90">
        <f t="shared" si="13"/>
        <v>2.1514979199993702E-4</v>
      </c>
      <c r="J424" s="91">
        <v>96.975928590000009</v>
      </c>
      <c r="K424" s="91">
        <v>13.2814285714286</v>
      </c>
    </row>
    <row r="425" spans="1:11">
      <c r="A425" s="89" t="s">
        <v>3054</v>
      </c>
      <c r="B425" s="89" t="s">
        <v>3055</v>
      </c>
      <c r="C425" s="89" t="s">
        <v>1529</v>
      </c>
      <c r="D425" s="89" t="s">
        <v>396</v>
      </c>
      <c r="E425" s="89" t="s">
        <v>1846</v>
      </c>
      <c r="F425" s="108">
        <v>2.1672027699999998</v>
      </c>
      <c r="G425" s="108">
        <v>2.9219975099999997</v>
      </c>
      <c r="H425" s="109">
        <f t="shared" si="12"/>
        <v>-0.2583146417534079</v>
      </c>
      <c r="I425" s="90">
        <f t="shared" si="13"/>
        <v>2.1499012691734138E-4</v>
      </c>
      <c r="J425" s="91">
        <v>30.540782989999997</v>
      </c>
      <c r="K425" s="91">
        <v>77.7328571428571</v>
      </c>
    </row>
    <row r="426" spans="1:11">
      <c r="A426" s="89" t="s">
        <v>992</v>
      </c>
      <c r="B426" s="89" t="s">
        <v>993</v>
      </c>
      <c r="C426" s="89" t="s">
        <v>1529</v>
      </c>
      <c r="D426" s="89" t="s">
        <v>396</v>
      </c>
      <c r="E426" s="89" t="s">
        <v>1846</v>
      </c>
      <c r="F426" s="108">
        <v>2.15445968</v>
      </c>
      <c r="G426" s="108">
        <v>0.83301742099999998</v>
      </c>
      <c r="H426" s="109">
        <f t="shared" si="12"/>
        <v>1.5863320810429968</v>
      </c>
      <c r="I426" s="90">
        <f t="shared" si="13"/>
        <v>2.1372599115010118E-4</v>
      </c>
      <c r="J426" s="91">
        <v>35.094017950000001</v>
      </c>
      <c r="K426" s="91">
        <v>30.5934285714286</v>
      </c>
    </row>
    <row r="427" spans="1:11">
      <c r="A427" s="89" t="s">
        <v>3254</v>
      </c>
      <c r="B427" s="89" t="s">
        <v>3255</v>
      </c>
      <c r="C427" s="89" t="s">
        <v>1534</v>
      </c>
      <c r="D427" s="89" t="s">
        <v>1432</v>
      </c>
      <c r="E427" s="89" t="s">
        <v>1846</v>
      </c>
      <c r="F427" s="108">
        <v>2.1504338299999999</v>
      </c>
      <c r="G427" s="108">
        <v>0.16898150000000001</v>
      </c>
      <c r="H427" s="109">
        <f t="shared" si="12"/>
        <v>11.725853599358508</v>
      </c>
      <c r="I427" s="90">
        <f t="shared" si="13"/>
        <v>2.1332662012011204E-4</v>
      </c>
      <c r="J427" s="91">
        <v>10.88522294</v>
      </c>
      <c r="K427" s="91">
        <v>43.258285714285698</v>
      </c>
    </row>
    <row r="428" spans="1:11">
      <c r="A428" s="89" t="s">
        <v>2750</v>
      </c>
      <c r="B428" s="89" t="s">
        <v>2751</v>
      </c>
      <c r="C428" s="89" t="s">
        <v>296</v>
      </c>
      <c r="D428" s="89" t="s">
        <v>397</v>
      </c>
      <c r="E428" s="89" t="s">
        <v>398</v>
      </c>
      <c r="F428" s="108">
        <v>2.1292</v>
      </c>
      <c r="G428" s="108">
        <v>5.6340000000000001E-2</v>
      </c>
      <c r="H428" s="109">
        <f t="shared" si="12"/>
        <v>36.791977280795173</v>
      </c>
      <c r="I428" s="90">
        <f t="shared" si="13"/>
        <v>2.1122018879313418E-4</v>
      </c>
      <c r="J428" s="91">
        <v>22.363665999999998</v>
      </c>
      <c r="K428" s="91">
        <v>34.716952380952399</v>
      </c>
    </row>
    <row r="429" spans="1:11">
      <c r="A429" s="89" t="s">
        <v>12</v>
      </c>
      <c r="B429" s="89" t="s">
        <v>13</v>
      </c>
      <c r="C429" s="89" t="s">
        <v>1745</v>
      </c>
      <c r="D429" s="89" t="s">
        <v>1432</v>
      </c>
      <c r="E429" s="89" t="s">
        <v>398</v>
      </c>
      <c r="F429" s="108">
        <v>2.12649445</v>
      </c>
      <c r="G429" s="108">
        <v>6.0220670290000005</v>
      </c>
      <c r="H429" s="109">
        <f t="shared" si="12"/>
        <v>-0.64688296563960423</v>
      </c>
      <c r="I429" s="90">
        <f t="shared" si="13"/>
        <v>2.1095179372372346E-4</v>
      </c>
      <c r="J429" s="91">
        <v>161.45305009282336</v>
      </c>
      <c r="K429" s="91" t="s">
        <v>3276</v>
      </c>
    </row>
    <row r="430" spans="1:11">
      <c r="A430" s="89" t="s">
        <v>891</v>
      </c>
      <c r="B430" s="89" t="s">
        <v>712</v>
      </c>
      <c r="C430" s="89" t="s">
        <v>1534</v>
      </c>
      <c r="D430" s="89" t="s">
        <v>1432</v>
      </c>
      <c r="E430" s="89" t="s">
        <v>398</v>
      </c>
      <c r="F430" s="108">
        <v>2.124591192</v>
      </c>
      <c r="G430" s="108">
        <v>4.8486314400000001</v>
      </c>
      <c r="H430" s="109">
        <f t="shared" si="12"/>
        <v>-0.56181631491462669</v>
      </c>
      <c r="I430" s="90">
        <f t="shared" si="13"/>
        <v>2.1076298735791374E-4</v>
      </c>
      <c r="J430" s="91">
        <v>403.57161537999997</v>
      </c>
      <c r="K430" s="91">
        <v>7.6160476190476203</v>
      </c>
    </row>
    <row r="431" spans="1:11">
      <c r="A431" s="89" t="s">
        <v>2040</v>
      </c>
      <c r="B431" s="89" t="s">
        <v>423</v>
      </c>
      <c r="C431" s="89" t="s">
        <v>1171</v>
      </c>
      <c r="D431" s="89" t="s">
        <v>396</v>
      </c>
      <c r="E431" s="89" t="s">
        <v>1846</v>
      </c>
      <c r="F431" s="108">
        <v>2.11861473</v>
      </c>
      <c r="G431" s="108">
        <v>6.3211772719999999</v>
      </c>
      <c r="H431" s="109">
        <f t="shared" si="12"/>
        <v>-0.66483858325180667</v>
      </c>
      <c r="I431" s="90">
        <f t="shared" si="13"/>
        <v>2.1017011236638877E-4</v>
      </c>
      <c r="J431" s="91">
        <v>91.443385213200003</v>
      </c>
      <c r="K431" s="91">
        <v>57.952285714285701</v>
      </c>
    </row>
    <row r="432" spans="1:11">
      <c r="A432" s="89" t="s">
        <v>582</v>
      </c>
      <c r="B432" s="89" t="s">
        <v>583</v>
      </c>
      <c r="C432" s="89" t="s">
        <v>1547</v>
      </c>
      <c r="D432" s="89" t="s">
        <v>396</v>
      </c>
      <c r="E432" s="89" t="s">
        <v>1846</v>
      </c>
      <c r="F432" s="108">
        <v>2.0958171650000001</v>
      </c>
      <c r="G432" s="108">
        <v>2.0351290230000001</v>
      </c>
      <c r="H432" s="109">
        <f t="shared" si="12"/>
        <v>2.9820292135846582E-2</v>
      </c>
      <c r="I432" s="90">
        <f t="shared" si="13"/>
        <v>2.0790855592109302E-4</v>
      </c>
      <c r="J432" s="91">
        <v>114.49606701156199</v>
      </c>
      <c r="K432" s="91">
        <v>143.943761904762</v>
      </c>
    </row>
    <row r="433" spans="1:11">
      <c r="A433" s="89" t="s">
        <v>1428</v>
      </c>
      <c r="B433" s="89" t="s">
        <v>1429</v>
      </c>
      <c r="C433" s="89" t="s">
        <v>1534</v>
      </c>
      <c r="D433" s="89" t="s">
        <v>396</v>
      </c>
      <c r="E433" s="89" t="s">
        <v>1846</v>
      </c>
      <c r="F433" s="108">
        <v>2.0858917699999999</v>
      </c>
      <c r="G433" s="108">
        <v>1.5252187500000001</v>
      </c>
      <c r="H433" s="109">
        <f t="shared" si="12"/>
        <v>0.36760170959083727</v>
      </c>
      <c r="I433" s="90">
        <f t="shared" si="13"/>
        <v>2.0692394019417845E-4</v>
      </c>
      <c r="J433" s="91">
        <v>15.862385960000001</v>
      </c>
      <c r="K433" s="91">
        <v>56.795238095238098</v>
      </c>
    </row>
    <row r="434" spans="1:11">
      <c r="A434" s="89" t="s">
        <v>1415</v>
      </c>
      <c r="B434" s="89" t="s">
        <v>1416</v>
      </c>
      <c r="C434" s="89" t="s">
        <v>1532</v>
      </c>
      <c r="D434" s="89" t="s">
        <v>397</v>
      </c>
      <c r="E434" s="89" t="s">
        <v>398</v>
      </c>
      <c r="F434" s="108">
        <v>2.0844184800000001</v>
      </c>
      <c r="G434" s="108">
        <v>0</v>
      </c>
      <c r="H434" s="109" t="str">
        <f t="shared" si="12"/>
        <v/>
      </c>
      <c r="I434" s="90">
        <f t="shared" si="13"/>
        <v>2.0677778737060763E-4</v>
      </c>
      <c r="J434" s="91">
        <v>15.208621429999999</v>
      </c>
      <c r="K434" s="91">
        <v>10.633428571428601</v>
      </c>
    </row>
    <row r="435" spans="1:11">
      <c r="A435" s="89" t="s">
        <v>2843</v>
      </c>
      <c r="B435" s="89" t="s">
        <v>2829</v>
      </c>
      <c r="C435" s="89" t="s">
        <v>1534</v>
      </c>
      <c r="D435" s="89" t="s">
        <v>1432</v>
      </c>
      <c r="E435" s="89" t="s">
        <v>398</v>
      </c>
      <c r="F435" s="108">
        <v>2.0672882700000001</v>
      </c>
      <c r="G435" s="108">
        <v>3.5024228799999997</v>
      </c>
      <c r="H435" s="109">
        <f t="shared" si="12"/>
        <v>-0.40975480664973263</v>
      </c>
      <c r="I435" s="90">
        <f t="shared" si="13"/>
        <v>2.0507844198724016E-4</v>
      </c>
      <c r="J435" s="91">
        <v>40.068592500000001</v>
      </c>
      <c r="K435" s="91">
        <v>42.034571428571397</v>
      </c>
    </row>
    <row r="436" spans="1:11">
      <c r="A436" s="89" t="s">
        <v>1153</v>
      </c>
      <c r="B436" s="89" t="s">
        <v>1159</v>
      </c>
      <c r="C436" s="89" t="s">
        <v>1535</v>
      </c>
      <c r="D436" s="89" t="s">
        <v>396</v>
      </c>
      <c r="E436" s="89" t="s">
        <v>398</v>
      </c>
      <c r="F436" s="108">
        <v>2.0635409600000001</v>
      </c>
      <c r="G436" s="108">
        <v>0.37393071500000002</v>
      </c>
      <c r="H436" s="109">
        <f t="shared" si="12"/>
        <v>4.5185115242538982</v>
      </c>
      <c r="I436" s="90">
        <f t="shared" si="13"/>
        <v>2.047067025895009E-4</v>
      </c>
      <c r="J436" s="91">
        <v>33.969469670000002</v>
      </c>
      <c r="K436" s="91">
        <v>46.737142857142899</v>
      </c>
    </row>
    <row r="437" spans="1:11">
      <c r="A437" s="89" t="s">
        <v>920</v>
      </c>
      <c r="B437" s="89" t="s">
        <v>1057</v>
      </c>
      <c r="C437" s="89" t="s">
        <v>1535</v>
      </c>
      <c r="D437" s="89" t="s">
        <v>396</v>
      </c>
      <c r="E437" s="89" t="s">
        <v>398</v>
      </c>
      <c r="F437" s="108">
        <v>2.0602245699999999</v>
      </c>
      <c r="G437" s="108">
        <v>2.1348665099999997</v>
      </c>
      <c r="H437" s="109">
        <f t="shared" si="12"/>
        <v>-3.4963282083618319E-2</v>
      </c>
      <c r="I437" s="90">
        <f t="shared" si="13"/>
        <v>2.0437771117398724E-4</v>
      </c>
      <c r="J437" s="91">
        <v>10.62400092</v>
      </c>
      <c r="K437" s="91">
        <v>25.0689523809524</v>
      </c>
    </row>
    <row r="438" spans="1:11">
      <c r="A438" s="89" t="s">
        <v>230</v>
      </c>
      <c r="B438" s="89" t="s">
        <v>22</v>
      </c>
      <c r="C438" s="89" t="s">
        <v>1547</v>
      </c>
      <c r="D438" s="89" t="s">
        <v>1432</v>
      </c>
      <c r="E438" s="89" t="s">
        <v>1846</v>
      </c>
      <c r="F438" s="108">
        <v>2.04644184</v>
      </c>
      <c r="G438" s="108">
        <v>0.22309094000000002</v>
      </c>
      <c r="H438" s="109">
        <f t="shared" si="12"/>
        <v>8.1731284112210023</v>
      </c>
      <c r="I438" s="90">
        <f t="shared" si="13"/>
        <v>2.0301044138595193E-4</v>
      </c>
      <c r="J438" s="91">
        <v>31.000138871301601</v>
      </c>
      <c r="K438" s="91">
        <v>45.0034285714286</v>
      </c>
    </row>
    <row r="439" spans="1:11">
      <c r="A439" s="89" t="s">
        <v>615</v>
      </c>
      <c r="B439" s="89" t="s">
        <v>627</v>
      </c>
      <c r="C439" s="89" t="s">
        <v>1547</v>
      </c>
      <c r="D439" s="89" t="s">
        <v>397</v>
      </c>
      <c r="E439" s="89" t="s">
        <v>1846</v>
      </c>
      <c r="F439" s="108">
        <v>2.040215758</v>
      </c>
      <c r="G439" s="108">
        <v>2.01352544</v>
      </c>
      <c r="H439" s="109">
        <f t="shared" si="12"/>
        <v>1.3255515659141626E-2</v>
      </c>
      <c r="I439" s="90">
        <f t="shared" si="13"/>
        <v>2.0239280367437881E-4</v>
      </c>
      <c r="J439" s="91">
        <v>53.378052991843795</v>
      </c>
      <c r="K439" s="91">
        <v>62.1477619047619</v>
      </c>
    </row>
    <row r="440" spans="1:11">
      <c r="A440" s="89" t="s">
        <v>2084</v>
      </c>
      <c r="B440" s="89" t="s">
        <v>863</v>
      </c>
      <c r="C440" s="89" t="s">
        <v>1528</v>
      </c>
      <c r="D440" s="89" t="s">
        <v>396</v>
      </c>
      <c r="E440" s="89" t="s">
        <v>1846</v>
      </c>
      <c r="F440" s="108">
        <v>2.0256235299999998</v>
      </c>
      <c r="G440" s="108">
        <v>1.0789209040000001</v>
      </c>
      <c r="H440" s="109">
        <f t="shared" si="12"/>
        <v>0.87745322431902739</v>
      </c>
      <c r="I440" s="90">
        <f t="shared" si="13"/>
        <v>2.0094523033553204E-4</v>
      </c>
      <c r="J440" s="91">
        <v>471.18678906000002</v>
      </c>
      <c r="K440" s="91">
        <v>34.189476190476199</v>
      </c>
    </row>
    <row r="441" spans="1:11">
      <c r="A441" s="89" t="s">
        <v>2038</v>
      </c>
      <c r="B441" s="89" t="s">
        <v>172</v>
      </c>
      <c r="C441" s="89" t="s">
        <v>1171</v>
      </c>
      <c r="D441" s="89" t="s">
        <v>396</v>
      </c>
      <c r="E441" s="89" t="s">
        <v>1846</v>
      </c>
      <c r="F441" s="108">
        <v>2.0129287090000001</v>
      </c>
      <c r="G441" s="108">
        <v>0.224442999</v>
      </c>
      <c r="H441" s="109">
        <f t="shared" si="12"/>
        <v>7.9685520063826996</v>
      </c>
      <c r="I441" s="90">
        <f t="shared" si="13"/>
        <v>1.9968588293354305E-4</v>
      </c>
      <c r="J441" s="91">
        <v>31.899005712000001</v>
      </c>
      <c r="K441" s="91">
        <v>6.4421428571428603</v>
      </c>
    </row>
    <row r="442" spans="1:11">
      <c r="A442" s="89" t="s">
        <v>1467</v>
      </c>
      <c r="B442" s="89" t="s">
        <v>1468</v>
      </c>
      <c r="C442" s="89" t="s">
        <v>296</v>
      </c>
      <c r="D442" s="89" t="s">
        <v>1432</v>
      </c>
      <c r="E442" s="89" t="s">
        <v>398</v>
      </c>
      <c r="F442" s="108">
        <v>2.0052885700000003</v>
      </c>
      <c r="G442" s="108">
        <v>0.69210269999999996</v>
      </c>
      <c r="H442" s="109">
        <f t="shared" si="12"/>
        <v>1.8973858503947469</v>
      </c>
      <c r="I442" s="90">
        <f t="shared" si="13"/>
        <v>1.9892796841072425E-4</v>
      </c>
      <c r="J442" s="91">
        <v>35.170920000000002</v>
      </c>
      <c r="K442" s="91">
        <v>23.438428571428599</v>
      </c>
    </row>
    <row r="443" spans="1:11">
      <c r="A443" s="89" t="s">
        <v>490</v>
      </c>
      <c r="B443" s="89" t="s">
        <v>760</v>
      </c>
      <c r="C443" s="89" t="s">
        <v>1529</v>
      </c>
      <c r="D443" s="89" t="s">
        <v>396</v>
      </c>
      <c r="E443" s="89" t="s">
        <v>1846</v>
      </c>
      <c r="F443" s="108">
        <v>1.9891515800000001</v>
      </c>
      <c r="G443" s="108">
        <v>0.48323967400000001</v>
      </c>
      <c r="H443" s="109">
        <f t="shared" si="12"/>
        <v>3.1162836725198186</v>
      </c>
      <c r="I443" s="90">
        <f t="shared" si="13"/>
        <v>1.9732715210678243E-4</v>
      </c>
      <c r="J443" s="91">
        <v>13.7785013</v>
      </c>
      <c r="K443" s="91">
        <v>32.815952380952403</v>
      </c>
    </row>
    <row r="444" spans="1:11">
      <c r="A444" s="89" t="s">
        <v>1746</v>
      </c>
      <c r="B444" s="89" t="s">
        <v>974</v>
      </c>
      <c r="C444" s="89" t="s">
        <v>1535</v>
      </c>
      <c r="D444" s="89" t="s">
        <v>396</v>
      </c>
      <c r="E444" s="89" t="s">
        <v>1846</v>
      </c>
      <c r="F444" s="108">
        <v>1.9885969650000002</v>
      </c>
      <c r="G444" s="108">
        <v>1.94060816</v>
      </c>
      <c r="H444" s="109">
        <f t="shared" si="12"/>
        <v>2.4728745343418623E-2</v>
      </c>
      <c r="I444" s="90">
        <f t="shared" si="13"/>
        <v>1.9727213337439117E-4</v>
      </c>
      <c r="J444" s="91">
        <v>167.69245380000001</v>
      </c>
      <c r="K444" s="91">
        <v>21.637857142857101</v>
      </c>
    </row>
    <row r="445" spans="1:11">
      <c r="A445" s="89" t="s">
        <v>467</v>
      </c>
      <c r="B445" s="89" t="s">
        <v>845</v>
      </c>
      <c r="C445" s="89" t="s">
        <v>1529</v>
      </c>
      <c r="D445" s="89" t="s">
        <v>396</v>
      </c>
      <c r="E445" s="89" t="s">
        <v>1846</v>
      </c>
      <c r="F445" s="108">
        <v>1.957328234</v>
      </c>
      <c r="G445" s="108">
        <v>1.5173538799999999</v>
      </c>
      <c r="H445" s="109">
        <f t="shared" si="12"/>
        <v>0.28996159682934342</v>
      </c>
      <c r="I445" s="90">
        <f t="shared" si="13"/>
        <v>1.9417022314278221E-4</v>
      </c>
      <c r="J445" s="91">
        <v>55.952020979999993</v>
      </c>
      <c r="K445" s="91">
        <v>18.802523809523802</v>
      </c>
    </row>
    <row r="446" spans="1:11">
      <c r="A446" s="89" t="s">
        <v>1960</v>
      </c>
      <c r="B446" s="89" t="s">
        <v>125</v>
      </c>
      <c r="C446" s="89" t="s">
        <v>1528</v>
      </c>
      <c r="D446" s="89" t="s">
        <v>396</v>
      </c>
      <c r="E446" s="89" t="s">
        <v>1846</v>
      </c>
      <c r="F446" s="108">
        <v>1.9561884700000001</v>
      </c>
      <c r="G446" s="108">
        <v>1.33459979</v>
      </c>
      <c r="H446" s="109">
        <f t="shared" si="12"/>
        <v>0.46574912168988147</v>
      </c>
      <c r="I446" s="90">
        <f t="shared" si="13"/>
        <v>1.9405715665430785E-4</v>
      </c>
      <c r="J446" s="91">
        <v>273.40431441999993</v>
      </c>
      <c r="K446" s="91">
        <v>20.337809523809501</v>
      </c>
    </row>
    <row r="447" spans="1:11">
      <c r="A447" s="89" t="s">
        <v>1871</v>
      </c>
      <c r="B447" s="89" t="s">
        <v>1764</v>
      </c>
      <c r="C447" s="89" t="s">
        <v>1752</v>
      </c>
      <c r="D447" s="89" t="s">
        <v>396</v>
      </c>
      <c r="E447" s="89" t="s">
        <v>1846</v>
      </c>
      <c r="F447" s="108">
        <v>1.9558835800000001</v>
      </c>
      <c r="G447" s="108">
        <v>1.46088777</v>
      </c>
      <c r="H447" s="109">
        <f t="shared" si="12"/>
        <v>0.33883219516582042</v>
      </c>
      <c r="I447" s="90">
        <f t="shared" si="13"/>
        <v>1.9402691105813974E-4</v>
      </c>
      <c r="J447" s="91">
        <v>138.60171099999999</v>
      </c>
      <c r="K447" s="91">
        <v>21.3966666666667</v>
      </c>
    </row>
    <row r="448" spans="1:11">
      <c r="A448" s="89" t="s">
        <v>624</v>
      </c>
      <c r="B448" s="89" t="s">
        <v>637</v>
      </c>
      <c r="C448" s="89" t="s">
        <v>1535</v>
      </c>
      <c r="D448" s="89" t="s">
        <v>396</v>
      </c>
      <c r="E448" s="89" t="s">
        <v>1846</v>
      </c>
      <c r="F448" s="108">
        <v>1.9396972250000002</v>
      </c>
      <c r="G448" s="108">
        <v>0.72113601999999999</v>
      </c>
      <c r="H448" s="109">
        <f t="shared" si="12"/>
        <v>1.6897799738251877</v>
      </c>
      <c r="I448" s="90">
        <f t="shared" si="13"/>
        <v>1.9242119766392E-4</v>
      </c>
      <c r="J448" s="91">
        <v>88.130890359999995</v>
      </c>
      <c r="K448" s="91">
        <v>81.013952380952404</v>
      </c>
    </row>
    <row r="449" spans="1:11">
      <c r="A449" s="89" t="s">
        <v>14</v>
      </c>
      <c r="B449" s="89" t="s">
        <v>15</v>
      </c>
      <c r="C449" s="89" t="s">
        <v>1745</v>
      </c>
      <c r="D449" s="89" t="s">
        <v>397</v>
      </c>
      <c r="E449" s="89" t="s">
        <v>398</v>
      </c>
      <c r="F449" s="108">
        <v>1.93399732</v>
      </c>
      <c r="G449" s="108">
        <v>0.83211049999999998</v>
      </c>
      <c r="H449" s="109">
        <f t="shared" si="12"/>
        <v>1.324207325829923</v>
      </c>
      <c r="I449" s="90">
        <f t="shared" si="13"/>
        <v>1.9185575758773977E-4</v>
      </c>
      <c r="J449" s="91">
        <v>306.20945340489095</v>
      </c>
      <c r="K449" s="91">
        <v>35.961238095238102</v>
      </c>
    </row>
    <row r="450" spans="1:11">
      <c r="A450" s="89" t="s">
        <v>1455</v>
      </c>
      <c r="B450" s="89" t="s">
        <v>1456</v>
      </c>
      <c r="C450" s="89" t="s">
        <v>1529</v>
      </c>
      <c r="D450" s="89" t="s">
        <v>396</v>
      </c>
      <c r="E450" s="89" t="s">
        <v>1846</v>
      </c>
      <c r="F450" s="108">
        <v>1.9288397050000001</v>
      </c>
      <c r="G450" s="108">
        <v>1.584593554</v>
      </c>
      <c r="H450" s="109">
        <f t="shared" si="12"/>
        <v>0.2172457095581497</v>
      </c>
      <c r="I450" s="90">
        <f t="shared" si="13"/>
        <v>1.9134411358340844E-4</v>
      </c>
      <c r="J450" s="91">
        <v>21.297737329999997</v>
      </c>
      <c r="K450" s="91">
        <v>16.825428571428599</v>
      </c>
    </row>
    <row r="451" spans="1:11">
      <c r="A451" s="89" t="s">
        <v>922</v>
      </c>
      <c r="B451" s="89" t="s">
        <v>1059</v>
      </c>
      <c r="C451" s="89" t="s">
        <v>1535</v>
      </c>
      <c r="D451" s="89" t="s">
        <v>396</v>
      </c>
      <c r="E451" s="89" t="s">
        <v>398</v>
      </c>
      <c r="F451" s="108">
        <v>1.9200305099999999</v>
      </c>
      <c r="G451" s="108">
        <v>0.97502833</v>
      </c>
      <c r="H451" s="109">
        <f t="shared" si="12"/>
        <v>0.96920484351464942</v>
      </c>
      <c r="I451" s="90">
        <f t="shared" si="13"/>
        <v>1.9047022675689352E-4</v>
      </c>
      <c r="J451" s="91">
        <v>86.142507879999997</v>
      </c>
      <c r="K451" s="91">
        <v>21.798428571428602</v>
      </c>
    </row>
    <row r="452" spans="1:11">
      <c r="A452" s="89" t="s">
        <v>916</v>
      </c>
      <c r="B452" s="89" t="s">
        <v>1053</v>
      </c>
      <c r="C452" s="89" t="s">
        <v>1535</v>
      </c>
      <c r="D452" s="89" t="s">
        <v>396</v>
      </c>
      <c r="E452" s="89" t="s">
        <v>398</v>
      </c>
      <c r="F452" s="108">
        <v>1.9140272869999999</v>
      </c>
      <c r="G452" s="108">
        <v>1.2684809180000001</v>
      </c>
      <c r="H452" s="109">
        <f t="shared" si="12"/>
        <v>0.50891295236654077</v>
      </c>
      <c r="I452" s="90">
        <f t="shared" si="13"/>
        <v>1.8987469702956528E-4</v>
      </c>
      <c r="J452" s="91">
        <v>31.29948585</v>
      </c>
      <c r="K452" s="91">
        <v>12.698095238095201</v>
      </c>
    </row>
    <row r="453" spans="1:11">
      <c r="A453" s="89" t="s">
        <v>166</v>
      </c>
      <c r="B453" s="89" t="s">
        <v>81</v>
      </c>
      <c r="C453" s="89" t="s">
        <v>1534</v>
      </c>
      <c r="D453" s="89" t="s">
        <v>397</v>
      </c>
      <c r="E453" s="89" t="s">
        <v>398</v>
      </c>
      <c r="F453" s="108">
        <v>1.9113877699999999</v>
      </c>
      <c r="G453" s="108">
        <v>2.3134296000000001</v>
      </c>
      <c r="H453" s="109">
        <f t="shared" si="12"/>
        <v>-0.17378606636657545</v>
      </c>
      <c r="I453" s="90">
        <f t="shared" si="13"/>
        <v>1.8961285254381349E-4</v>
      </c>
      <c r="J453" s="91">
        <v>102.22194539</v>
      </c>
      <c r="K453" s="91">
        <v>50.387523809523799</v>
      </c>
    </row>
    <row r="454" spans="1:11">
      <c r="A454" s="89" t="s">
        <v>882</v>
      </c>
      <c r="B454" s="89" t="s">
        <v>99</v>
      </c>
      <c r="C454" s="89" t="s">
        <v>1532</v>
      </c>
      <c r="D454" s="89" t="s">
        <v>397</v>
      </c>
      <c r="E454" s="89" t="s">
        <v>398</v>
      </c>
      <c r="F454" s="108">
        <v>1.9016541</v>
      </c>
      <c r="G454" s="108">
        <v>17.23465728</v>
      </c>
      <c r="H454" s="109">
        <f t="shared" si="12"/>
        <v>-0.88966104349479702</v>
      </c>
      <c r="I454" s="90">
        <f t="shared" si="13"/>
        <v>1.8864725625645202E-4</v>
      </c>
      <c r="J454" s="91">
        <v>227.09625428999999</v>
      </c>
      <c r="K454" s="91">
        <v>4.5057142857142898</v>
      </c>
    </row>
    <row r="455" spans="1:11">
      <c r="A455" s="89" t="s">
        <v>107</v>
      </c>
      <c r="B455" s="89" t="s">
        <v>108</v>
      </c>
      <c r="C455" s="89" t="s">
        <v>1535</v>
      </c>
      <c r="D455" s="89" t="s">
        <v>396</v>
      </c>
      <c r="E455" s="89" t="s">
        <v>398</v>
      </c>
      <c r="F455" s="108">
        <v>1.8948752069999999</v>
      </c>
      <c r="G455" s="108">
        <v>2.360245886</v>
      </c>
      <c r="H455" s="109">
        <f t="shared" ref="H455:H518" si="14">IF(ISERROR(F455/G455-1),"",IF((F455/G455-1)&gt;10000%,"",F455/G455-1))</f>
        <v>-0.19717042269213814</v>
      </c>
      <c r="I455" s="90">
        <f t="shared" ref="I455:I518" si="15">F455/$F$1029</f>
        <v>1.8797477877229436E-4</v>
      </c>
      <c r="J455" s="91">
        <v>81.451071760000005</v>
      </c>
      <c r="K455" s="91">
        <v>46.772619047619003</v>
      </c>
    </row>
    <row r="456" spans="1:11">
      <c r="A456" s="89" t="s">
        <v>2066</v>
      </c>
      <c r="B456" s="89" t="s">
        <v>1162</v>
      </c>
      <c r="C456" s="89" t="s">
        <v>1171</v>
      </c>
      <c r="D456" s="89" t="s">
        <v>396</v>
      </c>
      <c r="E456" s="89" t="s">
        <v>1846</v>
      </c>
      <c r="F456" s="108">
        <v>1.84455451</v>
      </c>
      <c r="G456" s="108">
        <v>3.3273183820000001</v>
      </c>
      <c r="H456" s="109">
        <f t="shared" si="14"/>
        <v>-0.44563330038429727</v>
      </c>
      <c r="I456" s="90">
        <f t="shared" si="15"/>
        <v>1.8298288175907718E-4</v>
      </c>
      <c r="J456" s="91">
        <v>158.34661527</v>
      </c>
      <c r="K456" s="91">
        <v>24.943857142857102</v>
      </c>
    </row>
    <row r="457" spans="1:11">
      <c r="A457" s="89" t="s">
        <v>769</v>
      </c>
      <c r="B457" s="89" t="s">
        <v>766</v>
      </c>
      <c r="C457" s="89" t="s">
        <v>1536</v>
      </c>
      <c r="D457" s="89" t="s">
        <v>397</v>
      </c>
      <c r="E457" s="89" t="s">
        <v>1846</v>
      </c>
      <c r="F457" s="108">
        <v>1.8409855500000001</v>
      </c>
      <c r="G457" s="108">
        <v>0.64022875000000001</v>
      </c>
      <c r="H457" s="109">
        <f t="shared" si="14"/>
        <v>1.8755121509304291</v>
      </c>
      <c r="I457" s="90">
        <f t="shared" si="15"/>
        <v>1.8262883497859852E-4</v>
      </c>
      <c r="J457" s="91">
        <v>46.516603370000006</v>
      </c>
      <c r="K457" s="91">
        <v>9.6163809523809505</v>
      </c>
    </row>
    <row r="458" spans="1:11">
      <c r="A458" s="89" t="s">
        <v>1543</v>
      </c>
      <c r="B458" s="89" t="s">
        <v>1544</v>
      </c>
      <c r="C458" s="89" t="s">
        <v>1529</v>
      </c>
      <c r="D458" s="89" t="s">
        <v>396</v>
      </c>
      <c r="E458" s="89" t="s">
        <v>1846</v>
      </c>
      <c r="F458" s="108">
        <v>1.797408076</v>
      </c>
      <c r="G458" s="108">
        <v>0.55917735999999996</v>
      </c>
      <c r="H458" s="109">
        <f t="shared" si="14"/>
        <v>2.2143792016186064</v>
      </c>
      <c r="I458" s="90">
        <f t="shared" si="15"/>
        <v>1.7830587692608681E-4</v>
      </c>
      <c r="J458" s="91">
        <v>60.547313659999993</v>
      </c>
      <c r="K458" s="91">
        <v>14.4295714285714</v>
      </c>
    </row>
    <row r="459" spans="1:11">
      <c r="A459" s="89" t="s">
        <v>1152</v>
      </c>
      <c r="B459" s="89" t="s">
        <v>852</v>
      </c>
      <c r="C459" s="89" t="s">
        <v>1535</v>
      </c>
      <c r="D459" s="89" t="s">
        <v>396</v>
      </c>
      <c r="E459" s="89" t="s">
        <v>398</v>
      </c>
      <c r="F459" s="108">
        <v>1.7042961189999999</v>
      </c>
      <c r="G459" s="108">
        <v>1.1189313319999998</v>
      </c>
      <c r="H459" s="109">
        <f t="shared" si="14"/>
        <v>0.52314630063464884</v>
      </c>
      <c r="I459" s="90">
        <f t="shared" si="15"/>
        <v>1.6906901559956127E-4</v>
      </c>
      <c r="J459" s="91">
        <v>81.207750650000008</v>
      </c>
      <c r="K459" s="91">
        <v>74.869714285714295</v>
      </c>
    </row>
    <row r="460" spans="1:11">
      <c r="A460" s="89" t="s">
        <v>1332</v>
      </c>
      <c r="B460" s="89" t="s">
        <v>1336</v>
      </c>
      <c r="C460" s="89" t="s">
        <v>1535</v>
      </c>
      <c r="D460" s="89" t="s">
        <v>396</v>
      </c>
      <c r="E460" s="89" t="s">
        <v>1846</v>
      </c>
      <c r="F460" s="108">
        <v>1.70203506</v>
      </c>
      <c r="G460" s="108">
        <v>7.9236097580000004</v>
      </c>
      <c r="H460" s="109">
        <f t="shared" si="14"/>
        <v>-0.78519448685852355</v>
      </c>
      <c r="I460" s="90">
        <f t="shared" si="15"/>
        <v>1.6884471477819532E-4</v>
      </c>
      <c r="J460" s="91">
        <v>510.7921766</v>
      </c>
      <c r="K460" s="91">
        <v>13.7717142857143</v>
      </c>
    </row>
    <row r="461" spans="1:11">
      <c r="A461" s="89" t="s">
        <v>2690</v>
      </c>
      <c r="B461" s="89" t="s">
        <v>960</v>
      </c>
      <c r="C461" s="89" t="s">
        <v>1745</v>
      </c>
      <c r="D461" s="89" t="s">
        <v>396</v>
      </c>
      <c r="E461" s="89" t="s">
        <v>1846</v>
      </c>
      <c r="F461" s="108">
        <v>1.68618965</v>
      </c>
      <c r="G461" s="108">
        <v>1.39910534</v>
      </c>
      <c r="H461" s="109">
        <f t="shared" si="14"/>
        <v>0.20519134749353474</v>
      </c>
      <c r="I461" s="90">
        <f t="shared" si="15"/>
        <v>1.6727282369623746E-4</v>
      </c>
      <c r="J461" s="91">
        <v>19.301138688419226</v>
      </c>
      <c r="K461" s="91">
        <v>57.275857142857099</v>
      </c>
    </row>
    <row r="462" spans="1:11">
      <c r="A462" s="89" t="s">
        <v>226</v>
      </c>
      <c r="B462" s="89" t="s">
        <v>23</v>
      </c>
      <c r="C462" s="89" t="s">
        <v>1547</v>
      </c>
      <c r="D462" s="89" t="s">
        <v>1432</v>
      </c>
      <c r="E462" s="89" t="s">
        <v>1846</v>
      </c>
      <c r="F462" s="108">
        <v>1.6843861299999998</v>
      </c>
      <c r="G462" s="108">
        <v>1.85778292</v>
      </c>
      <c r="H462" s="109">
        <f t="shared" si="14"/>
        <v>-9.3335334356502875E-2</v>
      </c>
      <c r="I462" s="90">
        <f t="shared" si="15"/>
        <v>1.6709391150626366E-4</v>
      </c>
      <c r="J462" s="91">
        <v>159.94854577000001</v>
      </c>
      <c r="K462" s="91">
        <v>31.284904761904802</v>
      </c>
    </row>
    <row r="463" spans="1:11">
      <c r="A463" s="89" t="s">
        <v>1882</v>
      </c>
      <c r="B463" s="89" t="s">
        <v>424</v>
      </c>
      <c r="C463" s="89" t="s">
        <v>1530</v>
      </c>
      <c r="D463" s="89" t="s">
        <v>396</v>
      </c>
      <c r="E463" s="89" t="s">
        <v>1846</v>
      </c>
      <c r="F463" s="108">
        <v>1.66079522</v>
      </c>
      <c r="G463" s="108">
        <v>4.0337287799999997</v>
      </c>
      <c r="H463" s="109">
        <f t="shared" si="14"/>
        <v>-0.58827295770738453</v>
      </c>
      <c r="I463" s="90">
        <f t="shared" si="15"/>
        <v>1.6475365391467912E-4</v>
      </c>
      <c r="J463" s="91">
        <v>129.51983752000001</v>
      </c>
      <c r="K463" s="91">
        <v>19.197571428571401</v>
      </c>
    </row>
    <row r="464" spans="1:11">
      <c r="A464" s="89" t="s">
        <v>2077</v>
      </c>
      <c r="B464" s="89" t="s">
        <v>1767</v>
      </c>
      <c r="C464" s="89" t="s">
        <v>1528</v>
      </c>
      <c r="D464" s="89" t="s">
        <v>396</v>
      </c>
      <c r="E464" s="89" t="s">
        <v>1846</v>
      </c>
      <c r="F464" s="108">
        <v>1.6595584299999999</v>
      </c>
      <c r="G464" s="108">
        <v>0.84641025000000003</v>
      </c>
      <c r="H464" s="109">
        <f t="shared" si="14"/>
        <v>0.960702189038944</v>
      </c>
      <c r="I464" s="90">
        <f t="shared" si="15"/>
        <v>1.64630962285289E-4</v>
      </c>
      <c r="J464" s="91">
        <v>102.24348056999999</v>
      </c>
      <c r="K464" s="91">
        <v>12.334619047619</v>
      </c>
    </row>
    <row r="465" spans="1:11">
      <c r="A465" s="89" t="s">
        <v>2276</v>
      </c>
      <c r="B465" s="89" t="s">
        <v>2277</v>
      </c>
      <c r="C465" s="89" t="s">
        <v>1528</v>
      </c>
      <c r="D465" s="89" t="s">
        <v>396</v>
      </c>
      <c r="E465" s="89" t="s">
        <v>398</v>
      </c>
      <c r="F465" s="108">
        <v>1.62172531</v>
      </c>
      <c r="G465" s="108">
        <v>1.09534522</v>
      </c>
      <c r="H465" s="109">
        <f t="shared" si="14"/>
        <v>0.48056090480770974</v>
      </c>
      <c r="I465" s="90">
        <f t="shared" si="15"/>
        <v>1.6087785372384184E-4</v>
      </c>
      <c r="J465" s="91">
        <v>33.891801299999997</v>
      </c>
      <c r="K465" s="91">
        <v>25.627047619047602</v>
      </c>
    </row>
    <row r="466" spans="1:11">
      <c r="A466" s="89" t="s">
        <v>229</v>
      </c>
      <c r="B466" s="89" t="s">
        <v>21</v>
      </c>
      <c r="C466" s="89" t="s">
        <v>1547</v>
      </c>
      <c r="D466" s="89" t="s">
        <v>397</v>
      </c>
      <c r="E466" s="89" t="s">
        <v>1846</v>
      </c>
      <c r="F466" s="108">
        <v>1.61968804</v>
      </c>
      <c r="G466" s="108">
        <v>0.10942389</v>
      </c>
      <c r="H466" s="109">
        <f t="shared" si="14"/>
        <v>13.801959974188453</v>
      </c>
      <c r="I466" s="90">
        <f t="shared" si="15"/>
        <v>1.6067575314427081E-4</v>
      </c>
      <c r="J466" s="91">
        <v>26.406853786888401</v>
      </c>
      <c r="K466" s="91">
        <v>35.165857142857099</v>
      </c>
    </row>
    <row r="467" spans="1:11">
      <c r="A467" s="89" t="s">
        <v>42</v>
      </c>
      <c r="B467" s="89" t="s">
        <v>957</v>
      </c>
      <c r="C467" s="89" t="s">
        <v>1534</v>
      </c>
      <c r="D467" s="89" t="s">
        <v>397</v>
      </c>
      <c r="E467" s="89" t="s">
        <v>398</v>
      </c>
      <c r="F467" s="108">
        <v>1.611999095</v>
      </c>
      <c r="G467" s="108">
        <v>2.2815644690000001</v>
      </c>
      <c r="H467" s="109">
        <f t="shared" si="14"/>
        <v>-0.29346765480331471</v>
      </c>
      <c r="I467" s="90">
        <f t="shared" si="15"/>
        <v>1.599129969849058E-4</v>
      </c>
      <c r="J467" s="91">
        <v>76.670254329999992</v>
      </c>
      <c r="K467" s="91">
        <v>48.406095238095197</v>
      </c>
    </row>
    <row r="468" spans="1:11">
      <c r="A468" s="89" t="s">
        <v>1848</v>
      </c>
      <c r="B468" s="89" t="s">
        <v>349</v>
      </c>
      <c r="C468" s="89" t="s">
        <v>1547</v>
      </c>
      <c r="D468" s="89" t="s">
        <v>397</v>
      </c>
      <c r="E468" s="89" t="s">
        <v>1846</v>
      </c>
      <c r="F468" s="108">
        <v>1.588529825</v>
      </c>
      <c r="G468" s="108">
        <v>3.9646120899999997</v>
      </c>
      <c r="H468" s="109">
        <f t="shared" si="14"/>
        <v>-0.59932276123387396</v>
      </c>
      <c r="I468" s="90">
        <f t="shared" si="15"/>
        <v>1.5758480628406179E-4</v>
      </c>
      <c r="J468" s="91">
        <v>133.61658531999998</v>
      </c>
      <c r="K468" s="91">
        <v>16.461714285714301</v>
      </c>
    </row>
    <row r="469" spans="1:11">
      <c r="A469" s="89" t="s">
        <v>1403</v>
      </c>
      <c r="B469" s="89" t="s">
        <v>1404</v>
      </c>
      <c r="C469" s="89" t="s">
        <v>1534</v>
      </c>
      <c r="D469" s="89" t="s">
        <v>396</v>
      </c>
      <c r="E469" s="89" t="s">
        <v>1846</v>
      </c>
      <c r="F469" s="108">
        <v>1.5703133600000001</v>
      </c>
      <c r="G469" s="108">
        <v>9.0129000000000001E-2</v>
      </c>
      <c r="H469" s="109">
        <f t="shared" si="14"/>
        <v>16.422953322460032</v>
      </c>
      <c r="I469" s="90">
        <f t="shared" si="15"/>
        <v>1.557777025942048E-4</v>
      </c>
      <c r="J469" s="91">
        <v>45.352729350000004</v>
      </c>
      <c r="K469" s="91">
        <v>52.837142857142901</v>
      </c>
    </row>
    <row r="470" spans="1:11">
      <c r="A470" s="89" t="s">
        <v>2666</v>
      </c>
      <c r="B470" s="89" t="s">
        <v>190</v>
      </c>
      <c r="C470" s="89" t="s">
        <v>1171</v>
      </c>
      <c r="D470" s="89" t="s">
        <v>396</v>
      </c>
      <c r="E470" s="89" t="s">
        <v>1846</v>
      </c>
      <c r="F470" s="108">
        <v>1.5653336299999998</v>
      </c>
      <c r="G470" s="108">
        <v>5.03825228</v>
      </c>
      <c r="H470" s="109">
        <f t="shared" si="14"/>
        <v>-0.68931019270039418</v>
      </c>
      <c r="I470" s="90">
        <f t="shared" si="15"/>
        <v>1.5528370507835899E-4</v>
      </c>
      <c r="J470" s="91">
        <v>21.6397034001</v>
      </c>
      <c r="K470" s="91">
        <v>20.610095238095202</v>
      </c>
    </row>
    <row r="471" spans="1:11">
      <c r="A471" s="89" t="s">
        <v>754</v>
      </c>
      <c r="B471" s="89" t="s">
        <v>251</v>
      </c>
      <c r="C471" s="89" t="s">
        <v>1171</v>
      </c>
      <c r="D471" s="89" t="s">
        <v>396</v>
      </c>
      <c r="E471" s="89" t="s">
        <v>1846</v>
      </c>
      <c r="F471" s="108">
        <v>1.5542086100000001</v>
      </c>
      <c r="G471" s="108">
        <v>11.382032831</v>
      </c>
      <c r="H471" s="109">
        <f t="shared" si="14"/>
        <v>-0.86345070049640238</v>
      </c>
      <c r="I471" s="90">
        <f t="shared" si="15"/>
        <v>1.5418008455199823E-4</v>
      </c>
      <c r="J471" s="91">
        <v>112.339752169432</v>
      </c>
      <c r="K471" s="91">
        <v>25.628285714285699</v>
      </c>
    </row>
    <row r="472" spans="1:11">
      <c r="A472" s="89" t="s">
        <v>1567</v>
      </c>
      <c r="B472" s="89" t="s">
        <v>1718</v>
      </c>
      <c r="C472" s="89" t="s">
        <v>1171</v>
      </c>
      <c r="D472" s="89" t="s">
        <v>396</v>
      </c>
      <c r="E472" s="89" t="s">
        <v>1846</v>
      </c>
      <c r="F472" s="108">
        <v>1.54860171</v>
      </c>
      <c r="G472" s="108">
        <v>1.183818155</v>
      </c>
      <c r="H472" s="109">
        <f t="shared" si="14"/>
        <v>0.30814154476284417</v>
      </c>
      <c r="I472" s="90">
        <f t="shared" si="15"/>
        <v>1.5362387072683187E-4</v>
      </c>
      <c r="J472" s="91">
        <v>5.6926800000000002</v>
      </c>
      <c r="K472" s="91">
        <v>44.075809523809497</v>
      </c>
    </row>
    <row r="473" spans="1:11">
      <c r="A473" s="89" t="s">
        <v>6</v>
      </c>
      <c r="B473" s="89" t="s">
        <v>7</v>
      </c>
      <c r="C473" s="89" t="s">
        <v>1745</v>
      </c>
      <c r="D473" s="89" t="s">
        <v>397</v>
      </c>
      <c r="E473" s="89" t="s">
        <v>398</v>
      </c>
      <c r="F473" s="108">
        <v>1.5481364099999999</v>
      </c>
      <c r="G473" s="108">
        <v>1.0671472200000001</v>
      </c>
      <c r="H473" s="109">
        <f t="shared" si="14"/>
        <v>0.45072430587412282</v>
      </c>
      <c r="I473" s="90">
        <f t="shared" si="15"/>
        <v>1.5357771219130423E-4</v>
      </c>
      <c r="J473" s="91">
        <v>57.763803588904203</v>
      </c>
      <c r="K473" s="91">
        <v>39.496380952381003</v>
      </c>
    </row>
    <row r="474" spans="1:11">
      <c r="A474" s="89" t="s">
        <v>488</v>
      </c>
      <c r="B474" s="89" t="s">
        <v>838</v>
      </c>
      <c r="C474" s="89" t="s">
        <v>1529</v>
      </c>
      <c r="D474" s="89" t="s">
        <v>396</v>
      </c>
      <c r="E474" s="89" t="s">
        <v>1846</v>
      </c>
      <c r="F474" s="108">
        <v>1.5365350449999999</v>
      </c>
      <c r="G474" s="108">
        <v>2.3507298080000001</v>
      </c>
      <c r="H474" s="109">
        <f t="shared" si="14"/>
        <v>-0.34635829274344243</v>
      </c>
      <c r="I474" s="90">
        <f t="shared" si="15"/>
        <v>1.5242683744700681E-4</v>
      </c>
      <c r="J474" s="91">
        <v>37.441498989999999</v>
      </c>
      <c r="K474" s="91">
        <v>19.773714285714298</v>
      </c>
    </row>
    <row r="475" spans="1:11">
      <c r="A475" s="89" t="s">
        <v>2274</v>
      </c>
      <c r="B475" s="89" t="s">
        <v>2275</v>
      </c>
      <c r="C475" s="89" t="s">
        <v>1528</v>
      </c>
      <c r="D475" s="89" t="s">
        <v>396</v>
      </c>
      <c r="E475" s="89" t="s">
        <v>398</v>
      </c>
      <c r="F475" s="108">
        <v>1.5277096000000001</v>
      </c>
      <c r="G475" s="108">
        <v>0.18951314999999999</v>
      </c>
      <c r="H475" s="109">
        <f t="shared" si="14"/>
        <v>7.0612326901853528</v>
      </c>
      <c r="I475" s="90">
        <f t="shared" si="15"/>
        <v>1.5155133859340761E-4</v>
      </c>
      <c r="J475" s="91">
        <v>89.298900000000003</v>
      </c>
      <c r="K475" s="91">
        <v>40.4832380952381</v>
      </c>
    </row>
    <row r="476" spans="1:11">
      <c r="A476" s="89" t="s">
        <v>1002</v>
      </c>
      <c r="B476" s="89" t="s">
        <v>1003</v>
      </c>
      <c r="C476" s="89" t="s">
        <v>1529</v>
      </c>
      <c r="D476" s="89" t="s">
        <v>396</v>
      </c>
      <c r="E476" s="89" t="s">
        <v>1846</v>
      </c>
      <c r="F476" s="108">
        <v>1.5203271699999998</v>
      </c>
      <c r="G476" s="108">
        <v>0.56774743999999999</v>
      </c>
      <c r="H476" s="109">
        <f t="shared" si="14"/>
        <v>1.6778230299021688</v>
      </c>
      <c r="I476" s="90">
        <f t="shared" si="15"/>
        <v>1.508189892329191E-4</v>
      </c>
      <c r="J476" s="91">
        <v>31.77432087</v>
      </c>
      <c r="K476" s="91">
        <v>44.373333333333299</v>
      </c>
    </row>
    <row r="477" spans="1:11">
      <c r="A477" s="89" t="s">
        <v>2083</v>
      </c>
      <c r="B477" s="89" t="s">
        <v>1721</v>
      </c>
      <c r="C477" s="89" t="s">
        <v>1528</v>
      </c>
      <c r="D477" s="89" t="s">
        <v>396</v>
      </c>
      <c r="E477" s="89" t="s">
        <v>1846</v>
      </c>
      <c r="F477" s="108">
        <v>1.51894109</v>
      </c>
      <c r="G477" s="108">
        <v>1.2116176699999999</v>
      </c>
      <c r="H477" s="109">
        <f t="shared" si="14"/>
        <v>0.25364719218728471</v>
      </c>
      <c r="I477" s="90">
        <f t="shared" si="15"/>
        <v>1.5068148778670345E-4</v>
      </c>
      <c r="J477" s="91">
        <v>19.377420000000001</v>
      </c>
      <c r="K477" s="91">
        <v>35.286809523809502</v>
      </c>
    </row>
    <row r="478" spans="1:11">
      <c r="A478" s="89" t="s">
        <v>873</v>
      </c>
      <c r="B478" s="89" t="s">
        <v>112</v>
      </c>
      <c r="C478" s="89" t="s">
        <v>877</v>
      </c>
      <c r="D478" s="89" t="s">
        <v>396</v>
      </c>
      <c r="E478" s="89" t="s">
        <v>1846</v>
      </c>
      <c r="F478" s="108">
        <v>1.5168873979999999</v>
      </c>
      <c r="G478" s="108">
        <v>0.85093578000000003</v>
      </c>
      <c r="H478" s="109">
        <f t="shared" si="14"/>
        <v>0.78261090161234015</v>
      </c>
      <c r="I478" s="90">
        <f t="shared" si="15"/>
        <v>1.5047775811736147E-4</v>
      </c>
      <c r="J478" s="91">
        <v>15.250855229999999</v>
      </c>
      <c r="K478" s="91">
        <v>70.486142857142895</v>
      </c>
    </row>
    <row r="479" spans="1:11">
      <c r="A479" s="89" t="s">
        <v>1580</v>
      </c>
      <c r="B479" s="89" t="s">
        <v>1581</v>
      </c>
      <c r="C479" s="89" t="s">
        <v>1535</v>
      </c>
      <c r="D479" s="89" t="s">
        <v>396</v>
      </c>
      <c r="E479" s="89" t="s">
        <v>398</v>
      </c>
      <c r="F479" s="108">
        <v>1.5092717499999999</v>
      </c>
      <c r="G479" s="108">
        <v>2.43476852</v>
      </c>
      <c r="H479" s="109">
        <f t="shared" si="14"/>
        <v>-0.38011694434097587</v>
      </c>
      <c r="I479" s="90">
        <f t="shared" si="15"/>
        <v>1.4972227314256244E-4</v>
      </c>
      <c r="J479" s="91">
        <v>33.538638249999998</v>
      </c>
      <c r="K479" s="91">
        <v>53.261333333333297</v>
      </c>
    </row>
    <row r="480" spans="1:11">
      <c r="A480" s="89" t="s">
        <v>482</v>
      </c>
      <c r="B480" s="89" t="s">
        <v>833</v>
      </c>
      <c r="C480" s="89" t="s">
        <v>1529</v>
      </c>
      <c r="D480" s="89" t="s">
        <v>396</v>
      </c>
      <c r="E480" s="89" t="s">
        <v>1846</v>
      </c>
      <c r="F480" s="108">
        <v>1.4650493999999998</v>
      </c>
      <c r="G480" s="108">
        <v>1.3400287390000001</v>
      </c>
      <c r="H480" s="109">
        <f t="shared" si="14"/>
        <v>9.3296999804121095E-2</v>
      </c>
      <c r="I480" s="90">
        <f t="shared" si="15"/>
        <v>1.4533534231601911E-4</v>
      </c>
      <c r="J480" s="91">
        <v>51.823206119999995</v>
      </c>
      <c r="K480" s="91">
        <v>18.1149047619048</v>
      </c>
    </row>
    <row r="481" spans="1:11">
      <c r="A481" s="89" t="s">
        <v>2806</v>
      </c>
      <c r="B481" s="89" t="s">
        <v>2807</v>
      </c>
      <c r="C481" s="89" t="s">
        <v>1534</v>
      </c>
      <c r="D481" s="89" t="s">
        <v>1432</v>
      </c>
      <c r="E481" s="89" t="s">
        <v>398</v>
      </c>
      <c r="F481" s="108">
        <v>1.44313414</v>
      </c>
      <c r="G481" s="108">
        <v>6.6162139999999994E-2</v>
      </c>
      <c r="H481" s="109">
        <f t="shared" si="14"/>
        <v>20.812083768753553</v>
      </c>
      <c r="I481" s="90">
        <f t="shared" si="15"/>
        <v>1.4316131199728409E-4</v>
      </c>
      <c r="J481" s="91">
        <v>2.7020439500000002</v>
      </c>
      <c r="K481" s="91">
        <v>18.987095238095201</v>
      </c>
    </row>
    <row r="482" spans="1:11">
      <c r="A482" s="89" t="s">
        <v>1681</v>
      </c>
      <c r="B482" s="89" t="s">
        <v>1682</v>
      </c>
      <c r="C482" s="89" t="s">
        <v>1534</v>
      </c>
      <c r="D482" s="89" t="s">
        <v>397</v>
      </c>
      <c r="E482" s="89" t="s">
        <v>398</v>
      </c>
      <c r="F482" s="108">
        <v>1.441669745</v>
      </c>
      <c r="G482" s="108">
        <v>1.97519087</v>
      </c>
      <c r="H482" s="109">
        <f t="shared" si="14"/>
        <v>-0.27011117411655516</v>
      </c>
      <c r="I482" s="90">
        <f t="shared" si="15"/>
        <v>1.430160415725388E-4</v>
      </c>
      <c r="J482" s="91">
        <v>697.31436674999998</v>
      </c>
      <c r="K482" s="91">
        <v>21.701380952381001</v>
      </c>
    </row>
    <row r="483" spans="1:11">
      <c r="A483" s="89" t="s">
        <v>91</v>
      </c>
      <c r="B483" s="89" t="s">
        <v>92</v>
      </c>
      <c r="C483" s="89" t="s">
        <v>1532</v>
      </c>
      <c r="D483" s="89" t="s">
        <v>397</v>
      </c>
      <c r="E483" s="89" t="s">
        <v>398</v>
      </c>
      <c r="F483" s="108">
        <v>1.4414740850000001</v>
      </c>
      <c r="G483" s="108">
        <v>9.7317999999999988E-3</v>
      </c>
      <c r="H483" s="109" t="str">
        <f t="shared" si="14"/>
        <v/>
      </c>
      <c r="I483" s="90">
        <f t="shared" si="15"/>
        <v>1.4299663177442718E-4</v>
      </c>
      <c r="J483" s="91">
        <v>2.6753642968463782</v>
      </c>
      <c r="K483" s="91">
        <v>26.590380952381</v>
      </c>
    </row>
    <row r="484" spans="1:11">
      <c r="A484" s="89" t="s">
        <v>405</v>
      </c>
      <c r="B484" s="89" t="s">
        <v>406</v>
      </c>
      <c r="C484" s="89" t="s">
        <v>1535</v>
      </c>
      <c r="D484" s="89" t="s">
        <v>396</v>
      </c>
      <c r="E484" s="89" t="s">
        <v>398</v>
      </c>
      <c r="F484" s="108">
        <v>1.4405564499999999</v>
      </c>
      <c r="G484" s="108">
        <v>2.5871596700000001</v>
      </c>
      <c r="H484" s="109">
        <f t="shared" si="14"/>
        <v>-0.44318997134026916</v>
      </c>
      <c r="I484" s="90">
        <f t="shared" si="15"/>
        <v>1.4290560085298098E-4</v>
      </c>
      <c r="J484" s="91">
        <v>244.8174574</v>
      </c>
      <c r="K484" s="91">
        <v>49.163190476190501</v>
      </c>
    </row>
    <row r="485" spans="1:11">
      <c r="A485" s="89" t="s">
        <v>1013</v>
      </c>
      <c r="B485" s="89" t="s">
        <v>1014</v>
      </c>
      <c r="C485" s="89" t="s">
        <v>1529</v>
      </c>
      <c r="D485" s="89" t="s">
        <v>396</v>
      </c>
      <c r="E485" s="89" t="s">
        <v>1846</v>
      </c>
      <c r="F485" s="108">
        <v>1.4256883140000001</v>
      </c>
      <c r="G485" s="108">
        <v>0.12804416400000002</v>
      </c>
      <c r="H485" s="109">
        <f t="shared" si="14"/>
        <v>10.134348255028632</v>
      </c>
      <c r="I485" s="90">
        <f t="shared" si="15"/>
        <v>1.4143065698067123E-4</v>
      </c>
      <c r="J485" s="91">
        <v>19.86315681</v>
      </c>
      <c r="K485" s="91">
        <v>41.921285714285702</v>
      </c>
    </row>
    <row r="486" spans="1:11">
      <c r="A486" s="89" t="s">
        <v>596</v>
      </c>
      <c r="B486" s="89" t="s">
        <v>597</v>
      </c>
      <c r="C486" s="89" t="s">
        <v>1534</v>
      </c>
      <c r="D486" s="89" t="s">
        <v>397</v>
      </c>
      <c r="E486" s="89" t="s">
        <v>1846</v>
      </c>
      <c r="F486" s="108">
        <v>1.4242058230000001</v>
      </c>
      <c r="G486" s="108">
        <v>0.87896230000000009</v>
      </c>
      <c r="H486" s="109">
        <f t="shared" si="14"/>
        <v>0.62032640421551632</v>
      </c>
      <c r="I486" s="90">
        <f t="shared" si="15"/>
        <v>1.4128359140256483E-4</v>
      </c>
      <c r="J486" s="91">
        <v>100.70697809000001</v>
      </c>
      <c r="K486" s="91">
        <v>28.952428571428602</v>
      </c>
    </row>
    <row r="487" spans="1:11">
      <c r="A487" s="89" t="s">
        <v>1631</v>
      </c>
      <c r="B487" s="89" t="s">
        <v>1586</v>
      </c>
      <c r="C487" s="89" t="s">
        <v>1534</v>
      </c>
      <c r="D487" s="89" t="s">
        <v>397</v>
      </c>
      <c r="E487" s="89" t="s">
        <v>398</v>
      </c>
      <c r="F487" s="108">
        <v>1.4193415199999999</v>
      </c>
      <c r="G487" s="108">
        <v>9.6775867799999986</v>
      </c>
      <c r="H487" s="109">
        <f t="shared" si="14"/>
        <v>-0.85333724695362534</v>
      </c>
      <c r="I487" s="90">
        <f t="shared" si="15"/>
        <v>1.4080104443750424E-4</v>
      </c>
      <c r="J487" s="91">
        <v>17.418500000000002</v>
      </c>
      <c r="K487" s="91">
        <v>43.322000000000003</v>
      </c>
    </row>
    <row r="488" spans="1:11">
      <c r="A488" s="89" t="s">
        <v>2956</v>
      </c>
      <c r="B488" s="89" t="s">
        <v>2957</v>
      </c>
      <c r="C488" s="89" t="s">
        <v>1171</v>
      </c>
      <c r="D488" s="89" t="s">
        <v>397</v>
      </c>
      <c r="E488" s="89" t="s">
        <v>398</v>
      </c>
      <c r="F488" s="108">
        <v>1.4101501699999999</v>
      </c>
      <c r="G488" s="108">
        <v>1.9571059199999998</v>
      </c>
      <c r="H488" s="109">
        <f t="shared" si="14"/>
        <v>-0.27947171607349697</v>
      </c>
      <c r="I488" s="90">
        <f t="shared" si="15"/>
        <v>1.3988924719804161E-4</v>
      </c>
      <c r="J488" s="91">
        <v>12.664</v>
      </c>
      <c r="K488" s="91">
        <v>29.699000000000002</v>
      </c>
    </row>
    <row r="489" spans="1:11">
      <c r="A489" s="89" t="s">
        <v>847</v>
      </c>
      <c r="B489" s="89" t="s">
        <v>848</v>
      </c>
      <c r="C489" s="89" t="s">
        <v>1529</v>
      </c>
      <c r="D489" s="89" t="s">
        <v>396</v>
      </c>
      <c r="E489" s="89" t="s">
        <v>1846</v>
      </c>
      <c r="F489" s="108">
        <v>1.402823857</v>
      </c>
      <c r="G489" s="108">
        <v>1.5553959750000002</v>
      </c>
      <c r="H489" s="109">
        <f t="shared" si="14"/>
        <v>-9.8092138884440794E-2</v>
      </c>
      <c r="I489" s="90">
        <f t="shared" si="15"/>
        <v>1.3916246473748482E-4</v>
      </c>
      <c r="J489" s="91">
        <v>57.658765359999997</v>
      </c>
      <c r="K489" s="91">
        <v>25.835809523809498</v>
      </c>
    </row>
    <row r="490" spans="1:11">
      <c r="A490" s="89" t="s">
        <v>60</v>
      </c>
      <c r="B490" s="89" t="s">
        <v>71</v>
      </c>
      <c r="C490" s="89" t="s">
        <v>1532</v>
      </c>
      <c r="D490" s="89" t="s">
        <v>397</v>
      </c>
      <c r="E490" s="89" t="s">
        <v>398</v>
      </c>
      <c r="F490" s="108">
        <v>1.3932149199999999</v>
      </c>
      <c r="G490" s="108">
        <v>1.2305275290000002</v>
      </c>
      <c r="H490" s="109">
        <f t="shared" si="14"/>
        <v>0.13220946883830309</v>
      </c>
      <c r="I490" s="90">
        <f t="shared" si="15"/>
        <v>1.3820924217161905E-4</v>
      </c>
      <c r="J490" s="91">
        <v>12.487483340000001</v>
      </c>
      <c r="K490" s="91">
        <v>19.566095238095201</v>
      </c>
    </row>
    <row r="491" spans="1:11">
      <c r="A491" s="89" t="s">
        <v>1883</v>
      </c>
      <c r="B491" s="89" t="s">
        <v>425</v>
      </c>
      <c r="C491" s="89" t="s">
        <v>1530</v>
      </c>
      <c r="D491" s="89" t="s">
        <v>396</v>
      </c>
      <c r="E491" s="89" t="s">
        <v>1846</v>
      </c>
      <c r="F491" s="108">
        <v>1.3903523999999998</v>
      </c>
      <c r="G491" s="108">
        <v>1.2758086200000001</v>
      </c>
      <c r="H491" s="109">
        <f t="shared" si="14"/>
        <v>8.9781318455114167E-2</v>
      </c>
      <c r="I491" s="90">
        <f t="shared" si="15"/>
        <v>1.3792527541658237E-4</v>
      </c>
      <c r="J491" s="91">
        <v>28.179912059999999</v>
      </c>
      <c r="K491" s="91">
        <v>17.430523809523802</v>
      </c>
    </row>
    <row r="492" spans="1:11">
      <c r="A492" s="89" t="s">
        <v>325</v>
      </c>
      <c r="B492" s="89" t="s">
        <v>326</v>
      </c>
      <c r="C492" s="89" t="s">
        <v>1745</v>
      </c>
      <c r="D492" s="89" t="s">
        <v>397</v>
      </c>
      <c r="E492" s="89" t="s">
        <v>398</v>
      </c>
      <c r="F492" s="108">
        <v>1.3860155199999999</v>
      </c>
      <c r="G492" s="108">
        <v>0.26687599000000001</v>
      </c>
      <c r="H492" s="109">
        <f t="shared" si="14"/>
        <v>4.1934815117688178</v>
      </c>
      <c r="I492" s="90">
        <f t="shared" si="15"/>
        <v>1.3749504969219145E-4</v>
      </c>
      <c r="J492" s="91">
        <v>66.932003827125399</v>
      </c>
      <c r="K492" s="91">
        <v>49.225714285714297</v>
      </c>
    </row>
    <row r="493" spans="1:11">
      <c r="A493" s="89" t="s">
        <v>2056</v>
      </c>
      <c r="B493" s="89" t="s">
        <v>523</v>
      </c>
      <c r="C493" s="89" t="s">
        <v>1171</v>
      </c>
      <c r="D493" s="89" t="s">
        <v>396</v>
      </c>
      <c r="E493" s="89" t="s">
        <v>1846</v>
      </c>
      <c r="F493" s="108">
        <v>1.3710971399999998</v>
      </c>
      <c r="G493" s="108">
        <v>0.49991127000000002</v>
      </c>
      <c r="H493" s="109">
        <f t="shared" si="14"/>
        <v>1.7426809961695797</v>
      </c>
      <c r="I493" s="90">
        <f t="shared" si="15"/>
        <v>1.3601512153133867E-4</v>
      </c>
      <c r="J493" s="91">
        <v>54.001296679399999</v>
      </c>
      <c r="K493" s="91">
        <v>12.791190476190501</v>
      </c>
    </row>
    <row r="494" spans="1:11">
      <c r="A494" s="89" t="s">
        <v>413</v>
      </c>
      <c r="B494" s="89" t="s">
        <v>414</v>
      </c>
      <c r="C494" s="89" t="s">
        <v>1535</v>
      </c>
      <c r="D494" s="89" t="s">
        <v>396</v>
      </c>
      <c r="E494" s="89" t="s">
        <v>398</v>
      </c>
      <c r="F494" s="108">
        <v>1.367006945</v>
      </c>
      <c r="G494" s="108">
        <v>9.936064527000001</v>
      </c>
      <c r="H494" s="109">
        <f t="shared" si="14"/>
        <v>-0.86241967921148954</v>
      </c>
      <c r="I494" s="90">
        <f t="shared" si="15"/>
        <v>1.3560936737010406E-4</v>
      </c>
      <c r="J494" s="91">
        <v>255.0629941</v>
      </c>
      <c r="K494" s="91">
        <v>46.085095238095199</v>
      </c>
    </row>
    <row r="495" spans="1:11">
      <c r="A495" s="89" t="s">
        <v>1852</v>
      </c>
      <c r="B495" s="89" t="s">
        <v>1853</v>
      </c>
      <c r="C495" s="89" t="s">
        <v>1171</v>
      </c>
      <c r="D495" s="89" t="s">
        <v>396</v>
      </c>
      <c r="E495" s="89" t="s">
        <v>1846</v>
      </c>
      <c r="F495" s="108">
        <v>1.34373326</v>
      </c>
      <c r="G495" s="108">
        <v>0.43233638000000002</v>
      </c>
      <c r="H495" s="109">
        <f t="shared" si="14"/>
        <v>2.1080735329282261</v>
      </c>
      <c r="I495" s="90">
        <f t="shared" si="15"/>
        <v>1.3330057902724668E-4</v>
      </c>
      <c r="J495" s="91">
        <v>6.7409559352000006</v>
      </c>
      <c r="K495" s="91">
        <v>66.727999999999994</v>
      </c>
    </row>
    <row r="496" spans="1:11">
      <c r="A496" s="89" t="s">
        <v>1548</v>
      </c>
      <c r="B496" s="89" t="s">
        <v>1549</v>
      </c>
      <c r="C496" s="89" t="s">
        <v>1171</v>
      </c>
      <c r="D496" s="89" t="s">
        <v>396</v>
      </c>
      <c r="E496" s="89" t="s">
        <v>1846</v>
      </c>
      <c r="F496" s="108">
        <v>1.3418915</v>
      </c>
      <c r="G496" s="108">
        <v>1.0026396200000001</v>
      </c>
      <c r="H496" s="109">
        <f t="shared" si="14"/>
        <v>0.33835874149876499</v>
      </c>
      <c r="I496" s="90">
        <f t="shared" si="15"/>
        <v>1.3311787336553729E-4</v>
      </c>
      <c r="J496" s="91">
        <v>146.6453853324</v>
      </c>
      <c r="K496" s="91">
        <v>55.630095238095201</v>
      </c>
    </row>
    <row r="497" spans="1:11">
      <c r="A497" s="89" t="s">
        <v>755</v>
      </c>
      <c r="B497" s="89" t="s">
        <v>245</v>
      </c>
      <c r="C497" s="89" t="s">
        <v>1171</v>
      </c>
      <c r="D497" s="89" t="s">
        <v>396</v>
      </c>
      <c r="E497" s="89" t="s">
        <v>1846</v>
      </c>
      <c r="F497" s="108">
        <v>1.3340863300000001</v>
      </c>
      <c r="G497" s="108">
        <v>0.49326278000000001</v>
      </c>
      <c r="H497" s="109">
        <f t="shared" si="14"/>
        <v>1.7046158439118395</v>
      </c>
      <c r="I497" s="90">
        <f t="shared" si="15"/>
        <v>1.3234358749245704E-4</v>
      </c>
      <c r="J497" s="91">
        <v>63.960030561789999</v>
      </c>
      <c r="K497" s="91">
        <v>31.048476190476201</v>
      </c>
    </row>
    <row r="498" spans="1:11">
      <c r="A498" s="89" t="s">
        <v>964</v>
      </c>
      <c r="B498" s="89" t="s">
        <v>965</v>
      </c>
      <c r="C498" s="89" t="s">
        <v>1534</v>
      </c>
      <c r="D498" s="89" t="s">
        <v>397</v>
      </c>
      <c r="E498" s="89" t="s">
        <v>398</v>
      </c>
      <c r="F498" s="108">
        <v>1.3319926899999999</v>
      </c>
      <c r="G498" s="108">
        <v>1.2185920809999999</v>
      </c>
      <c r="H498" s="109">
        <f t="shared" si="14"/>
        <v>9.3058711580450426E-2</v>
      </c>
      <c r="I498" s="90">
        <f t="shared" si="15"/>
        <v>1.3213589491493265E-4</v>
      </c>
      <c r="J498" s="91">
        <v>237.23698063999998</v>
      </c>
      <c r="K498" s="91">
        <v>46.352952380952402</v>
      </c>
    </row>
    <row r="499" spans="1:11">
      <c r="A499" s="89" t="s">
        <v>483</v>
      </c>
      <c r="B499" s="89" t="s">
        <v>834</v>
      </c>
      <c r="C499" s="89" t="s">
        <v>1529</v>
      </c>
      <c r="D499" s="89" t="s">
        <v>396</v>
      </c>
      <c r="E499" s="89" t="s">
        <v>1846</v>
      </c>
      <c r="F499" s="108">
        <v>1.295748533</v>
      </c>
      <c r="G499" s="108">
        <v>2.3283961549999996</v>
      </c>
      <c r="H499" s="109">
        <f t="shared" si="14"/>
        <v>-0.44350168667925827</v>
      </c>
      <c r="I499" s="90">
        <f t="shared" si="15"/>
        <v>1.2854041413145156E-4</v>
      </c>
      <c r="J499" s="91">
        <v>66.135438379999997</v>
      </c>
      <c r="K499" s="91">
        <v>17.609380952380999</v>
      </c>
    </row>
    <row r="500" spans="1:11">
      <c r="A500" s="89" t="s">
        <v>1666</v>
      </c>
      <c r="B500" s="89" t="s">
        <v>726</v>
      </c>
      <c r="C500" s="89" t="s">
        <v>1534</v>
      </c>
      <c r="D500" s="89" t="s">
        <v>397</v>
      </c>
      <c r="E500" s="89" t="s">
        <v>398</v>
      </c>
      <c r="F500" s="108">
        <v>1.2934676200000002</v>
      </c>
      <c r="G500" s="108">
        <v>1.3248177299999999</v>
      </c>
      <c r="H500" s="109">
        <f t="shared" si="14"/>
        <v>-2.3663715611656033E-2</v>
      </c>
      <c r="I500" s="90">
        <f t="shared" si="15"/>
        <v>1.2831414376019443E-4</v>
      </c>
      <c r="J500" s="91">
        <v>34.762505060000002</v>
      </c>
      <c r="K500" s="91">
        <v>14.156285714285699</v>
      </c>
    </row>
    <row r="501" spans="1:11">
      <c r="A501" s="89" t="s">
        <v>1662</v>
      </c>
      <c r="B501" s="89" t="s">
        <v>421</v>
      </c>
      <c r="C501" s="89" t="s">
        <v>1171</v>
      </c>
      <c r="D501" s="89" t="s">
        <v>396</v>
      </c>
      <c r="E501" s="89" t="s">
        <v>1846</v>
      </c>
      <c r="F501" s="108">
        <v>1.2550703300000001</v>
      </c>
      <c r="G501" s="108">
        <v>1.68139737</v>
      </c>
      <c r="H501" s="109">
        <f t="shared" si="14"/>
        <v>-0.2535551961759045</v>
      </c>
      <c r="I501" s="90">
        <f t="shared" si="15"/>
        <v>1.2450506859443042E-4</v>
      </c>
      <c r="J501" s="91">
        <v>27.719626407</v>
      </c>
      <c r="K501" s="91">
        <v>26.379761904761899</v>
      </c>
    </row>
    <row r="502" spans="1:11">
      <c r="A502" s="89" t="s">
        <v>1820</v>
      </c>
      <c r="B502" s="89" t="s">
        <v>1841</v>
      </c>
      <c r="C502" s="89" t="s">
        <v>1171</v>
      </c>
      <c r="D502" s="89" t="s">
        <v>396</v>
      </c>
      <c r="E502" s="89" t="s">
        <v>1846</v>
      </c>
      <c r="F502" s="108">
        <v>1.2530301100000001</v>
      </c>
      <c r="G502" s="108">
        <v>1.1772183200000002</v>
      </c>
      <c r="H502" s="109">
        <f t="shared" si="14"/>
        <v>6.4399091240781914E-2</v>
      </c>
      <c r="I502" s="90">
        <f t="shared" si="15"/>
        <v>1.2430267536994255E-4</v>
      </c>
      <c r="J502" s="91">
        <v>26.057547245680002</v>
      </c>
      <c r="K502" s="91">
        <v>58.026095238095202</v>
      </c>
    </row>
    <row r="503" spans="1:11">
      <c r="A503" s="89" t="s">
        <v>468</v>
      </c>
      <c r="B503" s="89" t="s">
        <v>1028</v>
      </c>
      <c r="C503" s="89" t="s">
        <v>1529</v>
      </c>
      <c r="D503" s="89" t="s">
        <v>396</v>
      </c>
      <c r="E503" s="89" t="s">
        <v>1846</v>
      </c>
      <c r="F503" s="108">
        <v>1.2465385600000001</v>
      </c>
      <c r="G503" s="108">
        <v>0.75369944</v>
      </c>
      <c r="H503" s="109">
        <f t="shared" si="14"/>
        <v>0.65389344060014176</v>
      </c>
      <c r="I503" s="90">
        <f t="shared" si="15"/>
        <v>1.2365870279030698E-4</v>
      </c>
      <c r="J503" s="91">
        <v>20.03202907</v>
      </c>
      <c r="K503" s="91">
        <v>30.505904761904802</v>
      </c>
    </row>
    <row r="504" spans="1:11">
      <c r="A504" s="89" t="s">
        <v>1808</v>
      </c>
      <c r="B504" s="89" t="s">
        <v>1829</v>
      </c>
      <c r="C504" s="89" t="s">
        <v>1171</v>
      </c>
      <c r="D504" s="89" t="s">
        <v>396</v>
      </c>
      <c r="E504" s="89" t="s">
        <v>1846</v>
      </c>
      <c r="F504" s="108">
        <v>1.23763643</v>
      </c>
      <c r="G504" s="108">
        <v>2.15364661</v>
      </c>
      <c r="H504" s="109">
        <f t="shared" si="14"/>
        <v>-0.42532984554973019</v>
      </c>
      <c r="I504" s="90">
        <f t="shared" si="15"/>
        <v>1.2277559665689489E-4</v>
      </c>
      <c r="J504" s="91">
        <v>55.197995424570003</v>
      </c>
      <c r="K504" s="91">
        <v>144.75075000000001</v>
      </c>
    </row>
    <row r="505" spans="1:11">
      <c r="A505" s="89" t="s">
        <v>2049</v>
      </c>
      <c r="B505" s="89" t="s">
        <v>242</v>
      </c>
      <c r="C505" s="89" t="s">
        <v>1171</v>
      </c>
      <c r="D505" s="89" t="s">
        <v>396</v>
      </c>
      <c r="E505" s="89" t="s">
        <v>1846</v>
      </c>
      <c r="F505" s="108">
        <v>1.2139987800000001</v>
      </c>
      <c r="G505" s="108">
        <v>2.93591705</v>
      </c>
      <c r="H505" s="109">
        <f t="shared" si="14"/>
        <v>-0.58650099463811478</v>
      </c>
      <c r="I505" s="90">
        <f t="shared" si="15"/>
        <v>1.2043070237940755E-4</v>
      </c>
      <c r="J505" s="91">
        <v>147.72750827752441</v>
      </c>
      <c r="K505" s="91">
        <v>27.484857142857098</v>
      </c>
    </row>
    <row r="506" spans="1:11">
      <c r="A506" s="89" t="s">
        <v>489</v>
      </c>
      <c r="B506" s="89" t="s">
        <v>839</v>
      </c>
      <c r="C506" s="89" t="s">
        <v>1529</v>
      </c>
      <c r="D506" s="89" t="s">
        <v>396</v>
      </c>
      <c r="E506" s="89" t="s">
        <v>1846</v>
      </c>
      <c r="F506" s="108">
        <v>1.2109160400000001</v>
      </c>
      <c r="G506" s="108">
        <v>0.51623583500000003</v>
      </c>
      <c r="H506" s="109">
        <f t="shared" si="14"/>
        <v>1.3456644384247367</v>
      </c>
      <c r="I506" s="90">
        <f t="shared" si="15"/>
        <v>1.2012488943332445E-4</v>
      </c>
      <c r="J506" s="91">
        <v>30.864561850000001</v>
      </c>
      <c r="K506" s="91">
        <v>19.107095238095201</v>
      </c>
    </row>
    <row r="507" spans="1:11">
      <c r="A507" s="89" t="s">
        <v>2075</v>
      </c>
      <c r="B507" s="89" t="s">
        <v>120</v>
      </c>
      <c r="C507" s="89" t="s">
        <v>1528</v>
      </c>
      <c r="D507" s="89" t="s">
        <v>396</v>
      </c>
      <c r="E507" s="89" t="s">
        <v>1846</v>
      </c>
      <c r="F507" s="108">
        <v>1.2063873999999999</v>
      </c>
      <c r="G507" s="108">
        <v>1.6832470000000002E-2</v>
      </c>
      <c r="H507" s="109">
        <f t="shared" si="14"/>
        <v>70.670253979362485</v>
      </c>
      <c r="I507" s="90">
        <f t="shared" si="15"/>
        <v>1.1967564079732211E-4</v>
      </c>
      <c r="J507" s="91">
        <v>106.61116276</v>
      </c>
      <c r="K507" s="91">
        <v>1.5590952380952401</v>
      </c>
    </row>
    <row r="508" spans="1:11">
      <c r="A508" s="89" t="s">
        <v>1867</v>
      </c>
      <c r="B508" s="89" t="s">
        <v>392</v>
      </c>
      <c r="C508" s="89" t="s">
        <v>1535</v>
      </c>
      <c r="D508" s="89" t="s">
        <v>396</v>
      </c>
      <c r="E508" s="89" t="s">
        <v>1846</v>
      </c>
      <c r="F508" s="108">
        <v>1.1997783500000001</v>
      </c>
      <c r="G508" s="108">
        <v>1.1981142970000001</v>
      </c>
      <c r="H508" s="109">
        <f t="shared" si="14"/>
        <v>1.3888933669907733E-3</v>
      </c>
      <c r="I508" s="90">
        <f t="shared" si="15"/>
        <v>1.1902001202184624E-4</v>
      </c>
      <c r="J508" s="91">
        <v>218.6895906</v>
      </c>
      <c r="K508" s="91">
        <v>9.7422857142857193</v>
      </c>
    </row>
    <row r="509" spans="1:11">
      <c r="A509" s="89" t="s">
        <v>718</v>
      </c>
      <c r="B509" s="89" t="s">
        <v>719</v>
      </c>
      <c r="C509" s="89" t="s">
        <v>1534</v>
      </c>
      <c r="D509" s="89" t="s">
        <v>1432</v>
      </c>
      <c r="E509" s="89" t="s">
        <v>1846</v>
      </c>
      <c r="F509" s="108">
        <v>1.19959496</v>
      </c>
      <c r="G509" s="108">
        <v>0.74219086999999995</v>
      </c>
      <c r="H509" s="109">
        <f t="shared" si="14"/>
        <v>0.61628902818489273</v>
      </c>
      <c r="I509" s="90">
        <f t="shared" si="15"/>
        <v>1.1900181942818535E-4</v>
      </c>
      <c r="J509" s="91">
        <v>98.41446689</v>
      </c>
      <c r="K509" s="91">
        <v>21.651714285714299</v>
      </c>
    </row>
    <row r="510" spans="1:11">
      <c r="A510" s="89" t="s">
        <v>232</v>
      </c>
      <c r="B510" s="89" t="s">
        <v>357</v>
      </c>
      <c r="C510" s="89" t="s">
        <v>1547</v>
      </c>
      <c r="D510" s="89" t="s">
        <v>397</v>
      </c>
      <c r="E510" s="89" t="s">
        <v>1846</v>
      </c>
      <c r="F510" s="108">
        <v>1.1783025499999999</v>
      </c>
      <c r="G510" s="108">
        <v>0.7025664399999999</v>
      </c>
      <c r="H510" s="109">
        <f t="shared" si="14"/>
        <v>0.67714038547016298</v>
      </c>
      <c r="I510" s="90">
        <f t="shared" si="15"/>
        <v>1.1688957686757064E-4</v>
      </c>
      <c r="J510" s="91">
        <v>230.06590021843681</v>
      </c>
      <c r="K510" s="91">
        <v>24.686904761904799</v>
      </c>
    </row>
    <row r="511" spans="1:11">
      <c r="A511" s="89" t="s">
        <v>1123</v>
      </c>
      <c r="B511" s="89" t="s">
        <v>1117</v>
      </c>
      <c r="C511" s="89" t="s">
        <v>1529</v>
      </c>
      <c r="D511" s="89" t="s">
        <v>396</v>
      </c>
      <c r="E511" s="89" t="s">
        <v>1846</v>
      </c>
      <c r="F511" s="108">
        <v>1.1633119999999999</v>
      </c>
      <c r="G511" s="108">
        <v>2.0670297089999998</v>
      </c>
      <c r="H511" s="109">
        <f t="shared" si="14"/>
        <v>-0.43720596035226122</v>
      </c>
      <c r="I511" s="90">
        <f t="shared" si="15"/>
        <v>1.1540248932243025E-4</v>
      </c>
      <c r="J511" s="91">
        <v>15.33058714</v>
      </c>
      <c r="K511" s="91">
        <v>33.2744761904762</v>
      </c>
    </row>
    <row r="512" spans="1:11">
      <c r="A512" s="89" t="s">
        <v>2311</v>
      </c>
      <c r="B512" s="89" t="s">
        <v>299</v>
      </c>
      <c r="C512" s="89" t="s">
        <v>1171</v>
      </c>
      <c r="D512" s="89" t="s">
        <v>396</v>
      </c>
      <c r="E512" s="89" t="s">
        <v>1846</v>
      </c>
      <c r="F512" s="108">
        <v>1.15828306</v>
      </c>
      <c r="G512" s="108">
        <v>1.33827911</v>
      </c>
      <c r="H512" s="109">
        <f t="shared" si="14"/>
        <v>-0.13449813918114584</v>
      </c>
      <c r="I512" s="90">
        <f t="shared" si="15"/>
        <v>1.1490361009256488E-4</v>
      </c>
      <c r="J512" s="91">
        <v>30.437377635849408</v>
      </c>
      <c r="K512" s="91">
        <v>42.451523809523799</v>
      </c>
    </row>
    <row r="513" spans="1:244">
      <c r="A513" s="89" t="s">
        <v>478</v>
      </c>
      <c r="B513" s="89" t="s">
        <v>798</v>
      </c>
      <c r="C513" s="89" t="s">
        <v>1529</v>
      </c>
      <c r="D513" s="89" t="s">
        <v>396</v>
      </c>
      <c r="E513" s="89" t="s">
        <v>1846</v>
      </c>
      <c r="F513" s="108">
        <v>1.1499068690000001</v>
      </c>
      <c r="G513" s="108">
        <v>0.13920374700000002</v>
      </c>
      <c r="H513" s="109">
        <f t="shared" si="14"/>
        <v>7.2606028485713097</v>
      </c>
      <c r="I513" s="90">
        <f t="shared" si="15"/>
        <v>1.1407267798454904E-4</v>
      </c>
      <c r="J513" s="91">
        <v>35.768091750000004</v>
      </c>
      <c r="K513" s="91">
        <v>23.6067142857143</v>
      </c>
    </row>
    <row r="514" spans="1:244" s="81" customFormat="1">
      <c r="A514" s="89" t="s">
        <v>89</v>
      </c>
      <c r="B514" s="89" t="s">
        <v>90</v>
      </c>
      <c r="C514" s="89" t="s">
        <v>1532</v>
      </c>
      <c r="D514" s="89" t="s">
        <v>397</v>
      </c>
      <c r="E514" s="89" t="s">
        <v>398</v>
      </c>
      <c r="F514" s="108">
        <v>1.14345265</v>
      </c>
      <c r="G514" s="108">
        <v>4.8947203099999994</v>
      </c>
      <c r="H514" s="109">
        <f t="shared" si="14"/>
        <v>-0.76639060506401024</v>
      </c>
      <c r="I514" s="90">
        <f t="shared" si="15"/>
        <v>1.13432408702334E-4</v>
      </c>
      <c r="J514" s="91">
        <v>14.149291608082049</v>
      </c>
      <c r="K514" s="91">
        <v>31.255190476190499</v>
      </c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</row>
    <row r="515" spans="1:244">
      <c r="A515" s="89" t="s">
        <v>1817</v>
      </c>
      <c r="B515" s="89" t="s">
        <v>1838</v>
      </c>
      <c r="C515" s="89" t="s">
        <v>1171</v>
      </c>
      <c r="D515" s="89" t="s">
        <v>396</v>
      </c>
      <c r="E515" s="89" t="s">
        <v>1846</v>
      </c>
      <c r="F515" s="108">
        <v>1.1433038449999999</v>
      </c>
      <c r="G515" s="108">
        <v>0.68492193500000009</v>
      </c>
      <c r="H515" s="109">
        <f t="shared" si="14"/>
        <v>0.66924694125907913</v>
      </c>
      <c r="I515" s="90">
        <f t="shared" si="15"/>
        <v>1.1341764699831682E-4</v>
      </c>
      <c r="J515" s="91">
        <v>10.401116979199999</v>
      </c>
      <c r="K515" s="91">
        <v>87.799666666666695</v>
      </c>
    </row>
    <row r="516" spans="1:244">
      <c r="A516" s="89" t="s">
        <v>1951</v>
      </c>
      <c r="B516" s="89" t="s">
        <v>371</v>
      </c>
      <c r="C516" s="89" t="s">
        <v>1528</v>
      </c>
      <c r="D516" s="89" t="s">
        <v>396</v>
      </c>
      <c r="E516" s="89" t="s">
        <v>1846</v>
      </c>
      <c r="F516" s="108">
        <v>1.1278083999999999</v>
      </c>
      <c r="G516" s="108">
        <v>1.09545618</v>
      </c>
      <c r="H516" s="109">
        <f t="shared" si="14"/>
        <v>2.9533102821146073E-2</v>
      </c>
      <c r="I516" s="90">
        <f t="shared" si="15"/>
        <v>1.1188047302765479E-4</v>
      </c>
      <c r="J516" s="91">
        <v>44.457279999999997</v>
      </c>
      <c r="K516" s="91">
        <v>17.255428571428599</v>
      </c>
    </row>
    <row r="517" spans="1:244">
      <c r="A517" s="89" t="s">
        <v>2392</v>
      </c>
      <c r="B517" s="89" t="s">
        <v>2393</v>
      </c>
      <c r="C517" s="89" t="s">
        <v>1530</v>
      </c>
      <c r="D517" s="89" t="s">
        <v>396</v>
      </c>
      <c r="E517" s="89" t="s">
        <v>1846</v>
      </c>
      <c r="F517" s="108">
        <v>1.1275653600000002</v>
      </c>
      <c r="G517" s="108">
        <v>1.0988391799999999</v>
      </c>
      <c r="H517" s="109">
        <f t="shared" si="14"/>
        <v>2.6142296819085198E-2</v>
      </c>
      <c r="I517" s="90">
        <f t="shared" si="15"/>
        <v>1.118563630545737E-4</v>
      </c>
      <c r="J517" s="91">
        <v>27.714499062594001</v>
      </c>
      <c r="K517" s="91">
        <v>146.93061904761899</v>
      </c>
    </row>
    <row r="518" spans="1:244">
      <c r="A518" s="89" t="s">
        <v>535</v>
      </c>
      <c r="B518" s="89" t="s">
        <v>536</v>
      </c>
      <c r="C518" s="89" t="s">
        <v>1532</v>
      </c>
      <c r="D518" s="89" t="s">
        <v>397</v>
      </c>
      <c r="E518" s="89" t="s">
        <v>398</v>
      </c>
      <c r="F518" s="108">
        <v>1.12521929</v>
      </c>
      <c r="G518" s="108">
        <v>1.14315243</v>
      </c>
      <c r="H518" s="109">
        <f t="shared" si="14"/>
        <v>-1.5687444236985981E-2</v>
      </c>
      <c r="I518" s="90">
        <f t="shared" si="15"/>
        <v>1.1162362900031766E-4</v>
      </c>
      <c r="J518" s="91">
        <v>35.682055354975731</v>
      </c>
      <c r="K518" s="91">
        <v>21.018571428571398</v>
      </c>
    </row>
    <row r="519" spans="1:244">
      <c r="A519" s="89" t="s">
        <v>514</v>
      </c>
      <c r="B519" s="89" t="s">
        <v>515</v>
      </c>
      <c r="C519" s="89" t="s">
        <v>532</v>
      </c>
      <c r="D519" s="89" t="s">
        <v>1432</v>
      </c>
      <c r="E519" s="89" t="s">
        <v>398</v>
      </c>
      <c r="F519" s="108">
        <v>1.1135719499999999</v>
      </c>
      <c r="G519" s="108">
        <v>3.243875208</v>
      </c>
      <c r="H519" s="109">
        <f t="shared" ref="H519:H582" si="16">IF(ISERROR(F519/G519-1),"",IF((F519/G519-1)&gt;10000%,"",F519/G519-1))</f>
        <v>-0.6567155397181359</v>
      </c>
      <c r="I519" s="90">
        <f t="shared" ref="I519:I582" si="17">F519/$F$1029</f>
        <v>1.1046819345939251E-4</v>
      </c>
      <c r="J519" s="91">
        <v>59.6234976</v>
      </c>
      <c r="K519" s="91">
        <v>26.914047619047601</v>
      </c>
    </row>
    <row r="520" spans="1:244">
      <c r="A520" s="89" t="s">
        <v>1122</v>
      </c>
      <c r="B520" s="89" t="s">
        <v>1114</v>
      </c>
      <c r="C520" s="89" t="s">
        <v>1532</v>
      </c>
      <c r="D520" s="89" t="s">
        <v>397</v>
      </c>
      <c r="E520" s="89" t="s">
        <v>398</v>
      </c>
      <c r="F520" s="108">
        <v>1.1108569690000001</v>
      </c>
      <c r="G520" s="108">
        <v>0.68958602800000002</v>
      </c>
      <c r="H520" s="109">
        <f t="shared" si="16"/>
        <v>0.61090411332986005</v>
      </c>
      <c r="I520" s="90">
        <f t="shared" si="17"/>
        <v>1.1019886281906293E-4</v>
      </c>
      <c r="J520" s="91">
        <v>22.885240683764025</v>
      </c>
      <c r="K520" s="91">
        <v>50.795238095238098</v>
      </c>
    </row>
    <row r="521" spans="1:244">
      <c r="A521" s="89" t="s">
        <v>2112</v>
      </c>
      <c r="B521" s="89" t="s">
        <v>2111</v>
      </c>
      <c r="C521" s="89" t="s">
        <v>296</v>
      </c>
      <c r="D521" s="89" t="s">
        <v>1432</v>
      </c>
      <c r="E521" s="89" t="s">
        <v>398</v>
      </c>
      <c r="F521" s="108">
        <v>1.1041602699999999</v>
      </c>
      <c r="G521" s="108">
        <v>2.0842552099999998</v>
      </c>
      <c r="H521" s="109">
        <f t="shared" si="16"/>
        <v>-0.4702374907341601</v>
      </c>
      <c r="I521" s="90">
        <f t="shared" si="17"/>
        <v>1.0953453911670016E-4</v>
      </c>
      <c r="J521" s="91">
        <v>80.73</v>
      </c>
      <c r="K521" s="91">
        <v>67.966333333333296</v>
      </c>
    </row>
    <row r="522" spans="1:244">
      <c r="A522" s="89" t="s">
        <v>2263</v>
      </c>
      <c r="B522" s="89" t="s">
        <v>2264</v>
      </c>
      <c r="C522" s="89" t="s">
        <v>1530</v>
      </c>
      <c r="D522" s="89" t="s">
        <v>396</v>
      </c>
      <c r="E522" s="89" t="s">
        <v>1846</v>
      </c>
      <c r="F522" s="108">
        <v>1.0779398999999998</v>
      </c>
      <c r="G522" s="108">
        <v>1.6834388300000001</v>
      </c>
      <c r="H522" s="109">
        <f t="shared" si="16"/>
        <v>-0.35967979305788034</v>
      </c>
      <c r="I522" s="90">
        <f t="shared" si="17"/>
        <v>1.0693343471052608E-4</v>
      </c>
      <c r="J522" s="91">
        <v>641.96627222646998</v>
      </c>
      <c r="K522" s="91">
        <v>8.17566666666667</v>
      </c>
    </row>
    <row r="523" spans="1:244">
      <c r="A523" s="89" t="s">
        <v>2490</v>
      </c>
      <c r="B523" s="89" t="s">
        <v>2491</v>
      </c>
      <c r="C523" s="89" t="s">
        <v>1745</v>
      </c>
      <c r="D523" s="89" t="s">
        <v>397</v>
      </c>
      <c r="E523" s="89" t="s">
        <v>398</v>
      </c>
      <c r="F523" s="108">
        <v>1.0713613799999999</v>
      </c>
      <c r="G523" s="108">
        <v>0.38574446999999995</v>
      </c>
      <c r="H523" s="109">
        <f t="shared" si="16"/>
        <v>1.7773862318752101</v>
      </c>
      <c r="I523" s="90">
        <f t="shared" si="17"/>
        <v>1.0628083456193535E-4</v>
      </c>
      <c r="J523" s="91">
        <v>33.595522969999998</v>
      </c>
      <c r="K523" s="91">
        <v>6.2904761904761903</v>
      </c>
    </row>
    <row r="524" spans="1:244">
      <c r="A524" s="89" t="s">
        <v>1965</v>
      </c>
      <c r="B524" s="89" t="s">
        <v>135</v>
      </c>
      <c r="C524" s="89" t="s">
        <v>1528</v>
      </c>
      <c r="D524" s="89" t="s">
        <v>396</v>
      </c>
      <c r="E524" s="89" t="s">
        <v>1846</v>
      </c>
      <c r="F524" s="108">
        <v>1.0707487600000001</v>
      </c>
      <c r="G524" s="108">
        <v>0.56863163999999999</v>
      </c>
      <c r="H524" s="109">
        <f t="shared" si="16"/>
        <v>0.88302705069313436</v>
      </c>
      <c r="I524" s="90">
        <f t="shared" si="17"/>
        <v>1.0622006163686564E-4</v>
      </c>
      <c r="J524" s="91">
        <v>23.27694</v>
      </c>
      <c r="K524" s="91">
        <v>22.536380952380998</v>
      </c>
    </row>
    <row r="525" spans="1:244">
      <c r="A525" s="89" t="s">
        <v>2470</v>
      </c>
      <c r="B525" s="89" t="s">
        <v>2471</v>
      </c>
      <c r="C525" s="89" t="s">
        <v>296</v>
      </c>
      <c r="D525" s="89" t="s">
        <v>397</v>
      </c>
      <c r="E525" s="89" t="s">
        <v>398</v>
      </c>
      <c r="F525" s="108">
        <v>1.05108702</v>
      </c>
      <c r="G525" s="108">
        <v>1.5612414699999999</v>
      </c>
      <c r="H525" s="109">
        <f t="shared" si="16"/>
        <v>-0.32676204149253096</v>
      </c>
      <c r="I525" s="90">
        <f t="shared" si="17"/>
        <v>1.0426958425813112E-4</v>
      </c>
      <c r="J525" s="91">
        <v>55.074480000000001</v>
      </c>
      <c r="K525" s="91">
        <v>37.891190476190502</v>
      </c>
    </row>
    <row r="526" spans="1:244">
      <c r="A526" s="89" t="s">
        <v>2472</v>
      </c>
      <c r="B526" s="89" t="s">
        <v>2473</v>
      </c>
      <c r="C526" s="89" t="s">
        <v>1529</v>
      </c>
      <c r="D526" s="89" t="s">
        <v>396</v>
      </c>
      <c r="E526" s="89" t="s">
        <v>1846</v>
      </c>
      <c r="F526" s="108">
        <v>1.0460817199999999</v>
      </c>
      <c r="G526" s="108">
        <v>1.3793241200000002</v>
      </c>
      <c r="H526" s="109">
        <f t="shared" si="16"/>
        <v>-0.24159832715750684</v>
      </c>
      <c r="I526" s="90">
        <f t="shared" si="17"/>
        <v>1.0377305015566715E-4</v>
      </c>
      <c r="J526" s="91">
        <v>10.84192674</v>
      </c>
      <c r="K526" s="91">
        <v>58.130666666666698</v>
      </c>
    </row>
    <row r="527" spans="1:244">
      <c r="A527" s="89" t="s">
        <v>2089</v>
      </c>
      <c r="B527" s="89" t="s">
        <v>1730</v>
      </c>
      <c r="C527" s="89" t="s">
        <v>1528</v>
      </c>
      <c r="D527" s="89" t="s">
        <v>396</v>
      </c>
      <c r="E527" s="89" t="s">
        <v>1846</v>
      </c>
      <c r="F527" s="108">
        <v>1.0456112900000001</v>
      </c>
      <c r="G527" s="108">
        <v>0.70841170999999992</v>
      </c>
      <c r="H527" s="109">
        <f t="shared" si="16"/>
        <v>0.47599379744866188</v>
      </c>
      <c r="I527" s="90">
        <f t="shared" si="17"/>
        <v>1.0372638271558923E-4</v>
      </c>
      <c r="J527" s="91">
        <v>159.993808</v>
      </c>
      <c r="K527" s="91">
        <v>20.984857142857098</v>
      </c>
    </row>
    <row r="528" spans="1:244">
      <c r="A528" s="89" t="s">
        <v>241</v>
      </c>
      <c r="B528" s="89" t="s">
        <v>163</v>
      </c>
      <c r="C528" s="89" t="s">
        <v>1547</v>
      </c>
      <c r="D528" s="89" t="s">
        <v>397</v>
      </c>
      <c r="E528" s="89" t="s">
        <v>398</v>
      </c>
      <c r="F528" s="108">
        <v>1.0443130199999999</v>
      </c>
      <c r="G528" s="108">
        <v>0.98769260999999997</v>
      </c>
      <c r="H528" s="109">
        <f t="shared" si="16"/>
        <v>5.7325942734349322E-2</v>
      </c>
      <c r="I528" s="90">
        <f t="shared" si="17"/>
        <v>1.0359759216772877E-4</v>
      </c>
      <c r="J528" s="91">
        <v>283.61015210000005</v>
      </c>
      <c r="K528" s="91">
        <v>18.139238095238099</v>
      </c>
    </row>
    <row r="529" spans="1:233">
      <c r="A529" s="89" t="s">
        <v>584</v>
      </c>
      <c r="B529" s="89" t="s">
        <v>585</v>
      </c>
      <c r="C529" s="89" t="s">
        <v>1547</v>
      </c>
      <c r="D529" s="89" t="s">
        <v>397</v>
      </c>
      <c r="E529" s="89" t="s">
        <v>1846</v>
      </c>
      <c r="F529" s="108">
        <v>1.0424536949999998</v>
      </c>
      <c r="G529" s="108">
        <v>3.2762908149999999</v>
      </c>
      <c r="H529" s="109">
        <f t="shared" si="16"/>
        <v>-0.68181893676004468</v>
      </c>
      <c r="I529" s="90">
        <f t="shared" si="17"/>
        <v>1.0341314402874331E-4</v>
      </c>
      <c r="J529" s="91">
        <v>34.545659853314199</v>
      </c>
      <c r="K529" s="91">
        <v>92.300619047619094</v>
      </c>
    </row>
    <row r="530" spans="1:233">
      <c r="A530" s="89" t="s">
        <v>1873</v>
      </c>
      <c r="B530" s="89" t="s">
        <v>111</v>
      </c>
      <c r="C530" s="89" t="s">
        <v>877</v>
      </c>
      <c r="D530" s="89" t="s">
        <v>396</v>
      </c>
      <c r="E530" s="89" t="s">
        <v>1846</v>
      </c>
      <c r="F530" s="108">
        <v>1.0331698950000001</v>
      </c>
      <c r="G530" s="108">
        <v>2.7143674999999998</v>
      </c>
      <c r="H530" s="109">
        <f t="shared" si="16"/>
        <v>-0.61936992872188457</v>
      </c>
      <c r="I530" s="90">
        <f t="shared" si="17"/>
        <v>1.0249217559519192E-4</v>
      </c>
      <c r="J530" s="91">
        <v>30.97667053</v>
      </c>
      <c r="K530" s="91">
        <v>114.949904761905</v>
      </c>
    </row>
    <row r="531" spans="1:233">
      <c r="A531" s="89" t="s">
        <v>2078</v>
      </c>
      <c r="B531" s="89" t="s">
        <v>362</v>
      </c>
      <c r="C531" s="89" t="s">
        <v>1528</v>
      </c>
      <c r="D531" s="89" t="s">
        <v>396</v>
      </c>
      <c r="E531" s="89" t="s">
        <v>1846</v>
      </c>
      <c r="F531" s="108">
        <v>1.0243982199999999</v>
      </c>
      <c r="G531" s="108">
        <v>1.4267790200000001</v>
      </c>
      <c r="H531" s="109">
        <f t="shared" si="16"/>
        <v>-0.28202040705644815</v>
      </c>
      <c r="I531" s="90">
        <f t="shared" si="17"/>
        <v>1.0162201081521256E-4</v>
      </c>
      <c r="J531" s="91">
        <v>324.41764555000003</v>
      </c>
      <c r="K531" s="91">
        <v>11.8853333333333</v>
      </c>
    </row>
    <row r="532" spans="1:233">
      <c r="A532" s="89" t="s">
        <v>2397</v>
      </c>
      <c r="B532" s="89" t="s">
        <v>2429</v>
      </c>
      <c r="C532" s="89" t="s">
        <v>1171</v>
      </c>
      <c r="D532" s="89" t="s">
        <v>396</v>
      </c>
      <c r="E532" s="89" t="s">
        <v>1846</v>
      </c>
      <c r="F532" s="108">
        <v>1.0051407999999999</v>
      </c>
      <c r="G532" s="108">
        <v>1.2690345199999999</v>
      </c>
      <c r="H532" s="109">
        <f t="shared" si="16"/>
        <v>-0.20794841735274472</v>
      </c>
      <c r="I532" s="90">
        <f t="shared" si="17"/>
        <v>9.9711642654368735E-5</v>
      </c>
      <c r="J532" s="91">
        <v>26.529841835399999</v>
      </c>
      <c r="K532" s="91">
        <v>34.136238095238099</v>
      </c>
    </row>
    <row r="533" spans="1:233">
      <c r="A533" s="89" t="s">
        <v>1899</v>
      </c>
      <c r="B533" s="89" t="s">
        <v>1384</v>
      </c>
      <c r="C533" s="89" t="s">
        <v>1745</v>
      </c>
      <c r="D533" s="89" t="s">
        <v>396</v>
      </c>
      <c r="E533" s="89" t="s">
        <v>1846</v>
      </c>
      <c r="F533" s="108">
        <v>0.99377115208078304</v>
      </c>
      <c r="G533" s="108">
        <v>0</v>
      </c>
      <c r="H533" s="109" t="str">
        <f t="shared" si="16"/>
        <v/>
      </c>
      <c r="I533" s="90">
        <f t="shared" si="17"/>
        <v>9.8583754630693899E-5</v>
      </c>
      <c r="J533" s="91">
        <v>30.15006709043767</v>
      </c>
      <c r="K533" s="91" t="s">
        <v>3276</v>
      </c>
    </row>
    <row r="534" spans="1:233">
      <c r="A534" s="89" t="s">
        <v>2684</v>
      </c>
      <c r="B534" s="89" t="s">
        <v>1066</v>
      </c>
      <c r="C534" s="89" t="s">
        <v>1535</v>
      </c>
      <c r="D534" s="89" t="s">
        <v>396</v>
      </c>
      <c r="E534" s="89" t="s">
        <v>1846</v>
      </c>
      <c r="F534" s="108">
        <v>0.99213705000000008</v>
      </c>
      <c r="G534" s="108">
        <v>0.58033433000000001</v>
      </c>
      <c r="H534" s="109">
        <f t="shared" si="16"/>
        <v>0.70959565669671831</v>
      </c>
      <c r="I534" s="90">
        <f t="shared" si="17"/>
        <v>9.8421648980679701E-5</v>
      </c>
      <c r="J534" s="91">
        <v>381.13871410000002</v>
      </c>
      <c r="K534" s="91">
        <v>5.9422857142857097</v>
      </c>
    </row>
    <row r="535" spans="1:233">
      <c r="A535" s="89" t="s">
        <v>2108</v>
      </c>
      <c r="B535" s="89" t="s">
        <v>1575</v>
      </c>
      <c r="C535" s="89" t="s">
        <v>1533</v>
      </c>
      <c r="D535" s="89" t="s">
        <v>396</v>
      </c>
      <c r="E535" s="89" t="s">
        <v>1846</v>
      </c>
      <c r="F535" s="108">
        <v>0.99092494999999992</v>
      </c>
      <c r="G535" s="108">
        <v>0.16237183999999999</v>
      </c>
      <c r="H535" s="109">
        <f t="shared" si="16"/>
        <v>5.1028128399604267</v>
      </c>
      <c r="I535" s="90">
        <f t="shared" si="17"/>
        <v>9.8301406640441025E-5</v>
      </c>
      <c r="J535" s="91">
        <v>40.4879161</v>
      </c>
      <c r="K535" s="91">
        <v>44.329761904761902</v>
      </c>
    </row>
    <row r="536" spans="1:233">
      <c r="A536" s="89" t="s">
        <v>2502</v>
      </c>
      <c r="B536" s="89" t="s">
        <v>2503</v>
      </c>
      <c r="C536" s="89" t="s">
        <v>296</v>
      </c>
      <c r="D536" s="89" t="s">
        <v>397</v>
      </c>
      <c r="E536" s="89" t="s">
        <v>398</v>
      </c>
      <c r="F536" s="108">
        <v>0.97307455000000009</v>
      </c>
      <c r="G536" s="108">
        <v>1.455591E-2</v>
      </c>
      <c r="H536" s="109">
        <f t="shared" si="16"/>
        <v>65.850822105934981</v>
      </c>
      <c r="I536" s="90">
        <f t="shared" si="17"/>
        <v>9.6530617208714109E-5</v>
      </c>
      <c r="J536" s="91">
        <v>44.128</v>
      </c>
      <c r="K536" s="91">
        <v>72.698857142857094</v>
      </c>
    </row>
    <row r="537" spans="1:233">
      <c r="A537" s="89" t="s">
        <v>1015</v>
      </c>
      <c r="B537" s="89" t="s">
        <v>1016</v>
      </c>
      <c r="C537" s="89" t="s">
        <v>1529</v>
      </c>
      <c r="D537" s="89" t="s">
        <v>396</v>
      </c>
      <c r="E537" s="89" t="s">
        <v>1846</v>
      </c>
      <c r="F537" s="108">
        <v>0.95964778099999992</v>
      </c>
      <c r="G537" s="108">
        <v>2.9856973480000004</v>
      </c>
      <c r="H537" s="109">
        <f t="shared" si="16"/>
        <v>-0.67858504424675536</v>
      </c>
      <c r="I537" s="90">
        <f t="shared" si="17"/>
        <v>9.5198659345168259E-5</v>
      </c>
      <c r="J537" s="91">
        <v>31.50407929</v>
      </c>
      <c r="K537" s="91">
        <v>63.598904761904798</v>
      </c>
    </row>
    <row r="538" spans="1:233">
      <c r="A538" s="89" t="s">
        <v>1642</v>
      </c>
      <c r="B538" s="89" t="s">
        <v>1696</v>
      </c>
      <c r="C538" s="89" t="s">
        <v>1534</v>
      </c>
      <c r="D538" s="89" t="s">
        <v>397</v>
      </c>
      <c r="E538" s="89" t="s">
        <v>398</v>
      </c>
      <c r="F538" s="108">
        <v>0.94767071999999997</v>
      </c>
      <c r="G538" s="108">
        <v>18.34299528</v>
      </c>
      <c r="H538" s="109">
        <f t="shared" si="16"/>
        <v>-0.9483360974838565</v>
      </c>
      <c r="I538" s="90">
        <f t="shared" si="17"/>
        <v>9.4010514931488538E-5</v>
      </c>
      <c r="J538" s="91">
        <v>74.983599999999996</v>
      </c>
      <c r="K538" s="91">
        <v>15.698095238095201</v>
      </c>
    </row>
    <row r="539" spans="1:233">
      <c r="A539" s="89" t="s">
        <v>239</v>
      </c>
      <c r="B539" s="89" t="s">
        <v>354</v>
      </c>
      <c r="C539" s="89" t="s">
        <v>1547</v>
      </c>
      <c r="D539" s="89" t="s">
        <v>397</v>
      </c>
      <c r="E539" s="89" t="s">
        <v>1846</v>
      </c>
      <c r="F539" s="108">
        <v>0.94605735000000002</v>
      </c>
      <c r="G539" s="108">
        <v>3.35303386</v>
      </c>
      <c r="H539" s="109">
        <f t="shared" si="16"/>
        <v>-0.71785034404633175</v>
      </c>
      <c r="I539" s="90">
        <f t="shared" si="17"/>
        <v>9.3850465938442713E-5</v>
      </c>
      <c r="J539" s="91">
        <v>59.275809611111804</v>
      </c>
      <c r="K539" s="91">
        <v>30.167619047618999</v>
      </c>
    </row>
    <row r="540" spans="1:233">
      <c r="A540" s="89" t="s">
        <v>1618</v>
      </c>
      <c r="B540" s="89" t="s">
        <v>776</v>
      </c>
      <c r="C540" s="89" t="s">
        <v>1534</v>
      </c>
      <c r="D540" s="89" t="s">
        <v>397</v>
      </c>
      <c r="E540" s="89" t="s">
        <v>398</v>
      </c>
      <c r="F540" s="108">
        <v>0.94377198100000004</v>
      </c>
      <c r="G540" s="108">
        <v>3.268577289</v>
      </c>
      <c r="H540" s="109">
        <f t="shared" si="16"/>
        <v>-0.71125908994835463</v>
      </c>
      <c r="I540" s="90">
        <f t="shared" si="17"/>
        <v>9.3623753524558635E-5</v>
      </c>
      <c r="J540" s="91">
        <v>10.480399999999999</v>
      </c>
      <c r="K540" s="91">
        <v>34.386809523809497</v>
      </c>
    </row>
    <row r="541" spans="1:233">
      <c r="A541" s="89" t="s">
        <v>564</v>
      </c>
      <c r="B541" s="89" t="s">
        <v>565</v>
      </c>
      <c r="C541" s="89" t="s">
        <v>1171</v>
      </c>
      <c r="D541" s="89" t="s">
        <v>396</v>
      </c>
      <c r="E541" s="89" t="s">
        <v>1846</v>
      </c>
      <c r="F541" s="108">
        <v>0.92597678999999999</v>
      </c>
      <c r="G541" s="108">
        <v>0.97585661000000001</v>
      </c>
      <c r="H541" s="109">
        <f t="shared" si="16"/>
        <v>-5.1113882397127997E-2</v>
      </c>
      <c r="I541" s="90">
        <f t="shared" si="17"/>
        <v>9.185844091764998E-5</v>
      </c>
      <c r="J541" s="91">
        <v>25.39944946392</v>
      </c>
      <c r="K541" s="91">
        <v>21.891666666666701</v>
      </c>
      <c r="HY541" s="92"/>
    </row>
    <row r="542" spans="1:233">
      <c r="A542" s="89" t="s">
        <v>1749</v>
      </c>
      <c r="B542" s="89" t="s">
        <v>961</v>
      </c>
      <c r="C542" s="89" t="s">
        <v>2387</v>
      </c>
      <c r="D542" s="89" t="s">
        <v>397</v>
      </c>
      <c r="E542" s="89" t="s">
        <v>398</v>
      </c>
      <c r="F542" s="108">
        <v>0.91246424999999998</v>
      </c>
      <c r="G542" s="108">
        <v>0.76178769999999996</v>
      </c>
      <c r="H542" s="109">
        <f t="shared" si="16"/>
        <v>0.19779336158879968</v>
      </c>
      <c r="I542" s="90">
        <f t="shared" si="17"/>
        <v>9.051797442794739E-5</v>
      </c>
      <c r="J542" s="91">
        <v>17.389218399999997</v>
      </c>
      <c r="K542" s="91">
        <v>29.802047619047599</v>
      </c>
    </row>
    <row r="543" spans="1:233">
      <c r="A543" s="89" t="s">
        <v>1953</v>
      </c>
      <c r="B543" s="89" t="s">
        <v>374</v>
      </c>
      <c r="C543" s="89" t="s">
        <v>1528</v>
      </c>
      <c r="D543" s="89" t="s">
        <v>396</v>
      </c>
      <c r="E543" s="89" t="s">
        <v>1846</v>
      </c>
      <c r="F543" s="108">
        <v>0.91245103000000005</v>
      </c>
      <c r="G543" s="108">
        <v>0.87127023000000003</v>
      </c>
      <c r="H543" s="109">
        <f t="shared" si="16"/>
        <v>4.7265243987505423E-2</v>
      </c>
      <c r="I543" s="90">
        <f t="shared" si="17"/>
        <v>9.0516662981913277E-5</v>
      </c>
      <c r="J543" s="91">
        <v>25.864512000000001</v>
      </c>
      <c r="K543" s="91">
        <v>16.364190476190501</v>
      </c>
    </row>
    <row r="544" spans="1:233">
      <c r="A544" s="89" t="s">
        <v>1880</v>
      </c>
      <c r="B544" s="89" t="s">
        <v>431</v>
      </c>
      <c r="C544" s="89" t="s">
        <v>1530</v>
      </c>
      <c r="D544" s="89" t="s">
        <v>396</v>
      </c>
      <c r="E544" s="89" t="s">
        <v>1846</v>
      </c>
      <c r="F544" s="108">
        <v>0.91132787999999998</v>
      </c>
      <c r="G544" s="108">
        <v>0.35187864000000002</v>
      </c>
      <c r="H544" s="109">
        <f t="shared" si="16"/>
        <v>1.5898925834202382</v>
      </c>
      <c r="I544" s="90">
        <f t="shared" si="17"/>
        <v>9.0405244629929892E-5</v>
      </c>
      <c r="J544" s="91">
        <v>11.49055392</v>
      </c>
      <c r="K544" s="91">
        <v>19.603904761904801</v>
      </c>
    </row>
    <row r="545" spans="1:11">
      <c r="A545" s="89" t="s">
        <v>260</v>
      </c>
      <c r="B545" s="89" t="s">
        <v>267</v>
      </c>
      <c r="C545" s="89" t="s">
        <v>1529</v>
      </c>
      <c r="D545" s="89" t="s">
        <v>396</v>
      </c>
      <c r="E545" s="89" t="s">
        <v>1846</v>
      </c>
      <c r="F545" s="108">
        <v>0.90279072999999999</v>
      </c>
      <c r="G545" s="108">
        <v>2.7867305249999998</v>
      </c>
      <c r="H545" s="109">
        <f t="shared" si="16"/>
        <v>-0.67603945846181168</v>
      </c>
      <c r="I545" s="90">
        <f t="shared" si="17"/>
        <v>8.9558345120839471E-5</v>
      </c>
      <c r="J545" s="91">
        <v>26.02974992</v>
      </c>
      <c r="K545" s="91">
        <v>86.711285714285694</v>
      </c>
    </row>
    <row r="546" spans="1:11">
      <c r="A546" s="89" t="s">
        <v>1976</v>
      </c>
      <c r="B546" s="89" t="s">
        <v>858</v>
      </c>
      <c r="C546" s="89" t="s">
        <v>1528</v>
      </c>
      <c r="D546" s="89" t="s">
        <v>396</v>
      </c>
      <c r="E546" s="89" t="s">
        <v>1846</v>
      </c>
      <c r="F546" s="108">
        <v>0.90271666000000006</v>
      </c>
      <c r="G546" s="108">
        <v>0.35436786999999997</v>
      </c>
      <c r="H546" s="109">
        <f t="shared" si="16"/>
        <v>1.5473998531526014</v>
      </c>
      <c r="I546" s="90">
        <f t="shared" si="17"/>
        <v>8.955099725338509E-5</v>
      </c>
      <c r="J546" s="91">
        <v>23.92117</v>
      </c>
      <c r="K546" s="91">
        <v>26.5854761904762</v>
      </c>
    </row>
    <row r="547" spans="1:11">
      <c r="A547" s="89" t="s">
        <v>477</v>
      </c>
      <c r="B547" s="89" t="s">
        <v>797</v>
      </c>
      <c r="C547" s="89" t="s">
        <v>1529</v>
      </c>
      <c r="D547" s="89" t="s">
        <v>396</v>
      </c>
      <c r="E547" s="89" t="s">
        <v>1846</v>
      </c>
      <c r="F547" s="108">
        <v>0.89987947499999998</v>
      </c>
      <c r="G547" s="108">
        <v>5.3941596660000002</v>
      </c>
      <c r="H547" s="109">
        <f t="shared" si="16"/>
        <v>-0.83317522455405935</v>
      </c>
      <c r="I547" s="90">
        <f t="shared" si="17"/>
        <v>8.9269543772574889E-5</v>
      </c>
      <c r="J547" s="91">
        <v>91.96961370999999</v>
      </c>
      <c r="K547" s="91">
        <v>17.755476190476202</v>
      </c>
    </row>
    <row r="548" spans="1:11">
      <c r="A548" s="89" t="s">
        <v>2098</v>
      </c>
      <c r="B548" s="89" t="s">
        <v>2097</v>
      </c>
      <c r="C548" s="89" t="s">
        <v>1529</v>
      </c>
      <c r="D548" s="89" t="s">
        <v>396</v>
      </c>
      <c r="E548" s="89" t="s">
        <v>1846</v>
      </c>
      <c r="F548" s="108">
        <v>0.89888177000000002</v>
      </c>
      <c r="G548" s="108">
        <v>0.38589870000000004</v>
      </c>
      <c r="H548" s="109">
        <f t="shared" si="16"/>
        <v>1.3293205444848608</v>
      </c>
      <c r="I548" s="90">
        <f t="shared" si="17"/>
        <v>8.9170569773673963E-5</v>
      </c>
      <c r="J548" s="91">
        <v>93.26683688</v>
      </c>
      <c r="K548" s="91">
        <v>17.0620952380952</v>
      </c>
    </row>
    <row r="549" spans="1:11">
      <c r="A549" s="89" t="s">
        <v>463</v>
      </c>
      <c r="B549" s="89" t="s">
        <v>464</v>
      </c>
      <c r="C549" s="89" t="s">
        <v>532</v>
      </c>
      <c r="D549" s="89" t="s">
        <v>397</v>
      </c>
      <c r="E549" s="89" t="s">
        <v>398</v>
      </c>
      <c r="F549" s="108">
        <v>0.89856400000000003</v>
      </c>
      <c r="G549" s="108">
        <v>0.89535500000000001</v>
      </c>
      <c r="H549" s="109">
        <f t="shared" si="16"/>
        <v>3.5840532526205671E-3</v>
      </c>
      <c r="I549" s="90">
        <f t="shared" si="17"/>
        <v>8.9139046460038428E-5</v>
      </c>
      <c r="J549" s="91">
        <v>407.05169849999999</v>
      </c>
      <c r="K549" s="91">
        <v>9.00657142857143</v>
      </c>
    </row>
    <row r="550" spans="1:11">
      <c r="A550" s="89" t="s">
        <v>1397</v>
      </c>
      <c r="B550" s="89" t="s">
        <v>1398</v>
      </c>
      <c r="C550" s="89" t="s">
        <v>1534</v>
      </c>
      <c r="D550" s="89" t="s">
        <v>1432</v>
      </c>
      <c r="E550" s="89" t="s">
        <v>1846</v>
      </c>
      <c r="F550" s="108">
        <v>0.89423726999999997</v>
      </c>
      <c r="G550" s="108">
        <v>0.41017832400000004</v>
      </c>
      <c r="H550" s="109">
        <f t="shared" si="16"/>
        <v>1.1801182989864669</v>
      </c>
      <c r="I550" s="90">
        <f t="shared" si="17"/>
        <v>8.8709827632564757E-5</v>
      </c>
      <c r="J550" s="91">
        <v>83.972821629999999</v>
      </c>
      <c r="K550" s="91">
        <v>17.819761904761901</v>
      </c>
    </row>
    <row r="551" spans="1:11">
      <c r="A551" s="89" t="s">
        <v>273</v>
      </c>
      <c r="B551" s="89" t="s">
        <v>274</v>
      </c>
      <c r="C551" s="89" t="s">
        <v>296</v>
      </c>
      <c r="D551" s="89" t="s">
        <v>1432</v>
      </c>
      <c r="E551" s="89" t="s">
        <v>1846</v>
      </c>
      <c r="F551" s="108">
        <v>0.89191759999999998</v>
      </c>
      <c r="G551" s="108">
        <v>5.7576199999999994E-2</v>
      </c>
      <c r="H551" s="109">
        <f t="shared" si="16"/>
        <v>14.491081384321996</v>
      </c>
      <c r="I551" s="90">
        <f t="shared" si="17"/>
        <v>8.8479712502310316E-5</v>
      </c>
      <c r="J551" s="91">
        <v>9.0458706099999997</v>
      </c>
      <c r="K551" s="91">
        <v>77.256952380952399</v>
      </c>
    </row>
    <row r="552" spans="1:11">
      <c r="A552" s="89" t="s">
        <v>1809</v>
      </c>
      <c r="B552" s="89" t="s">
        <v>1830</v>
      </c>
      <c r="C552" s="89" t="s">
        <v>1171</v>
      </c>
      <c r="D552" s="89" t="s">
        <v>396</v>
      </c>
      <c r="E552" s="89" t="s">
        <v>1846</v>
      </c>
      <c r="F552" s="108">
        <v>0.88761215999999998</v>
      </c>
      <c r="G552" s="108">
        <v>0.24966345000000001</v>
      </c>
      <c r="H552" s="109">
        <f t="shared" si="16"/>
        <v>2.5552346969490327</v>
      </c>
      <c r="I552" s="90">
        <f t="shared" si="17"/>
        <v>8.8052605678321248E-5</v>
      </c>
      <c r="J552" s="91">
        <v>17.645242184280001</v>
      </c>
      <c r="K552" s="91">
        <v>292.623095238095</v>
      </c>
    </row>
    <row r="553" spans="1:11">
      <c r="A553" s="89" t="s">
        <v>659</v>
      </c>
      <c r="B553" s="89" t="s">
        <v>660</v>
      </c>
      <c r="C553" s="89" t="s">
        <v>1171</v>
      </c>
      <c r="D553" s="89" t="s">
        <v>396</v>
      </c>
      <c r="E553" s="89" t="s">
        <v>398</v>
      </c>
      <c r="F553" s="108">
        <v>0.8871308</v>
      </c>
      <c r="G553" s="108">
        <v>0.86690175000000003</v>
      </c>
      <c r="H553" s="109">
        <f t="shared" si="16"/>
        <v>2.3334881951732056E-2</v>
      </c>
      <c r="I553" s="90">
        <f t="shared" si="17"/>
        <v>8.8004853964025991E-5</v>
      </c>
      <c r="J553" s="91">
        <v>20.136600000000001</v>
      </c>
      <c r="K553" s="91">
        <v>47.0275238095238</v>
      </c>
    </row>
    <row r="554" spans="1:11">
      <c r="A554" s="89" t="s">
        <v>2313</v>
      </c>
      <c r="B554" s="89" t="s">
        <v>695</v>
      </c>
      <c r="C554" s="89" t="s">
        <v>1745</v>
      </c>
      <c r="D554" s="89" t="s">
        <v>1432</v>
      </c>
      <c r="E554" s="89" t="s">
        <v>398</v>
      </c>
      <c r="F554" s="108">
        <v>0.88077660199999996</v>
      </c>
      <c r="G554" s="108">
        <v>1.923505751</v>
      </c>
      <c r="H554" s="109">
        <f t="shared" si="16"/>
        <v>-0.54209827470383276</v>
      </c>
      <c r="I554" s="90">
        <f t="shared" si="17"/>
        <v>8.7374506931718574E-5</v>
      </c>
      <c r="J554" s="91">
        <v>258.6355826040637</v>
      </c>
      <c r="K554" s="91">
        <v>21.4630476190476</v>
      </c>
    </row>
    <row r="555" spans="1:11">
      <c r="A555" s="89" t="s">
        <v>3046</v>
      </c>
      <c r="B555" s="89" t="s">
        <v>3047</v>
      </c>
      <c r="C555" s="89" t="s">
        <v>1745</v>
      </c>
      <c r="D555" s="89" t="s">
        <v>397</v>
      </c>
      <c r="E555" s="89" t="s">
        <v>398</v>
      </c>
      <c r="F555" s="108">
        <v>0.87364326000000003</v>
      </c>
      <c r="G555" s="108">
        <v>0</v>
      </c>
      <c r="H555" s="109" t="str">
        <f t="shared" si="16"/>
        <v/>
      </c>
      <c r="I555" s="90">
        <f t="shared" si="17"/>
        <v>8.6666867515991551E-5</v>
      </c>
      <c r="J555" s="91">
        <v>2.8961386053374794</v>
      </c>
      <c r="K555" s="91">
        <v>75.745380952380998</v>
      </c>
    </row>
    <row r="556" spans="1:11">
      <c r="A556" s="89" t="s">
        <v>1719</v>
      </c>
      <c r="B556" s="89" t="s">
        <v>1720</v>
      </c>
      <c r="C556" s="89" t="s">
        <v>1171</v>
      </c>
      <c r="D556" s="89" t="s">
        <v>396</v>
      </c>
      <c r="E556" s="89" t="s">
        <v>1846</v>
      </c>
      <c r="F556" s="108">
        <v>0.86692552499999997</v>
      </c>
      <c r="G556" s="108">
        <v>0.84858429499999999</v>
      </c>
      <c r="H556" s="109">
        <f t="shared" si="16"/>
        <v>2.1613916387646537E-2</v>
      </c>
      <c r="I556" s="90">
        <f t="shared" si="17"/>
        <v>8.6000457007367526E-5</v>
      </c>
      <c r="J556" s="91">
        <v>33.110223403600003</v>
      </c>
      <c r="K556" s="91">
        <v>72.479714285714294</v>
      </c>
    </row>
    <row r="557" spans="1:11">
      <c r="A557" s="89" t="s">
        <v>2880</v>
      </c>
      <c r="B557" s="89" t="s">
        <v>2881</v>
      </c>
      <c r="C557" s="89" t="s">
        <v>1534</v>
      </c>
      <c r="D557" s="89" t="s">
        <v>1432</v>
      </c>
      <c r="E557" s="89" t="s">
        <v>398</v>
      </c>
      <c r="F557" s="108">
        <v>0.86505887999999997</v>
      </c>
      <c r="G557" s="108">
        <v>2.6130259599999999</v>
      </c>
      <c r="H557" s="109">
        <f t="shared" si="16"/>
        <v>-0.66894363345705143</v>
      </c>
      <c r="I557" s="90">
        <f t="shared" si="17"/>
        <v>8.5815282712181659E-5</v>
      </c>
      <c r="J557" s="91">
        <v>214.55612777000002</v>
      </c>
      <c r="K557" s="91">
        <v>24.317619047619001</v>
      </c>
    </row>
    <row r="558" spans="1:11">
      <c r="A558" s="89" t="s">
        <v>1859</v>
      </c>
      <c r="B558" s="89" t="s">
        <v>522</v>
      </c>
      <c r="C558" s="89" t="s">
        <v>532</v>
      </c>
      <c r="D558" s="89" t="s">
        <v>397</v>
      </c>
      <c r="E558" s="89" t="s">
        <v>398</v>
      </c>
      <c r="F558" s="108">
        <v>0.85262755000000001</v>
      </c>
      <c r="G558" s="108">
        <v>0.89548907</v>
      </c>
      <c r="H558" s="109">
        <f t="shared" si="16"/>
        <v>-4.7863811447748872E-2</v>
      </c>
      <c r="I558" s="90">
        <f t="shared" si="17"/>
        <v>8.4582074056559954E-5</v>
      </c>
      <c r="J558" s="91">
        <v>110.976328</v>
      </c>
      <c r="K558" s="91">
        <v>52.054380952381003</v>
      </c>
    </row>
    <row r="559" spans="1:11">
      <c r="A559" s="89" t="s">
        <v>1978</v>
      </c>
      <c r="B559" s="89" t="s">
        <v>1118</v>
      </c>
      <c r="C559" s="89" t="s">
        <v>1529</v>
      </c>
      <c r="D559" s="89" t="s">
        <v>397</v>
      </c>
      <c r="E559" s="89" t="s">
        <v>398</v>
      </c>
      <c r="F559" s="108">
        <v>0.83785466099999995</v>
      </c>
      <c r="G559" s="108">
        <v>6.6428163470000001</v>
      </c>
      <c r="H559" s="109">
        <f t="shared" si="16"/>
        <v>-0.87387056675465846</v>
      </c>
      <c r="I559" s="90">
        <f t="shared" si="17"/>
        <v>8.3116578845400819E-5</v>
      </c>
      <c r="J559" s="91">
        <v>13.68602387</v>
      </c>
      <c r="K559" s="91">
        <v>15.2321904761905</v>
      </c>
    </row>
    <row r="560" spans="1:11">
      <c r="A560" s="89" t="s">
        <v>1461</v>
      </c>
      <c r="B560" s="89" t="s">
        <v>1462</v>
      </c>
      <c r="C560" s="89" t="s">
        <v>296</v>
      </c>
      <c r="D560" s="89" t="s">
        <v>1432</v>
      </c>
      <c r="E560" s="89" t="s">
        <v>1846</v>
      </c>
      <c r="F560" s="108">
        <v>0.82986548999999998</v>
      </c>
      <c r="G560" s="108">
        <v>2.8126700000000001E-2</v>
      </c>
      <c r="H560" s="109">
        <f t="shared" si="16"/>
        <v>28.504545147493307</v>
      </c>
      <c r="I560" s="90">
        <f t="shared" si="17"/>
        <v>8.2324039766441286E-5</v>
      </c>
      <c r="J560" s="91">
        <v>21.456</v>
      </c>
      <c r="K560" s="91">
        <v>50.957333333333303</v>
      </c>
    </row>
    <row r="561" spans="1:233">
      <c r="A561" s="89" t="s">
        <v>393</v>
      </c>
      <c r="B561" s="89" t="s">
        <v>394</v>
      </c>
      <c r="C561" s="89" t="s">
        <v>1535</v>
      </c>
      <c r="D561" s="89" t="s">
        <v>396</v>
      </c>
      <c r="E561" s="89" t="s">
        <v>1846</v>
      </c>
      <c r="F561" s="108">
        <v>0.82833853000000002</v>
      </c>
      <c r="G561" s="108">
        <v>12.61869942</v>
      </c>
      <c r="H561" s="109">
        <f t="shared" si="16"/>
        <v>-0.9343562674385345</v>
      </c>
      <c r="I561" s="90">
        <f t="shared" si="17"/>
        <v>8.2172562789417267E-5</v>
      </c>
      <c r="J561" s="91">
        <v>111.21676509999999</v>
      </c>
      <c r="K561" s="91">
        <v>4.0712380952380904</v>
      </c>
    </row>
    <row r="562" spans="1:233">
      <c r="A562" s="89" t="s">
        <v>2673</v>
      </c>
      <c r="B562" s="89" t="s">
        <v>2674</v>
      </c>
      <c r="C562" s="89" t="s">
        <v>1534</v>
      </c>
      <c r="D562" s="89" t="s">
        <v>1432</v>
      </c>
      <c r="E562" s="89" t="s">
        <v>1846</v>
      </c>
      <c r="F562" s="108">
        <v>0.82441975000000001</v>
      </c>
      <c r="G562" s="108">
        <v>1.57187773</v>
      </c>
      <c r="H562" s="109">
        <f t="shared" si="16"/>
        <v>-0.47551916140449424</v>
      </c>
      <c r="I562" s="90">
        <f t="shared" si="17"/>
        <v>8.1783813281884505E-5</v>
      </c>
      <c r="J562" s="91">
        <v>120.92563029</v>
      </c>
      <c r="K562" s="91">
        <v>33.746047619047602</v>
      </c>
    </row>
    <row r="563" spans="1:233">
      <c r="A563" s="89" t="s">
        <v>481</v>
      </c>
      <c r="B563" s="89" t="s">
        <v>801</v>
      </c>
      <c r="C563" s="89" t="s">
        <v>1529</v>
      </c>
      <c r="D563" s="89" t="s">
        <v>396</v>
      </c>
      <c r="E563" s="89" t="s">
        <v>1846</v>
      </c>
      <c r="F563" s="108">
        <v>0.82096749600000007</v>
      </c>
      <c r="G563" s="108">
        <v>0.12190910799999999</v>
      </c>
      <c r="H563" s="109">
        <f t="shared" si="16"/>
        <v>5.734258903772802</v>
      </c>
      <c r="I563" s="90">
        <f t="shared" si="17"/>
        <v>8.144134393112278E-5</v>
      </c>
      <c r="J563" s="91">
        <v>23.103613280000001</v>
      </c>
      <c r="K563" s="91">
        <v>19.914190476190502</v>
      </c>
      <c r="HY563" s="92"/>
    </row>
    <row r="564" spans="1:233">
      <c r="A564" s="89" t="s">
        <v>1879</v>
      </c>
      <c r="B564" s="89" t="s">
        <v>432</v>
      </c>
      <c r="C564" s="89" t="s">
        <v>1530</v>
      </c>
      <c r="D564" s="89" t="s">
        <v>396</v>
      </c>
      <c r="E564" s="89" t="s">
        <v>1846</v>
      </c>
      <c r="F564" s="108">
        <v>0.81648036000000002</v>
      </c>
      <c r="G564" s="108">
        <v>1.2069209999999999</v>
      </c>
      <c r="H564" s="109">
        <f t="shared" si="16"/>
        <v>-0.32350140564295415</v>
      </c>
      <c r="I564" s="90">
        <f t="shared" si="17"/>
        <v>8.0996212561096256E-5</v>
      </c>
      <c r="J564" s="91">
        <v>6.92413919</v>
      </c>
      <c r="K564" s="91">
        <v>24.373238095238101</v>
      </c>
    </row>
    <row r="565" spans="1:233">
      <c r="A565" s="89" t="s">
        <v>618</v>
      </c>
      <c r="B565" s="89" t="s">
        <v>630</v>
      </c>
      <c r="C565" s="89" t="s">
        <v>1534</v>
      </c>
      <c r="D565" s="89" t="s">
        <v>397</v>
      </c>
      <c r="E565" s="89" t="s">
        <v>1846</v>
      </c>
      <c r="F565" s="108">
        <v>0.81513701999999999</v>
      </c>
      <c r="G565" s="108">
        <v>4.0233169699999998</v>
      </c>
      <c r="H565" s="109">
        <f t="shared" si="16"/>
        <v>-0.79739676836846385</v>
      </c>
      <c r="I565" s="90">
        <f t="shared" si="17"/>
        <v>8.0862950994116462E-5</v>
      </c>
      <c r="J565" s="91">
        <v>14.282008859999999</v>
      </c>
      <c r="K565" s="91">
        <v>38.9011904761905</v>
      </c>
    </row>
    <row r="566" spans="1:233">
      <c r="A566" s="89" t="s">
        <v>494</v>
      </c>
      <c r="B566" s="89" t="s">
        <v>843</v>
      </c>
      <c r="C566" s="89" t="s">
        <v>1529</v>
      </c>
      <c r="D566" s="89" t="s">
        <v>396</v>
      </c>
      <c r="E566" s="89" t="s">
        <v>1846</v>
      </c>
      <c r="F566" s="108">
        <v>0.81399358200000005</v>
      </c>
      <c r="G566" s="108">
        <v>0.14632726000000001</v>
      </c>
      <c r="H566" s="109">
        <f t="shared" si="16"/>
        <v>4.5628293866775058</v>
      </c>
      <c r="I566" s="90">
        <f t="shared" si="17"/>
        <v>8.0749520038718558E-5</v>
      </c>
      <c r="J566" s="91">
        <v>19.851513369999999</v>
      </c>
      <c r="K566" s="91">
        <v>29.128476190476199</v>
      </c>
    </row>
    <row r="567" spans="1:233">
      <c r="A567" s="89" t="s">
        <v>2468</v>
      </c>
      <c r="B567" s="89" t="s">
        <v>2469</v>
      </c>
      <c r="C567" s="89" t="s">
        <v>1745</v>
      </c>
      <c r="D567" s="89" t="s">
        <v>397</v>
      </c>
      <c r="E567" s="89" t="s">
        <v>398</v>
      </c>
      <c r="F567" s="108">
        <v>0.81374999999999997</v>
      </c>
      <c r="G567" s="108">
        <v>0</v>
      </c>
      <c r="H567" s="109" t="str">
        <f t="shared" si="16"/>
        <v/>
      </c>
      <c r="I567" s="90">
        <f t="shared" si="17"/>
        <v>8.0725356298334082E-5</v>
      </c>
      <c r="J567" s="91">
        <v>2.230327788021139</v>
      </c>
      <c r="K567" s="91">
        <v>32.761285714285698</v>
      </c>
    </row>
    <row r="568" spans="1:233">
      <c r="A568" s="89" t="s">
        <v>2671</v>
      </c>
      <c r="B568" s="89" t="s">
        <v>1072</v>
      </c>
      <c r="C568" s="89" t="s">
        <v>1171</v>
      </c>
      <c r="D568" s="89" t="s">
        <v>396</v>
      </c>
      <c r="E568" s="89" t="s">
        <v>1846</v>
      </c>
      <c r="F568" s="108">
        <v>0.81078857999999998</v>
      </c>
      <c r="G568" s="108">
        <v>0.32470237000000002</v>
      </c>
      <c r="H568" s="109">
        <f t="shared" si="16"/>
        <v>1.4970208255640385</v>
      </c>
      <c r="I568" s="90">
        <f t="shared" si="17"/>
        <v>8.0431578498458178E-5</v>
      </c>
      <c r="J568" s="91">
        <v>3.4324963265999999</v>
      </c>
      <c r="K568" s="91">
        <v>20.309666666666701</v>
      </c>
    </row>
    <row r="569" spans="1:233">
      <c r="A569" s="89" t="s">
        <v>2964</v>
      </c>
      <c r="B569" s="89" t="s">
        <v>2965</v>
      </c>
      <c r="C569" s="89" t="s">
        <v>1535</v>
      </c>
      <c r="D569" s="89" t="s">
        <v>396</v>
      </c>
      <c r="E569" s="89" t="s">
        <v>398</v>
      </c>
      <c r="F569" s="108">
        <v>0.8068516899999999</v>
      </c>
      <c r="G569" s="108">
        <v>0.42020837999999999</v>
      </c>
      <c r="H569" s="109">
        <f t="shared" si="16"/>
        <v>0.92012279717029899</v>
      </c>
      <c r="I569" s="90">
        <f t="shared" si="17"/>
        <v>8.0041032448741002E-5</v>
      </c>
      <c r="J569" s="91">
        <v>137.51583450000001</v>
      </c>
      <c r="K569" s="91">
        <v>30.8580476190476</v>
      </c>
    </row>
    <row r="570" spans="1:233">
      <c r="A570" s="89" t="s">
        <v>2054</v>
      </c>
      <c r="B570" s="89" t="s">
        <v>530</v>
      </c>
      <c r="C570" s="89" t="s">
        <v>1171</v>
      </c>
      <c r="D570" s="89" t="s">
        <v>396</v>
      </c>
      <c r="E570" s="89" t="s">
        <v>1846</v>
      </c>
      <c r="F570" s="108">
        <v>0.80685124500000005</v>
      </c>
      <c r="G570" s="108">
        <v>0.28647064799999999</v>
      </c>
      <c r="H570" s="109">
        <f t="shared" si="16"/>
        <v>1.8165232655877541</v>
      </c>
      <c r="I570" s="90">
        <f t="shared" si="17"/>
        <v>8.004098830399932E-5</v>
      </c>
      <c r="J570" s="91">
        <v>35.602870861</v>
      </c>
      <c r="K570" s="91">
        <v>53.1696666666667</v>
      </c>
    </row>
    <row r="571" spans="1:233">
      <c r="A571" s="89" t="s">
        <v>62</v>
      </c>
      <c r="B571" s="89" t="s">
        <v>73</v>
      </c>
      <c r="C571" s="89" t="s">
        <v>1532</v>
      </c>
      <c r="D571" s="89" t="s">
        <v>397</v>
      </c>
      <c r="E571" s="89" t="s">
        <v>398</v>
      </c>
      <c r="F571" s="108">
        <v>0.80627673999999994</v>
      </c>
      <c r="G571" s="108">
        <v>1.2815136200000001</v>
      </c>
      <c r="H571" s="109">
        <f t="shared" si="16"/>
        <v>-0.37084028806498381</v>
      </c>
      <c r="I571" s="90">
        <f t="shared" si="17"/>
        <v>7.9983996450456852E-5</v>
      </c>
      <c r="J571" s="91">
        <v>48.1994525</v>
      </c>
      <c r="K571" s="91">
        <v>15.7935238095238</v>
      </c>
    </row>
    <row r="572" spans="1:233">
      <c r="A572" s="89" t="s">
        <v>2876</v>
      </c>
      <c r="B572" s="89" t="s">
        <v>2877</v>
      </c>
      <c r="C572" s="89" t="s">
        <v>1534</v>
      </c>
      <c r="D572" s="89" t="s">
        <v>1432</v>
      </c>
      <c r="E572" s="89" t="s">
        <v>398</v>
      </c>
      <c r="F572" s="108">
        <v>0.79878018000000006</v>
      </c>
      <c r="G572" s="108">
        <v>0.22526917000000002</v>
      </c>
      <c r="H572" s="109">
        <f t="shared" si="16"/>
        <v>2.5458921431636652</v>
      </c>
      <c r="I572" s="90">
        <f t="shared" si="17"/>
        <v>7.9240325203744935E-5</v>
      </c>
      <c r="J572" s="91">
        <v>339.83655512000001</v>
      </c>
      <c r="K572" s="91">
        <v>49.271571428571399</v>
      </c>
    </row>
    <row r="573" spans="1:233">
      <c r="A573" s="89" t="s">
        <v>652</v>
      </c>
      <c r="B573" s="89" t="s">
        <v>653</v>
      </c>
      <c r="C573" s="89" t="s">
        <v>1171</v>
      </c>
      <c r="D573" s="89" t="s">
        <v>396</v>
      </c>
      <c r="E573" s="89" t="s">
        <v>1846</v>
      </c>
      <c r="F573" s="108">
        <v>0.78273812399999998</v>
      </c>
      <c r="G573" s="108">
        <v>0.2798968</v>
      </c>
      <c r="H573" s="109">
        <f t="shared" si="16"/>
        <v>1.7965240188526628</v>
      </c>
      <c r="I573" s="90">
        <f t="shared" si="17"/>
        <v>7.7648926510832071E-5</v>
      </c>
      <c r="J573" s="91">
        <v>86.499646804509737</v>
      </c>
      <c r="K573" s="91">
        <v>44.9561428571429</v>
      </c>
    </row>
    <row r="574" spans="1:233">
      <c r="A574" s="89" t="s">
        <v>1385</v>
      </c>
      <c r="B574" s="89" t="s">
        <v>1386</v>
      </c>
      <c r="C574" s="89" t="s">
        <v>1547</v>
      </c>
      <c r="D574" s="89" t="s">
        <v>396</v>
      </c>
      <c r="E574" s="89" t="s">
        <v>1846</v>
      </c>
      <c r="F574" s="108">
        <v>0.77669999999999995</v>
      </c>
      <c r="G574" s="108">
        <v>3.8864999999999999E-4</v>
      </c>
      <c r="H574" s="109" t="str">
        <f t="shared" si="16"/>
        <v/>
      </c>
      <c r="I574" s="90">
        <f t="shared" si="17"/>
        <v>7.7049934546133433E-5</v>
      </c>
      <c r="J574" s="91">
        <v>2.4066888496923995</v>
      </c>
      <c r="K574" s="91">
        <v>9.1068571428571392</v>
      </c>
    </row>
    <row r="575" spans="1:233">
      <c r="A575" s="89" t="s">
        <v>2416</v>
      </c>
      <c r="B575" s="89" t="s">
        <v>2417</v>
      </c>
      <c r="C575" s="89" t="s">
        <v>1535</v>
      </c>
      <c r="D575" s="89" t="s">
        <v>396</v>
      </c>
      <c r="E575" s="89" t="s">
        <v>1846</v>
      </c>
      <c r="F575" s="108">
        <v>0.77513535</v>
      </c>
      <c r="G575" s="108">
        <v>2.9243000000000002E-2</v>
      </c>
      <c r="H575" s="109">
        <f t="shared" si="16"/>
        <v>25.506697329275379</v>
      </c>
      <c r="I575" s="90">
        <f t="shared" si="17"/>
        <v>7.6894718658290496E-5</v>
      </c>
      <c r="J575" s="91">
        <v>21.01234359</v>
      </c>
      <c r="K575" s="91">
        <v>86.396904761904807</v>
      </c>
    </row>
    <row r="576" spans="1:233">
      <c r="A576" s="89" t="s">
        <v>685</v>
      </c>
      <c r="B576" s="89" t="s">
        <v>158</v>
      </c>
      <c r="C576" s="89" t="s">
        <v>1745</v>
      </c>
      <c r="D576" s="89" t="s">
        <v>397</v>
      </c>
      <c r="E576" s="89" t="s">
        <v>398</v>
      </c>
      <c r="F576" s="108">
        <v>0.77408109999999997</v>
      </c>
      <c r="G576" s="108">
        <v>3.1474020899999999</v>
      </c>
      <c r="H576" s="109">
        <f t="shared" si="16"/>
        <v>-0.75405713097178506</v>
      </c>
      <c r="I576" s="90">
        <f t="shared" si="17"/>
        <v>7.6790135301144544E-5</v>
      </c>
      <c r="J576" s="91">
        <v>384.59565079999999</v>
      </c>
      <c r="K576" s="91">
        <v>17.238380952381</v>
      </c>
    </row>
    <row r="577" spans="1:11">
      <c r="A577" s="89" t="s">
        <v>2872</v>
      </c>
      <c r="B577" s="89" t="s">
        <v>2873</v>
      </c>
      <c r="C577" s="89" t="s">
        <v>296</v>
      </c>
      <c r="D577" s="89" t="s">
        <v>1432</v>
      </c>
      <c r="E577" s="89" t="s">
        <v>398</v>
      </c>
      <c r="F577" s="108">
        <v>0.77378595999999999</v>
      </c>
      <c r="G577" s="108">
        <v>1.027938</v>
      </c>
      <c r="H577" s="109">
        <f t="shared" si="16"/>
        <v>-0.24724452252956897</v>
      </c>
      <c r="I577" s="90">
        <f t="shared" si="17"/>
        <v>7.6760856921227015E-5</v>
      </c>
      <c r="J577" s="91">
        <v>14.339880000000001</v>
      </c>
      <c r="K577" s="91">
        <v>152.360095238095</v>
      </c>
    </row>
    <row r="578" spans="1:11">
      <c r="A578" s="89" t="s">
        <v>3256</v>
      </c>
      <c r="B578" s="89" t="s">
        <v>3257</v>
      </c>
      <c r="C578" s="89" t="s">
        <v>1171</v>
      </c>
      <c r="D578" s="89" t="s">
        <v>397</v>
      </c>
      <c r="E578" s="89" t="s">
        <v>398</v>
      </c>
      <c r="F578" s="108">
        <v>0.76972297000000001</v>
      </c>
      <c r="G578" s="108">
        <v>0.45935026000000001</v>
      </c>
      <c r="H578" s="109">
        <f t="shared" si="16"/>
        <v>0.67567766261849949</v>
      </c>
      <c r="I578" s="90">
        <f t="shared" si="17"/>
        <v>7.6357801541335692E-5</v>
      </c>
      <c r="J578" s="91">
        <v>17.162748385650001</v>
      </c>
      <c r="K578" s="91">
        <v>119.900285714286</v>
      </c>
    </row>
    <row r="579" spans="1:11">
      <c r="A579" s="89" t="s">
        <v>1453</v>
      </c>
      <c r="B579" s="89" t="s">
        <v>1454</v>
      </c>
      <c r="C579" s="89" t="s">
        <v>296</v>
      </c>
      <c r="D579" s="89" t="s">
        <v>1432</v>
      </c>
      <c r="E579" s="89" t="s">
        <v>1846</v>
      </c>
      <c r="F579" s="108">
        <v>0.76916665000000006</v>
      </c>
      <c r="G579" s="108">
        <v>0.60842469999999993</v>
      </c>
      <c r="H579" s="109">
        <f t="shared" si="16"/>
        <v>0.26419366274906353</v>
      </c>
      <c r="I579" s="90">
        <f t="shared" si="17"/>
        <v>7.6302613670102651E-5</v>
      </c>
      <c r="J579" s="91">
        <v>10.974</v>
      </c>
      <c r="K579" s="91">
        <v>99.009809523809494</v>
      </c>
    </row>
    <row r="580" spans="1:11">
      <c r="A580" s="89" t="s">
        <v>8</v>
      </c>
      <c r="B580" s="89" t="s">
        <v>9</v>
      </c>
      <c r="C580" s="89" t="s">
        <v>1745</v>
      </c>
      <c r="D580" s="89" t="s">
        <v>397</v>
      </c>
      <c r="E580" s="89" t="s">
        <v>398</v>
      </c>
      <c r="F580" s="108">
        <v>0.76281999</v>
      </c>
      <c r="G580" s="108">
        <v>0.66529910000000003</v>
      </c>
      <c r="H580" s="109">
        <f t="shared" si="16"/>
        <v>0.1465820260391153</v>
      </c>
      <c r="I580" s="90">
        <f t="shared" si="17"/>
        <v>7.5673014419959007E-5</v>
      </c>
      <c r="J580" s="91">
        <v>18.72393314</v>
      </c>
      <c r="K580" s="91">
        <v>32.139428571428603</v>
      </c>
    </row>
    <row r="581" spans="1:11">
      <c r="A581" s="89" t="s">
        <v>1608</v>
      </c>
      <c r="B581" s="89" t="s">
        <v>1098</v>
      </c>
      <c r="C581" s="89" t="s">
        <v>1534</v>
      </c>
      <c r="D581" s="89" t="s">
        <v>397</v>
      </c>
      <c r="E581" s="89" t="s">
        <v>398</v>
      </c>
      <c r="F581" s="108">
        <v>0.76122253000000006</v>
      </c>
      <c r="G581" s="108">
        <v>0.75926327199999999</v>
      </c>
      <c r="H581" s="109">
        <f t="shared" si="16"/>
        <v>2.5804725083555802E-3</v>
      </c>
      <c r="I581" s="90">
        <f t="shared" si="17"/>
        <v>7.5514543725430791E-5</v>
      </c>
      <c r="J581" s="91">
        <v>11.809799999999999</v>
      </c>
      <c r="K581" s="91">
        <v>35.7950952380952</v>
      </c>
    </row>
    <row r="582" spans="1:11">
      <c r="A582" s="89" t="s">
        <v>2804</v>
      </c>
      <c r="B582" s="89" t="s">
        <v>2775</v>
      </c>
      <c r="C582" s="89" t="s">
        <v>1745</v>
      </c>
      <c r="D582" s="89" t="s">
        <v>396</v>
      </c>
      <c r="E582" s="89" t="s">
        <v>1846</v>
      </c>
      <c r="F582" s="108">
        <v>0.75746899999999995</v>
      </c>
      <c r="G582" s="108">
        <v>0.33455000000000001</v>
      </c>
      <c r="H582" s="109">
        <f t="shared" si="16"/>
        <v>1.2641428784934985</v>
      </c>
      <c r="I582" s="90">
        <f t="shared" si="17"/>
        <v>7.5142187293324506E-5</v>
      </c>
      <c r="J582" s="91">
        <v>10.6985382513167</v>
      </c>
      <c r="K582" s="91">
        <v>54.380428571428602</v>
      </c>
    </row>
    <row r="583" spans="1:11">
      <c r="A583" s="89" t="s">
        <v>2096</v>
      </c>
      <c r="B583" s="89" t="s">
        <v>851</v>
      </c>
      <c r="C583" s="89" t="s">
        <v>1529</v>
      </c>
      <c r="D583" s="89" t="s">
        <v>396</v>
      </c>
      <c r="E583" s="89" t="s">
        <v>1846</v>
      </c>
      <c r="F583" s="108">
        <v>0.75674434999999995</v>
      </c>
      <c r="G583" s="108">
        <v>3.7171466800000004</v>
      </c>
      <c r="H583" s="109">
        <f t="shared" ref="H583:H646" si="18">IF(ISERROR(F583/G583-1),"",IF((F583/G583-1)&gt;10000%,"",F583/G583-1))</f>
        <v>-0.79641794765010454</v>
      </c>
      <c r="I583" s="90">
        <f t="shared" ref="I583:I646" si="19">F583/$F$1029</f>
        <v>7.5070300805531469E-5</v>
      </c>
      <c r="J583" s="91">
        <v>16.424568869999998</v>
      </c>
      <c r="K583" s="91">
        <v>30.398666666666699</v>
      </c>
    </row>
    <row r="584" spans="1:11">
      <c r="A584" s="89" t="s">
        <v>888</v>
      </c>
      <c r="B584" s="89" t="s">
        <v>677</v>
      </c>
      <c r="C584" s="89" t="s">
        <v>1534</v>
      </c>
      <c r="D584" s="89" t="s">
        <v>397</v>
      </c>
      <c r="E584" s="89" t="s">
        <v>1846</v>
      </c>
      <c r="F584" s="108">
        <v>0.75596227599999999</v>
      </c>
      <c r="G584" s="108">
        <v>2.3376280650000001</v>
      </c>
      <c r="H584" s="109">
        <f t="shared" si="18"/>
        <v>-0.67661139626162048</v>
      </c>
      <c r="I584" s="90">
        <f t="shared" si="19"/>
        <v>7.4992717761228345E-5</v>
      </c>
      <c r="J584" s="91">
        <v>453.65929023000001</v>
      </c>
      <c r="K584" s="91">
        <v>14.7162857142857</v>
      </c>
    </row>
    <row r="585" spans="1:11">
      <c r="A585" s="89" t="s">
        <v>2675</v>
      </c>
      <c r="B585" s="89" t="s">
        <v>2676</v>
      </c>
      <c r="C585" s="89" t="s">
        <v>1534</v>
      </c>
      <c r="D585" s="89" t="s">
        <v>397</v>
      </c>
      <c r="E585" s="89" t="s">
        <v>1846</v>
      </c>
      <c r="F585" s="108">
        <v>0.74461215000000003</v>
      </c>
      <c r="G585" s="108">
        <v>0.19817709</v>
      </c>
      <c r="H585" s="109">
        <f t="shared" si="18"/>
        <v>2.757306911712146</v>
      </c>
      <c r="I585" s="90">
        <f t="shared" si="19"/>
        <v>7.3866766344477528E-5</v>
      </c>
      <c r="J585" s="91">
        <v>32.930904980000001</v>
      </c>
      <c r="K585" s="91">
        <v>81.224238095238107</v>
      </c>
    </row>
    <row r="586" spans="1:11">
      <c r="A586" s="89" t="s">
        <v>872</v>
      </c>
      <c r="B586" s="89" t="s">
        <v>113</v>
      </c>
      <c r="C586" s="89" t="s">
        <v>877</v>
      </c>
      <c r="D586" s="89" t="s">
        <v>396</v>
      </c>
      <c r="E586" s="89" t="s">
        <v>1846</v>
      </c>
      <c r="F586" s="108">
        <v>0.74455964299999999</v>
      </c>
      <c r="G586" s="108">
        <v>0.40392989399999996</v>
      </c>
      <c r="H586" s="109">
        <f t="shared" si="18"/>
        <v>0.8432892788073767</v>
      </c>
      <c r="I586" s="90">
        <f t="shared" si="19"/>
        <v>7.3861557562562733E-5</v>
      </c>
      <c r="J586" s="91">
        <v>12.30450454</v>
      </c>
      <c r="K586" s="91">
        <v>66.022000000000006</v>
      </c>
    </row>
    <row r="587" spans="1:11">
      <c r="A587" s="89" t="s">
        <v>1986</v>
      </c>
      <c r="B587" s="89" t="s">
        <v>1990</v>
      </c>
      <c r="C587" s="89" t="s">
        <v>877</v>
      </c>
      <c r="D587" s="89" t="s">
        <v>396</v>
      </c>
      <c r="E587" s="89" t="s">
        <v>1846</v>
      </c>
      <c r="F587" s="108">
        <v>0.74280183</v>
      </c>
      <c r="G587" s="108">
        <v>0.61127568999999993</v>
      </c>
      <c r="H587" s="109">
        <f t="shared" si="18"/>
        <v>0.2151666460022319</v>
      </c>
      <c r="I587" s="90">
        <f t="shared" si="19"/>
        <v>7.3687179583169991E-5</v>
      </c>
      <c r="J587" s="91">
        <v>7.0009887000000006</v>
      </c>
      <c r="K587" s="91">
        <v>143.99814285714299</v>
      </c>
    </row>
    <row r="588" spans="1:11">
      <c r="A588" s="89" t="s">
        <v>2094</v>
      </c>
      <c r="B588" s="89" t="s">
        <v>578</v>
      </c>
      <c r="C588" s="89" t="s">
        <v>1528</v>
      </c>
      <c r="D588" s="89" t="s">
        <v>396</v>
      </c>
      <c r="E588" s="89" t="s">
        <v>1846</v>
      </c>
      <c r="F588" s="108">
        <v>0.726395393</v>
      </c>
      <c r="G588" s="108">
        <v>0.971089494</v>
      </c>
      <c r="H588" s="109">
        <f t="shared" si="18"/>
        <v>-0.25197893964652451</v>
      </c>
      <c r="I588" s="90">
        <f t="shared" si="19"/>
        <v>7.2059633687733833E-5</v>
      </c>
      <c r="J588" s="91">
        <v>39.373658932000005</v>
      </c>
      <c r="K588" s="91">
        <v>9.8529047619047603</v>
      </c>
    </row>
    <row r="589" spans="1:11">
      <c r="A589" s="89" t="s">
        <v>2664</v>
      </c>
      <c r="B589" s="89" t="s">
        <v>189</v>
      </c>
      <c r="C589" s="89" t="s">
        <v>1171</v>
      </c>
      <c r="D589" s="89" t="s">
        <v>396</v>
      </c>
      <c r="E589" s="89" t="s">
        <v>1846</v>
      </c>
      <c r="F589" s="108">
        <v>0.72521517700000004</v>
      </c>
      <c r="G589" s="108">
        <v>2.62151654</v>
      </c>
      <c r="H589" s="109">
        <f t="shared" si="18"/>
        <v>-0.72336044196768634</v>
      </c>
      <c r="I589" s="90">
        <f t="shared" si="19"/>
        <v>7.1942554293437074E-5</v>
      </c>
      <c r="J589" s="91">
        <v>49.329722226000001</v>
      </c>
      <c r="K589" s="91">
        <v>14.346380952381001</v>
      </c>
    </row>
    <row r="590" spans="1:11">
      <c r="A590" s="89" t="s">
        <v>1894</v>
      </c>
      <c r="B590" s="89" t="s">
        <v>554</v>
      </c>
      <c r="C590" s="89" t="s">
        <v>1530</v>
      </c>
      <c r="D590" s="89" t="s">
        <v>396</v>
      </c>
      <c r="E590" s="89" t="s">
        <v>1846</v>
      </c>
      <c r="F590" s="108">
        <v>0.71480999999999995</v>
      </c>
      <c r="G590" s="108">
        <v>1.4928668999999999</v>
      </c>
      <c r="H590" s="109">
        <f t="shared" si="18"/>
        <v>-0.52118303379892739</v>
      </c>
      <c r="I590" s="90">
        <f t="shared" si="19"/>
        <v>7.091034339245737E-5</v>
      </c>
      <c r="J590" s="91">
        <v>20.326025780000002</v>
      </c>
      <c r="K590" s="91">
        <v>72.616095238095198</v>
      </c>
    </row>
    <row r="591" spans="1:11">
      <c r="A591" s="89" t="s">
        <v>874</v>
      </c>
      <c r="B591" s="89" t="s">
        <v>114</v>
      </c>
      <c r="C591" s="89" t="s">
        <v>877</v>
      </c>
      <c r="D591" s="89" t="s">
        <v>396</v>
      </c>
      <c r="E591" s="89" t="s">
        <v>1846</v>
      </c>
      <c r="F591" s="108">
        <v>0.70343491000000002</v>
      </c>
      <c r="G591" s="108">
        <v>5.8067190000000005E-2</v>
      </c>
      <c r="H591" s="109">
        <f t="shared" si="18"/>
        <v>11.114154482074989</v>
      </c>
      <c r="I591" s="90">
        <f t="shared" si="19"/>
        <v>6.9781915505298404E-5</v>
      </c>
      <c r="J591" s="91">
        <v>10.06212096</v>
      </c>
      <c r="K591" s="91">
        <v>58.2542857142857</v>
      </c>
    </row>
    <row r="592" spans="1:11">
      <c r="A592" s="89" t="s">
        <v>2874</v>
      </c>
      <c r="B592" s="89" t="s">
        <v>2875</v>
      </c>
      <c r="C592" s="89" t="s">
        <v>1534</v>
      </c>
      <c r="D592" s="89" t="s">
        <v>397</v>
      </c>
      <c r="E592" s="89" t="s">
        <v>1846</v>
      </c>
      <c r="F592" s="108">
        <v>0.69930088000000001</v>
      </c>
      <c r="G592" s="108">
        <v>0.98133663000000004</v>
      </c>
      <c r="H592" s="109">
        <f t="shared" si="18"/>
        <v>-0.28739959497894219</v>
      </c>
      <c r="I592" s="90">
        <f t="shared" si="19"/>
        <v>6.937181283900285E-5</v>
      </c>
      <c r="J592" s="91">
        <v>11.36862623</v>
      </c>
      <c r="K592" s="91">
        <v>81.73</v>
      </c>
    </row>
    <row r="593" spans="1:233">
      <c r="A593" s="89" t="s">
        <v>227</v>
      </c>
      <c r="B593" s="89" t="s">
        <v>360</v>
      </c>
      <c r="C593" s="89" t="s">
        <v>1547</v>
      </c>
      <c r="D593" s="89" t="s">
        <v>397</v>
      </c>
      <c r="E593" s="89" t="s">
        <v>1846</v>
      </c>
      <c r="F593" s="108">
        <v>0.6823028000000001</v>
      </c>
      <c r="G593" s="108">
        <v>0.24802081000000001</v>
      </c>
      <c r="H593" s="109">
        <f t="shared" si="18"/>
        <v>1.7509901286105793</v>
      </c>
      <c r="I593" s="90">
        <f t="shared" si="19"/>
        <v>6.7685574971859891E-5</v>
      </c>
      <c r="J593" s="91">
        <v>55.421341890000001</v>
      </c>
      <c r="K593" s="91">
        <v>19.295619047618999</v>
      </c>
    </row>
    <row r="594" spans="1:233">
      <c r="A594" s="89" t="s">
        <v>2424</v>
      </c>
      <c r="B594" s="89" t="s">
        <v>2425</v>
      </c>
      <c r="C594" s="89" t="s">
        <v>1171</v>
      </c>
      <c r="D594" s="89" t="s">
        <v>396</v>
      </c>
      <c r="E594" s="89" t="s">
        <v>1846</v>
      </c>
      <c r="F594" s="108">
        <v>0.68039813000000005</v>
      </c>
      <c r="G594" s="108">
        <v>5.9876120000000005E-2</v>
      </c>
      <c r="H594" s="109">
        <f t="shared" si="18"/>
        <v>10.363430529566712</v>
      </c>
      <c r="I594" s="90">
        <f t="shared" si="19"/>
        <v>6.7496628533296758E-5</v>
      </c>
      <c r="J594" s="91">
        <v>31.739153724239998</v>
      </c>
      <c r="K594" s="91">
        <v>55.3182857142857</v>
      </c>
    </row>
    <row r="595" spans="1:233">
      <c r="A595" s="89" t="s">
        <v>1660</v>
      </c>
      <c r="B595" s="89" t="s">
        <v>52</v>
      </c>
      <c r="C595" s="89" t="s">
        <v>1534</v>
      </c>
      <c r="D595" s="89" t="s">
        <v>1432</v>
      </c>
      <c r="E595" s="89" t="s">
        <v>398</v>
      </c>
      <c r="F595" s="108">
        <v>0.66830319999999999</v>
      </c>
      <c r="G595" s="108">
        <v>0.11812080999999999</v>
      </c>
      <c r="H595" s="109">
        <f t="shared" si="18"/>
        <v>4.6577939145523981</v>
      </c>
      <c r="I595" s="90">
        <f t="shared" si="19"/>
        <v>6.6296791318361684E-5</v>
      </c>
      <c r="J595" s="91">
        <v>61.061999110000002</v>
      </c>
      <c r="K595" s="91">
        <v>6.5329523809523797</v>
      </c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  <c r="AI595" s="81"/>
      <c r="AJ595" s="81"/>
      <c r="AK595" s="81"/>
      <c r="AL595" s="81"/>
      <c r="AM595" s="81"/>
      <c r="AN595" s="81"/>
      <c r="AO595" s="81"/>
      <c r="AP595" s="81"/>
      <c r="AQ595" s="81"/>
      <c r="AR595" s="81"/>
      <c r="AS595" s="81"/>
      <c r="AT595" s="81"/>
      <c r="AU595" s="81"/>
      <c r="AV595" s="81"/>
      <c r="AW595" s="81"/>
      <c r="AX595" s="81"/>
      <c r="AY595" s="81"/>
      <c r="AZ595" s="81"/>
      <c r="BA595" s="81"/>
      <c r="BB595" s="81"/>
      <c r="BC595" s="81"/>
      <c r="BD595" s="81"/>
      <c r="BE595" s="81"/>
      <c r="BF595" s="81"/>
      <c r="BG595" s="81"/>
      <c r="BH595" s="81"/>
      <c r="BI595" s="81"/>
      <c r="BJ595" s="81"/>
      <c r="BK595" s="81"/>
      <c r="BL595" s="81"/>
      <c r="BM595" s="81"/>
      <c r="BN595" s="81"/>
      <c r="BO595" s="81"/>
      <c r="BP595" s="81"/>
      <c r="BQ595" s="81"/>
      <c r="BR595" s="81"/>
      <c r="BS595" s="81"/>
      <c r="BT595" s="81"/>
      <c r="BU595" s="81"/>
      <c r="BV595" s="81"/>
      <c r="BW595" s="81"/>
      <c r="BX595" s="81"/>
      <c r="BY595" s="81"/>
      <c r="BZ595" s="81"/>
      <c r="CA595" s="81"/>
      <c r="CB595" s="81"/>
      <c r="CC595" s="81"/>
      <c r="CD595" s="81"/>
      <c r="CE595" s="81"/>
      <c r="CF595" s="81"/>
      <c r="CG595" s="81"/>
      <c r="CH595" s="81"/>
      <c r="CI595" s="81"/>
      <c r="CJ595" s="81"/>
      <c r="CK595" s="81"/>
      <c r="CL595" s="81"/>
      <c r="CM595" s="81"/>
      <c r="CN595" s="81"/>
      <c r="CO595" s="81"/>
      <c r="CP595" s="81"/>
      <c r="CQ595" s="81"/>
      <c r="CR595" s="81"/>
      <c r="CS595" s="81"/>
      <c r="CT595" s="81"/>
      <c r="CU595" s="81"/>
      <c r="CV595" s="81"/>
      <c r="CW595" s="81"/>
      <c r="CX595" s="81"/>
      <c r="CY595" s="81"/>
      <c r="CZ595" s="81"/>
      <c r="DA595" s="81"/>
      <c r="DB595" s="81"/>
      <c r="DC595" s="81"/>
      <c r="DD595" s="81"/>
      <c r="DE595" s="81"/>
      <c r="DF595" s="81"/>
      <c r="DG595" s="81"/>
      <c r="DH595" s="81"/>
      <c r="DI595" s="81"/>
      <c r="DJ595" s="81"/>
      <c r="DK595" s="81"/>
      <c r="DL595" s="81"/>
      <c r="DM595" s="81"/>
      <c r="DN595" s="81"/>
      <c r="DO595" s="81"/>
      <c r="DP595" s="81"/>
      <c r="DQ595" s="81"/>
      <c r="DR595" s="81"/>
      <c r="DS595" s="81"/>
      <c r="DT595" s="81"/>
      <c r="DU595" s="81"/>
      <c r="DV595" s="81"/>
      <c r="DW595" s="81"/>
      <c r="DX595" s="81"/>
      <c r="DY595" s="81"/>
      <c r="DZ595" s="81"/>
      <c r="EA595" s="81"/>
      <c r="EB595" s="81"/>
      <c r="EC595" s="81"/>
      <c r="ED595" s="81"/>
      <c r="EE595" s="81"/>
      <c r="EF595" s="81"/>
      <c r="EG595" s="81"/>
      <c r="EH595" s="81"/>
      <c r="EI595" s="81"/>
      <c r="EJ595" s="81"/>
      <c r="EK595" s="81"/>
      <c r="EL595" s="81"/>
      <c r="EM595" s="81"/>
      <c r="EN595" s="81"/>
      <c r="EO595" s="81"/>
      <c r="EP595" s="81"/>
      <c r="EQ595" s="81"/>
      <c r="ER595" s="81"/>
      <c r="ES595" s="81"/>
      <c r="ET595" s="81"/>
      <c r="EU595" s="81"/>
      <c r="EV595" s="81"/>
      <c r="EW595" s="81"/>
      <c r="EX595" s="81"/>
      <c r="EY595" s="81"/>
      <c r="EZ595" s="81"/>
      <c r="FA595" s="81"/>
      <c r="FB595" s="81"/>
      <c r="FC595" s="81"/>
      <c r="FD595" s="81"/>
      <c r="FE595" s="81"/>
      <c r="FF595" s="81"/>
      <c r="FG595" s="81"/>
      <c r="FH595" s="81"/>
      <c r="FI595" s="81"/>
      <c r="FJ595" s="81"/>
      <c r="FK595" s="81"/>
      <c r="FL595" s="81"/>
      <c r="FM595" s="81"/>
      <c r="FN595" s="81"/>
      <c r="FO595" s="81"/>
      <c r="FP595" s="81"/>
      <c r="FQ595" s="81"/>
      <c r="FR595" s="81"/>
      <c r="FS595" s="81"/>
      <c r="FT595" s="81"/>
      <c r="FU595" s="81"/>
      <c r="FV595" s="81"/>
      <c r="FW595" s="81"/>
      <c r="FX595" s="81"/>
      <c r="FY595" s="81"/>
      <c r="FZ595" s="81"/>
      <c r="GA595" s="81"/>
      <c r="GB595" s="81"/>
      <c r="GC595" s="81"/>
      <c r="GD595" s="81"/>
      <c r="GE595" s="81"/>
      <c r="GF595" s="81"/>
      <c r="GG595" s="81"/>
      <c r="GH595" s="81"/>
      <c r="GI595" s="81"/>
      <c r="GJ595" s="81"/>
      <c r="GK595" s="81"/>
      <c r="GL595" s="81"/>
      <c r="GM595" s="81"/>
      <c r="GN595" s="81"/>
      <c r="GO595" s="81"/>
      <c r="GP595" s="81"/>
      <c r="GQ595" s="81"/>
      <c r="GR595" s="81"/>
      <c r="GS595" s="81"/>
      <c r="GT595" s="81"/>
      <c r="GU595" s="81"/>
      <c r="GV595" s="81"/>
      <c r="GW595" s="81"/>
      <c r="GX595" s="81"/>
      <c r="GY595" s="81"/>
      <c r="GZ595" s="81"/>
      <c r="HA595" s="81"/>
      <c r="HB595" s="81"/>
      <c r="HC595" s="81"/>
      <c r="HD595" s="81"/>
      <c r="HE595" s="81"/>
      <c r="HF595" s="81"/>
      <c r="HG595" s="81"/>
      <c r="HH595" s="81"/>
      <c r="HI595" s="81"/>
      <c r="HJ595" s="81"/>
      <c r="HK595" s="81"/>
      <c r="HL595" s="81"/>
      <c r="HM595" s="81"/>
      <c r="HN595" s="81"/>
      <c r="HO595" s="81"/>
      <c r="HP595" s="81"/>
      <c r="HQ595" s="81"/>
      <c r="HR595" s="81"/>
      <c r="HS595" s="81"/>
      <c r="HT595" s="81"/>
      <c r="HU595" s="81"/>
      <c r="HV595" s="81"/>
      <c r="HW595" s="81"/>
      <c r="HX595" s="81"/>
      <c r="HY595" s="81"/>
    </row>
    <row r="596" spans="1:233">
      <c r="A596" s="89" t="s">
        <v>1451</v>
      </c>
      <c r="B596" s="89" t="s">
        <v>1452</v>
      </c>
      <c r="C596" s="89" t="s">
        <v>1529</v>
      </c>
      <c r="D596" s="89" t="s">
        <v>396</v>
      </c>
      <c r="E596" s="89" t="s">
        <v>1846</v>
      </c>
      <c r="F596" s="108">
        <v>0.66100499199999996</v>
      </c>
      <c r="G596" s="108">
        <v>0.57991703699999997</v>
      </c>
      <c r="H596" s="109">
        <f t="shared" si="18"/>
        <v>0.13982681974559741</v>
      </c>
      <c r="I596" s="90">
        <f t="shared" si="19"/>
        <v>6.5572796920648194E-5</v>
      </c>
      <c r="J596" s="91">
        <v>21.053191160000001</v>
      </c>
      <c r="K596" s="91">
        <v>20.8838095238095</v>
      </c>
    </row>
    <row r="597" spans="1:233">
      <c r="A597" s="89" t="s">
        <v>859</v>
      </c>
      <c r="B597" s="89" t="s">
        <v>860</v>
      </c>
      <c r="C597" s="89" t="s">
        <v>1171</v>
      </c>
      <c r="D597" s="89" t="s">
        <v>397</v>
      </c>
      <c r="E597" s="89" t="s">
        <v>398</v>
      </c>
      <c r="F597" s="108">
        <v>0.64659900999999997</v>
      </c>
      <c r="G597" s="108">
        <v>7.469735000000001E-2</v>
      </c>
      <c r="H597" s="109">
        <f t="shared" si="18"/>
        <v>7.6562509915010359</v>
      </c>
      <c r="I597" s="90">
        <f t="shared" si="19"/>
        <v>6.4143699495422521E-5</v>
      </c>
      <c r="J597" s="91">
        <v>5.3902660820000001</v>
      </c>
      <c r="K597" s="91">
        <v>94.721285714285699</v>
      </c>
    </row>
    <row r="598" spans="1:233">
      <c r="A598" s="89" t="s">
        <v>2091</v>
      </c>
      <c r="B598" s="89" t="s">
        <v>1740</v>
      </c>
      <c r="C598" s="89" t="s">
        <v>1528</v>
      </c>
      <c r="D598" s="89" t="s">
        <v>396</v>
      </c>
      <c r="E598" s="89" t="s">
        <v>1846</v>
      </c>
      <c r="F598" s="108">
        <v>0.6424655600000001</v>
      </c>
      <c r="G598" s="108">
        <v>3.6284122000000001</v>
      </c>
      <c r="H598" s="109">
        <f t="shared" si="18"/>
        <v>-0.82293479224879684</v>
      </c>
      <c r="I598" s="90">
        <f t="shared" si="19"/>
        <v>6.3733654366093695E-5</v>
      </c>
      <c r="J598" s="91">
        <v>64.278957599999998</v>
      </c>
      <c r="K598" s="91">
        <v>22.836428571428598</v>
      </c>
    </row>
    <row r="599" spans="1:233">
      <c r="A599" s="89" t="s">
        <v>1762</v>
      </c>
      <c r="B599" s="89" t="s">
        <v>1763</v>
      </c>
      <c r="C599" s="89" t="s">
        <v>1752</v>
      </c>
      <c r="D599" s="89" t="s">
        <v>396</v>
      </c>
      <c r="E599" s="89" t="s">
        <v>1846</v>
      </c>
      <c r="F599" s="108">
        <v>0.63884055000000006</v>
      </c>
      <c r="G599" s="108">
        <v>2.080516E-2</v>
      </c>
      <c r="H599" s="109">
        <f t="shared" si="18"/>
        <v>29.705870562879596</v>
      </c>
      <c r="I599" s="90">
        <f t="shared" si="19"/>
        <v>6.3374047332195041E-5</v>
      </c>
      <c r="J599" s="91">
        <v>10.160665</v>
      </c>
      <c r="K599" s="91">
        <v>20.970857142857099</v>
      </c>
    </row>
    <row r="600" spans="1:233">
      <c r="A600" s="89" t="s">
        <v>1069</v>
      </c>
      <c r="B600" s="89" t="s">
        <v>1070</v>
      </c>
      <c r="C600" s="89" t="s">
        <v>1535</v>
      </c>
      <c r="D600" s="89" t="s">
        <v>396</v>
      </c>
      <c r="E600" s="89" t="s">
        <v>1846</v>
      </c>
      <c r="F600" s="108">
        <v>0.630950978</v>
      </c>
      <c r="G600" s="108">
        <v>0.34761678299999998</v>
      </c>
      <c r="H600" s="109">
        <f t="shared" si="18"/>
        <v>0.81507628186064895</v>
      </c>
      <c r="I600" s="90">
        <f t="shared" si="19"/>
        <v>6.2591388640039758E-5</v>
      </c>
      <c r="J600" s="91">
        <v>84.325699400000005</v>
      </c>
      <c r="K600" s="91">
        <v>32.309047619047597</v>
      </c>
    </row>
    <row r="601" spans="1:233">
      <c r="A601" s="89" t="s">
        <v>621</v>
      </c>
      <c r="B601" s="89" t="s">
        <v>634</v>
      </c>
      <c r="C601" s="89" t="s">
        <v>1535</v>
      </c>
      <c r="D601" s="89" t="s">
        <v>396</v>
      </c>
      <c r="E601" s="89" t="s">
        <v>1846</v>
      </c>
      <c r="F601" s="108">
        <v>0.630857746</v>
      </c>
      <c r="G601" s="108">
        <v>6.5256789999999995E-2</v>
      </c>
      <c r="H601" s="109">
        <f t="shared" si="18"/>
        <v>8.6673119532848624</v>
      </c>
      <c r="I601" s="90">
        <f t="shared" si="19"/>
        <v>6.2582139870247551E-5</v>
      </c>
      <c r="J601" s="91">
        <v>37.43247101</v>
      </c>
      <c r="K601" s="91">
        <v>136.72404761904801</v>
      </c>
    </row>
    <row r="602" spans="1:233">
      <c r="A602" s="89" t="s">
        <v>1651</v>
      </c>
      <c r="B602" s="89" t="s">
        <v>663</v>
      </c>
      <c r="C602" s="89" t="s">
        <v>1531</v>
      </c>
      <c r="D602" s="89" t="s">
        <v>396</v>
      </c>
      <c r="E602" s="89" t="s">
        <v>1846</v>
      </c>
      <c r="F602" s="108">
        <v>0.62413013500000003</v>
      </c>
      <c r="G602" s="108">
        <v>0.55937531000000007</v>
      </c>
      <c r="H602" s="109">
        <f t="shared" si="18"/>
        <v>0.11576275148790516</v>
      </c>
      <c r="I602" s="90">
        <f t="shared" si="19"/>
        <v>6.1914749645962958E-5</v>
      </c>
      <c r="J602" s="91">
        <v>50.948417249999999</v>
      </c>
      <c r="K602" s="91">
        <v>92.453999999999994</v>
      </c>
    </row>
    <row r="603" spans="1:233">
      <c r="A603" s="89" t="s">
        <v>1075</v>
      </c>
      <c r="B603" s="89" t="s">
        <v>690</v>
      </c>
      <c r="C603" s="89" t="s">
        <v>1531</v>
      </c>
      <c r="D603" s="89" t="s">
        <v>396</v>
      </c>
      <c r="E603" s="89" t="s">
        <v>1846</v>
      </c>
      <c r="F603" s="108">
        <v>0.60873332999999996</v>
      </c>
      <c r="G603" s="108">
        <v>0.30938352000000002</v>
      </c>
      <c r="H603" s="109">
        <f t="shared" si="18"/>
        <v>0.96756869919897448</v>
      </c>
      <c r="I603" s="90">
        <f t="shared" si="19"/>
        <v>6.0387360927706758E-5</v>
      </c>
      <c r="J603" s="91">
        <v>70.414937010000003</v>
      </c>
      <c r="K603" s="91">
        <v>36.920333333333303</v>
      </c>
    </row>
    <row r="604" spans="1:233">
      <c r="A604" s="89" t="s">
        <v>222</v>
      </c>
      <c r="B604" s="89" t="s">
        <v>26</v>
      </c>
      <c r="C604" s="89" t="s">
        <v>1547</v>
      </c>
      <c r="D604" s="89" t="s">
        <v>1432</v>
      </c>
      <c r="E604" s="89" t="s">
        <v>1846</v>
      </c>
      <c r="F604" s="108">
        <v>0.60763415641006002</v>
      </c>
      <c r="G604" s="108">
        <v>0</v>
      </c>
      <c r="H604" s="109" t="str">
        <f t="shared" si="18"/>
        <v/>
      </c>
      <c r="I604" s="90">
        <f t="shared" si="19"/>
        <v>6.0278321075563449E-5</v>
      </c>
      <c r="J604" s="91">
        <v>8.1688196207832</v>
      </c>
      <c r="K604" s="91">
        <v>17.898619047619</v>
      </c>
    </row>
    <row r="605" spans="1:233">
      <c r="A605" s="89" t="s">
        <v>1912</v>
      </c>
      <c r="B605" s="89" t="s">
        <v>1902</v>
      </c>
      <c r="C605" s="89" t="s">
        <v>1745</v>
      </c>
      <c r="D605" s="89" t="s">
        <v>397</v>
      </c>
      <c r="E605" s="89" t="s">
        <v>398</v>
      </c>
      <c r="F605" s="108">
        <v>0.60595730000000003</v>
      </c>
      <c r="G605" s="108">
        <v>0.58197293999999999</v>
      </c>
      <c r="H605" s="109">
        <f t="shared" si="18"/>
        <v>4.121215670268108E-2</v>
      </c>
      <c r="I605" s="90">
        <f t="shared" si="19"/>
        <v>6.0111974124825211E-5</v>
      </c>
      <c r="J605" s="91">
        <v>4.53655805</v>
      </c>
      <c r="K605" s="91">
        <v>51.338523809523799</v>
      </c>
    </row>
    <row r="606" spans="1:233">
      <c r="A606" s="89" t="s">
        <v>2039</v>
      </c>
      <c r="B606" s="89" t="s">
        <v>173</v>
      </c>
      <c r="C606" s="89" t="s">
        <v>1171</v>
      </c>
      <c r="D606" s="89" t="s">
        <v>396</v>
      </c>
      <c r="E606" s="89" t="s">
        <v>1846</v>
      </c>
      <c r="F606" s="108">
        <v>0.60190381999999998</v>
      </c>
      <c r="G606" s="108">
        <v>1.6961127499999999</v>
      </c>
      <c r="H606" s="109">
        <f t="shared" si="18"/>
        <v>-0.6451274716259281</v>
      </c>
      <c r="I606" s="90">
        <f t="shared" si="19"/>
        <v>5.9709862152784447E-5</v>
      </c>
      <c r="J606" s="91">
        <v>12.786569033399999</v>
      </c>
      <c r="K606" s="91">
        <v>6.9453333333333296</v>
      </c>
    </row>
    <row r="607" spans="1:233">
      <c r="A607" s="89" t="s">
        <v>996</v>
      </c>
      <c r="B607" s="89" t="s">
        <v>997</v>
      </c>
      <c r="C607" s="89" t="s">
        <v>1529</v>
      </c>
      <c r="D607" s="89" t="s">
        <v>396</v>
      </c>
      <c r="E607" s="89" t="s">
        <v>1846</v>
      </c>
      <c r="F607" s="108">
        <v>0.60077543899999997</v>
      </c>
      <c r="G607" s="108">
        <v>5.7361398970000002</v>
      </c>
      <c r="H607" s="109">
        <f t="shared" si="18"/>
        <v>-0.89526485584596616</v>
      </c>
      <c r="I607" s="90">
        <f t="shared" si="19"/>
        <v>5.9597924876882422E-5</v>
      </c>
      <c r="J607" s="91">
        <v>14.55737377</v>
      </c>
      <c r="K607" s="91">
        <v>33.487238095238098</v>
      </c>
    </row>
    <row r="608" spans="1:233">
      <c r="A608" s="89" t="s">
        <v>2063</v>
      </c>
      <c r="B608" s="89" t="s">
        <v>764</v>
      </c>
      <c r="C608" s="89" t="s">
        <v>1171</v>
      </c>
      <c r="D608" s="89" t="s">
        <v>396</v>
      </c>
      <c r="E608" s="89" t="s">
        <v>1846</v>
      </c>
      <c r="F608" s="108">
        <v>0.60072000000000003</v>
      </c>
      <c r="G608" s="108">
        <v>3.8772000000000001E-2</v>
      </c>
      <c r="H608" s="109">
        <f t="shared" si="18"/>
        <v>14.493655215103683</v>
      </c>
      <c r="I608" s="90">
        <f t="shared" si="19"/>
        <v>5.9592425235680803E-5</v>
      </c>
      <c r="J608" s="91">
        <v>8.5888388039999999</v>
      </c>
      <c r="K608" s="91">
        <v>64.007000000000005</v>
      </c>
    </row>
    <row r="609" spans="1:11">
      <c r="A609" s="89" t="s">
        <v>2667</v>
      </c>
      <c r="B609" s="89" t="s">
        <v>191</v>
      </c>
      <c r="C609" s="89" t="s">
        <v>1171</v>
      </c>
      <c r="D609" s="89" t="s">
        <v>396</v>
      </c>
      <c r="E609" s="89" t="s">
        <v>1846</v>
      </c>
      <c r="F609" s="108">
        <v>0.59632465000000001</v>
      </c>
      <c r="G609" s="108">
        <v>0.64318986999999994</v>
      </c>
      <c r="H609" s="109">
        <f t="shared" si="18"/>
        <v>-7.2863740842186941E-2</v>
      </c>
      <c r="I609" s="90">
        <f t="shared" si="19"/>
        <v>5.91563991898364E-5</v>
      </c>
      <c r="J609" s="91">
        <v>2.0548891328000001</v>
      </c>
      <c r="K609" s="91">
        <v>32.034476190476198</v>
      </c>
    </row>
    <row r="610" spans="1:11">
      <c r="A610" s="89" t="s">
        <v>67</v>
      </c>
      <c r="B610" s="89" t="s">
        <v>80</v>
      </c>
      <c r="C610" s="89" t="s">
        <v>1534</v>
      </c>
      <c r="D610" s="89" t="s">
        <v>1432</v>
      </c>
      <c r="E610" s="89" t="s">
        <v>398</v>
      </c>
      <c r="F610" s="108">
        <v>0.59155126199999997</v>
      </c>
      <c r="G610" s="108">
        <v>3.7622976499999998</v>
      </c>
      <c r="H610" s="109">
        <f t="shared" si="18"/>
        <v>-0.84276861720390461</v>
      </c>
      <c r="I610" s="90">
        <f t="shared" si="19"/>
        <v>5.8682871144306205E-5</v>
      </c>
      <c r="J610" s="91">
        <v>56.59580364</v>
      </c>
      <c r="K610" s="91">
        <v>75.819285714285698</v>
      </c>
    </row>
    <row r="611" spans="1:11">
      <c r="A611" s="89" t="s">
        <v>1954</v>
      </c>
      <c r="B611" s="89" t="s">
        <v>375</v>
      </c>
      <c r="C611" s="89" t="s">
        <v>1528</v>
      </c>
      <c r="D611" s="89" t="s">
        <v>396</v>
      </c>
      <c r="E611" s="89" t="s">
        <v>1846</v>
      </c>
      <c r="F611" s="108">
        <v>0.58803982999999993</v>
      </c>
      <c r="G611" s="108">
        <v>0.40398613999999999</v>
      </c>
      <c r="H611" s="109">
        <f t="shared" si="18"/>
        <v>0.4555940706282644</v>
      </c>
      <c r="I611" s="90">
        <f t="shared" si="19"/>
        <v>5.8334531237310964E-5</v>
      </c>
      <c r="J611" s="91">
        <v>34.192399999999999</v>
      </c>
      <c r="K611" s="91">
        <v>21.825761904761901</v>
      </c>
    </row>
    <row r="612" spans="1:11">
      <c r="A612" s="89" t="s">
        <v>622</v>
      </c>
      <c r="B612" s="89" t="s">
        <v>635</v>
      </c>
      <c r="C612" s="89" t="s">
        <v>1535</v>
      </c>
      <c r="D612" s="89" t="s">
        <v>396</v>
      </c>
      <c r="E612" s="89" t="s">
        <v>1846</v>
      </c>
      <c r="F612" s="108">
        <v>0.57865071999999995</v>
      </c>
      <c r="G612" s="108">
        <v>0.76806041000000003</v>
      </c>
      <c r="H612" s="109">
        <f t="shared" si="18"/>
        <v>-0.24660780263364968</v>
      </c>
      <c r="I612" s="90">
        <f t="shared" si="19"/>
        <v>5.7403115876236618E-5</v>
      </c>
      <c r="J612" s="91">
        <v>14.03086938</v>
      </c>
      <c r="K612" s="91">
        <v>47.135809523809499</v>
      </c>
    </row>
    <row r="613" spans="1:11">
      <c r="A613" s="89" t="s">
        <v>1822</v>
      </c>
      <c r="B613" s="89" t="s">
        <v>1843</v>
      </c>
      <c r="C613" s="89" t="s">
        <v>1171</v>
      </c>
      <c r="D613" s="89" t="s">
        <v>396</v>
      </c>
      <c r="E613" s="89" t="s">
        <v>1846</v>
      </c>
      <c r="F613" s="108">
        <v>0.57842875500000002</v>
      </c>
      <c r="G613" s="108">
        <v>1.2324111449999999</v>
      </c>
      <c r="H613" s="109">
        <f t="shared" si="18"/>
        <v>-0.53065277172578629</v>
      </c>
      <c r="I613" s="90">
        <f t="shared" si="19"/>
        <v>5.7381096578281774E-5</v>
      </c>
      <c r="J613" s="91">
        <v>43.686493322799997</v>
      </c>
      <c r="K613" s="91">
        <v>48.125761904761902</v>
      </c>
    </row>
    <row r="614" spans="1:11">
      <c r="A614" s="89" t="s">
        <v>283</v>
      </c>
      <c r="B614" s="89" t="s">
        <v>284</v>
      </c>
      <c r="C614" s="89" t="s">
        <v>296</v>
      </c>
      <c r="D614" s="89" t="s">
        <v>397</v>
      </c>
      <c r="E614" s="89" t="s">
        <v>1846</v>
      </c>
      <c r="F614" s="108">
        <v>0.5767431999999999</v>
      </c>
      <c r="G614" s="108">
        <v>0.25404600999999999</v>
      </c>
      <c r="H614" s="109">
        <f t="shared" si="18"/>
        <v>1.2702312860571987</v>
      </c>
      <c r="I614" s="90">
        <f t="shared" si="19"/>
        <v>5.7213886712923311E-5</v>
      </c>
      <c r="J614" s="91">
        <v>107.5448</v>
      </c>
      <c r="K614" s="91">
        <v>67.233619047619001</v>
      </c>
    </row>
    <row r="615" spans="1:11">
      <c r="A615" s="89" t="s">
        <v>390</v>
      </c>
      <c r="B615" s="89" t="s">
        <v>391</v>
      </c>
      <c r="C615" s="89" t="s">
        <v>1535</v>
      </c>
      <c r="D615" s="89" t="s">
        <v>396</v>
      </c>
      <c r="E615" s="89" t="s">
        <v>398</v>
      </c>
      <c r="F615" s="108">
        <v>0.57289355600000003</v>
      </c>
      <c r="G615" s="108">
        <v>0.51959562000000004</v>
      </c>
      <c r="H615" s="109">
        <f t="shared" si="18"/>
        <v>0.10257579923402749</v>
      </c>
      <c r="I615" s="90">
        <f t="shared" si="19"/>
        <v>5.6831995611821337E-5</v>
      </c>
      <c r="J615" s="91">
        <v>55.587217710000004</v>
      </c>
      <c r="K615" s="91">
        <v>49.520047619047602</v>
      </c>
    </row>
    <row r="616" spans="1:11">
      <c r="A616" s="89" t="s">
        <v>2802</v>
      </c>
      <c r="B616" s="89" t="s">
        <v>2771</v>
      </c>
      <c r="C616" s="89" t="s">
        <v>1745</v>
      </c>
      <c r="D616" s="89" t="s">
        <v>397</v>
      </c>
      <c r="E616" s="89" t="s">
        <v>398</v>
      </c>
      <c r="F616" s="108">
        <v>0.55676945</v>
      </c>
      <c r="G616" s="108">
        <v>1.4369182</v>
      </c>
      <c r="H616" s="109">
        <f t="shared" si="18"/>
        <v>-0.61252529893490104</v>
      </c>
      <c r="I616" s="90">
        <f t="shared" si="19"/>
        <v>5.5232457422153617E-5</v>
      </c>
      <c r="J616" s="91">
        <v>63.528487240058197</v>
      </c>
      <c r="K616" s="91">
        <v>38.623380952380998</v>
      </c>
    </row>
    <row r="617" spans="1:11">
      <c r="A617" s="89" t="s">
        <v>533</v>
      </c>
      <c r="B617" s="89" t="s">
        <v>534</v>
      </c>
      <c r="C617" s="89" t="s">
        <v>1532</v>
      </c>
      <c r="D617" s="89" t="s">
        <v>397</v>
      </c>
      <c r="E617" s="89" t="s">
        <v>398</v>
      </c>
      <c r="F617" s="108">
        <v>0.54336888999999999</v>
      </c>
      <c r="G617" s="108">
        <v>0.44664168500000001</v>
      </c>
      <c r="H617" s="109">
        <f t="shared" si="18"/>
        <v>0.21656555634747798</v>
      </c>
      <c r="I617" s="90">
        <f t="shared" si="19"/>
        <v>5.3903099535091E-5</v>
      </c>
      <c r="J617" s="91">
        <v>42.207775049999995</v>
      </c>
      <c r="K617" s="91">
        <v>24.5558571428571</v>
      </c>
    </row>
    <row r="618" spans="1:11">
      <c r="A618" s="89" t="s">
        <v>386</v>
      </c>
      <c r="B618" s="89" t="s">
        <v>387</v>
      </c>
      <c r="C618" s="89" t="s">
        <v>1535</v>
      </c>
      <c r="D618" s="89" t="s">
        <v>396</v>
      </c>
      <c r="E618" s="89" t="s">
        <v>398</v>
      </c>
      <c r="F618" s="108">
        <v>0.53391900999999997</v>
      </c>
      <c r="G618" s="108">
        <v>0.30725675000000002</v>
      </c>
      <c r="H618" s="109">
        <f t="shared" si="18"/>
        <v>0.73769660064424936</v>
      </c>
      <c r="I618" s="90">
        <f t="shared" si="19"/>
        <v>5.2965655688729703E-5</v>
      </c>
      <c r="J618" s="91">
        <v>8.8528590999999999</v>
      </c>
      <c r="K618" s="91">
        <v>78.552380952380901</v>
      </c>
    </row>
    <row r="619" spans="1:11">
      <c r="A619" s="89" t="s">
        <v>2966</v>
      </c>
      <c r="B619" s="89" t="s">
        <v>2967</v>
      </c>
      <c r="C619" s="89" t="s">
        <v>1535</v>
      </c>
      <c r="D619" s="89" t="s">
        <v>396</v>
      </c>
      <c r="E619" s="89" t="s">
        <v>1846</v>
      </c>
      <c r="F619" s="108">
        <v>0.53304309999999999</v>
      </c>
      <c r="G619" s="108">
        <v>0.73571675999999997</v>
      </c>
      <c r="H619" s="109">
        <f t="shared" si="18"/>
        <v>-0.27547783470367049</v>
      </c>
      <c r="I619" s="90">
        <f t="shared" si="19"/>
        <v>5.287876395682768E-5</v>
      </c>
      <c r="J619" s="91">
        <v>45.822821199999993</v>
      </c>
      <c r="K619" s="91">
        <v>272.3725</v>
      </c>
    </row>
    <row r="620" spans="1:11">
      <c r="A620" s="89" t="s">
        <v>291</v>
      </c>
      <c r="B620" s="89" t="s">
        <v>292</v>
      </c>
      <c r="C620" s="89" t="s">
        <v>296</v>
      </c>
      <c r="D620" s="89" t="s">
        <v>397</v>
      </c>
      <c r="E620" s="89" t="s">
        <v>1846</v>
      </c>
      <c r="F620" s="108">
        <v>0.53281664000000006</v>
      </c>
      <c r="G620" s="108">
        <v>0.65936416000000009</v>
      </c>
      <c r="H620" s="109">
        <f t="shared" si="18"/>
        <v>-0.19192356466569249</v>
      </c>
      <c r="I620" s="90">
        <f t="shared" si="19"/>
        <v>5.2856298747380902E-5</v>
      </c>
      <c r="J620" s="91">
        <v>5.7162499999999996</v>
      </c>
      <c r="K620" s="91">
        <v>67.524714285714296</v>
      </c>
    </row>
    <row r="621" spans="1:11">
      <c r="A621" s="89" t="s">
        <v>2860</v>
      </c>
      <c r="B621" s="89" t="s">
        <v>2861</v>
      </c>
      <c r="C621" s="89" t="s">
        <v>1171</v>
      </c>
      <c r="D621" s="89" t="s">
        <v>396</v>
      </c>
      <c r="E621" s="89" t="s">
        <v>1846</v>
      </c>
      <c r="F621" s="108">
        <v>0.52807351000000002</v>
      </c>
      <c r="G621" s="108">
        <v>1.09624622</v>
      </c>
      <c r="H621" s="109">
        <f t="shared" si="18"/>
        <v>-0.51828932190069488</v>
      </c>
      <c r="I621" s="90">
        <f t="shared" si="19"/>
        <v>5.2385772345882508E-5</v>
      </c>
      <c r="J621" s="91">
        <v>28.5587159088</v>
      </c>
      <c r="K621" s="91">
        <v>33.205190476190502</v>
      </c>
    </row>
    <row r="622" spans="1:11">
      <c r="A622" s="89" t="s">
        <v>388</v>
      </c>
      <c r="B622" s="89" t="s">
        <v>389</v>
      </c>
      <c r="C622" s="89" t="s">
        <v>1535</v>
      </c>
      <c r="D622" s="89" t="s">
        <v>396</v>
      </c>
      <c r="E622" s="89" t="s">
        <v>398</v>
      </c>
      <c r="F622" s="108">
        <v>0.51298286999999998</v>
      </c>
      <c r="G622" s="108">
        <v>0.11993957000000001</v>
      </c>
      <c r="H622" s="109">
        <f t="shared" si="18"/>
        <v>3.2770110814971236</v>
      </c>
      <c r="I622" s="90">
        <f t="shared" si="19"/>
        <v>5.0888755705919498E-5</v>
      </c>
      <c r="J622" s="91">
        <v>46.019484939999998</v>
      </c>
      <c r="K622" s="91">
        <v>46.936333333333302</v>
      </c>
    </row>
    <row r="623" spans="1:11">
      <c r="A623" s="89" t="s">
        <v>1781</v>
      </c>
      <c r="B623" s="89" t="s">
        <v>1782</v>
      </c>
      <c r="C623" s="89" t="s">
        <v>1171</v>
      </c>
      <c r="D623" s="89" t="s">
        <v>396</v>
      </c>
      <c r="E623" s="89" t="s">
        <v>1846</v>
      </c>
      <c r="F623" s="108">
        <v>0.51033956400000002</v>
      </c>
      <c r="G623" s="108">
        <v>0.53450112999999999</v>
      </c>
      <c r="H623" s="109">
        <f t="shared" si="18"/>
        <v>-4.5203956818575808E-2</v>
      </c>
      <c r="I623" s="90">
        <f t="shared" si="19"/>
        <v>5.0626535345052501E-5</v>
      </c>
      <c r="J623" s="91">
        <v>9.4674539069199994</v>
      </c>
      <c r="K623" s="91">
        <v>113.121857142857</v>
      </c>
    </row>
    <row r="624" spans="1:11">
      <c r="A624" s="89" t="s">
        <v>2267</v>
      </c>
      <c r="B624" s="89" t="s">
        <v>2268</v>
      </c>
      <c r="C624" s="89" t="s">
        <v>1171</v>
      </c>
      <c r="D624" s="89" t="s">
        <v>396</v>
      </c>
      <c r="E624" s="89" t="s">
        <v>398</v>
      </c>
      <c r="F624" s="108">
        <v>0.48885946000000002</v>
      </c>
      <c r="G624" s="108">
        <v>3.3811089999999999</v>
      </c>
      <c r="H624" s="109">
        <f t="shared" si="18"/>
        <v>-0.85541446312437719</v>
      </c>
      <c r="I624" s="90">
        <f t="shared" si="19"/>
        <v>4.8495673226803321E-5</v>
      </c>
      <c r="J624" s="91">
        <v>6.6288314337200003</v>
      </c>
      <c r="K624" s="91">
        <v>24.580476190476201</v>
      </c>
    </row>
    <row r="625" spans="1:244">
      <c r="A625" s="89" t="s">
        <v>289</v>
      </c>
      <c r="B625" s="89" t="s">
        <v>290</v>
      </c>
      <c r="C625" s="89" t="s">
        <v>296</v>
      </c>
      <c r="D625" s="89" t="s">
        <v>397</v>
      </c>
      <c r="E625" s="89" t="s">
        <v>1846</v>
      </c>
      <c r="F625" s="108">
        <v>0.48407139100000002</v>
      </c>
      <c r="G625" s="108">
        <v>2.264E-3</v>
      </c>
      <c r="H625" s="109" t="str">
        <f t="shared" si="18"/>
        <v/>
      </c>
      <c r="I625" s="90">
        <f t="shared" si="19"/>
        <v>4.802068880160392E-5</v>
      </c>
      <c r="J625" s="91">
        <v>13.085000000000001</v>
      </c>
      <c r="K625" s="91">
        <v>40.077476190476197</v>
      </c>
    </row>
    <row r="626" spans="1:244">
      <c r="A626" s="89" t="s">
        <v>2045</v>
      </c>
      <c r="B626" s="89" t="s">
        <v>1076</v>
      </c>
      <c r="C626" s="89" t="s">
        <v>1171</v>
      </c>
      <c r="D626" s="89" t="s">
        <v>396</v>
      </c>
      <c r="E626" s="89" t="s">
        <v>1846</v>
      </c>
      <c r="F626" s="108">
        <v>0.47229209999999999</v>
      </c>
      <c r="G626" s="108">
        <v>0.12352022500000001</v>
      </c>
      <c r="H626" s="109">
        <f t="shared" si="18"/>
        <v>2.8236013575914387</v>
      </c>
      <c r="I626" s="90">
        <f t="shared" si="19"/>
        <v>4.68521635015526E-5</v>
      </c>
      <c r="J626" s="91">
        <v>13.54070113707566</v>
      </c>
      <c r="K626" s="91">
        <v>56.560761904761897</v>
      </c>
    </row>
    <row r="627" spans="1:244">
      <c r="A627" s="89" t="s">
        <v>1796</v>
      </c>
      <c r="B627" s="89" t="s">
        <v>1797</v>
      </c>
      <c r="C627" s="89" t="s">
        <v>1745</v>
      </c>
      <c r="D627" s="89" t="s">
        <v>396</v>
      </c>
      <c r="E627" s="89" t="s">
        <v>1846</v>
      </c>
      <c r="F627" s="108">
        <v>0.47135318371003398</v>
      </c>
      <c r="G627" s="108">
        <v>0.31741507223740695</v>
      </c>
      <c r="H627" s="109">
        <f t="shared" si="18"/>
        <v>0.48497417084684247</v>
      </c>
      <c r="I627" s="90">
        <f t="shared" si="19"/>
        <v>4.6759021440671725E-5</v>
      </c>
      <c r="J627" s="91">
        <v>149.67331502779982</v>
      </c>
      <c r="K627" s="91">
        <v>40.268999999999998</v>
      </c>
    </row>
    <row r="628" spans="1:244">
      <c r="A628" s="89" t="s">
        <v>1863</v>
      </c>
      <c r="B628" s="89" t="s">
        <v>947</v>
      </c>
      <c r="C628" s="89" t="s">
        <v>1534</v>
      </c>
      <c r="D628" s="89" t="s">
        <v>397</v>
      </c>
      <c r="E628" s="89" t="s">
        <v>398</v>
      </c>
      <c r="F628" s="108">
        <v>0.46536050000000001</v>
      </c>
      <c r="G628" s="108">
        <v>0</v>
      </c>
      <c r="H628" s="109" t="str">
        <f t="shared" si="18"/>
        <v/>
      </c>
      <c r="I628" s="90">
        <f t="shared" si="19"/>
        <v>4.6164537228474225E-5</v>
      </c>
      <c r="J628" s="91">
        <v>20.300255100000001</v>
      </c>
      <c r="K628" s="91">
        <v>39.459761904761898</v>
      </c>
    </row>
    <row r="629" spans="1:244">
      <c r="A629" s="89" t="s">
        <v>399</v>
      </c>
      <c r="B629" s="89" t="s">
        <v>400</v>
      </c>
      <c r="C629" s="89" t="s">
        <v>1529</v>
      </c>
      <c r="D629" s="89" t="s">
        <v>396</v>
      </c>
      <c r="E629" s="89" t="s">
        <v>1846</v>
      </c>
      <c r="F629" s="108">
        <v>0.46453499999999998</v>
      </c>
      <c r="G629" s="108">
        <v>0.34050071999999998</v>
      </c>
      <c r="H629" s="109">
        <f t="shared" si="18"/>
        <v>0.3642702429527902</v>
      </c>
      <c r="I629" s="90">
        <f t="shared" si="19"/>
        <v>4.6082646252591856E-5</v>
      </c>
      <c r="J629" s="91">
        <v>30.966722420000004</v>
      </c>
      <c r="K629" s="91">
        <v>5.5406666666666702</v>
      </c>
    </row>
    <row r="630" spans="1:244">
      <c r="A630" s="89" t="s">
        <v>588</v>
      </c>
      <c r="B630" s="89" t="s">
        <v>589</v>
      </c>
      <c r="C630" s="89" t="s">
        <v>1547</v>
      </c>
      <c r="D630" s="89" t="s">
        <v>396</v>
      </c>
      <c r="E630" s="89" t="s">
        <v>1846</v>
      </c>
      <c r="F630" s="108">
        <v>0.45800349000000001</v>
      </c>
      <c r="G630" s="108">
        <v>0.56495291000000003</v>
      </c>
      <c r="H630" s="109">
        <f t="shared" si="18"/>
        <v>-0.18930678664882006</v>
      </c>
      <c r="I630" s="90">
        <f t="shared" si="19"/>
        <v>4.5434709574353911E-5</v>
      </c>
      <c r="J630" s="91">
        <v>36.433888091954202</v>
      </c>
      <c r="K630" s="91">
        <v>45.964857142857099</v>
      </c>
    </row>
    <row r="631" spans="1:244">
      <c r="A631" s="89" t="s">
        <v>516</v>
      </c>
      <c r="B631" s="89" t="s">
        <v>517</v>
      </c>
      <c r="C631" s="89" t="s">
        <v>532</v>
      </c>
      <c r="D631" s="89" t="s">
        <v>397</v>
      </c>
      <c r="E631" s="89" t="s">
        <v>398</v>
      </c>
      <c r="F631" s="108">
        <v>0.45369599999999999</v>
      </c>
      <c r="G631" s="108">
        <v>0.64849659999999998</v>
      </c>
      <c r="H631" s="109">
        <f t="shared" si="18"/>
        <v>-0.30038800511829977</v>
      </c>
      <c r="I631" s="90">
        <f t="shared" si="19"/>
        <v>4.5007399386948051E-5</v>
      </c>
      <c r="J631" s="91">
        <v>41.635353860000002</v>
      </c>
      <c r="K631" s="91">
        <v>41.497238095238103</v>
      </c>
    </row>
    <row r="632" spans="1:244">
      <c r="A632" s="89" t="s">
        <v>746</v>
      </c>
      <c r="B632" s="89" t="s">
        <v>747</v>
      </c>
      <c r="C632" s="89" t="s">
        <v>1529</v>
      </c>
      <c r="D632" s="89" t="s">
        <v>396</v>
      </c>
      <c r="E632" s="89" t="s">
        <v>1846</v>
      </c>
      <c r="F632" s="108">
        <v>0.451352066</v>
      </c>
      <c r="G632" s="108">
        <v>0.74787940800000008</v>
      </c>
      <c r="H632" s="109">
        <f t="shared" si="18"/>
        <v>-0.39649084976544779</v>
      </c>
      <c r="I632" s="90">
        <f t="shared" si="19"/>
        <v>4.4774877227452166E-5</v>
      </c>
      <c r="J632" s="91">
        <v>28.41993596</v>
      </c>
      <c r="K632" s="91">
        <v>5.2704761904761899</v>
      </c>
    </row>
    <row r="633" spans="1:244">
      <c r="A633" s="89" t="s">
        <v>411</v>
      </c>
      <c r="B633" s="89" t="s">
        <v>412</v>
      </c>
      <c r="C633" s="89" t="s">
        <v>1535</v>
      </c>
      <c r="D633" s="89" t="s">
        <v>396</v>
      </c>
      <c r="E633" s="89" t="s">
        <v>398</v>
      </c>
      <c r="F633" s="108">
        <v>0.45119852599999999</v>
      </c>
      <c r="G633" s="108">
        <v>1.996656628</v>
      </c>
      <c r="H633" s="109">
        <f t="shared" si="18"/>
        <v>-0.77402297436993261</v>
      </c>
      <c r="I633" s="90">
        <f t="shared" si="19"/>
        <v>4.4759645803543044E-5</v>
      </c>
      <c r="J633" s="91">
        <v>111.3536888</v>
      </c>
      <c r="K633" s="91">
        <v>27.216333333333299</v>
      </c>
    </row>
    <row r="634" spans="1:244">
      <c r="A634" s="89" t="s">
        <v>384</v>
      </c>
      <c r="B634" s="89" t="s">
        <v>385</v>
      </c>
      <c r="C634" s="89" t="s">
        <v>1535</v>
      </c>
      <c r="D634" s="89" t="s">
        <v>396</v>
      </c>
      <c r="E634" s="89" t="s">
        <v>398</v>
      </c>
      <c r="F634" s="108">
        <v>0.44477772999999998</v>
      </c>
      <c r="G634" s="108">
        <v>0.31780054499999999</v>
      </c>
      <c r="H634" s="109">
        <f t="shared" si="18"/>
        <v>0.39954992839927317</v>
      </c>
      <c r="I634" s="90">
        <f t="shared" si="19"/>
        <v>4.4122692138635002E-5</v>
      </c>
      <c r="J634" s="91">
        <v>11.939083999999999</v>
      </c>
      <c r="K634" s="91">
        <v>45.857095238095198</v>
      </c>
      <c r="IH634" s="81"/>
      <c r="II634" s="81"/>
      <c r="IJ634" s="81"/>
    </row>
    <row r="635" spans="1:244">
      <c r="A635" s="89" t="s">
        <v>2272</v>
      </c>
      <c r="B635" s="89" t="s">
        <v>2273</v>
      </c>
      <c r="C635" s="89" t="s">
        <v>1528</v>
      </c>
      <c r="D635" s="89" t="s">
        <v>396</v>
      </c>
      <c r="E635" s="89" t="s">
        <v>398</v>
      </c>
      <c r="F635" s="108">
        <v>0.44094988000000002</v>
      </c>
      <c r="G635" s="108">
        <v>1.2956581100000002</v>
      </c>
      <c r="H635" s="109">
        <f t="shared" si="18"/>
        <v>-0.65967111493633146</v>
      </c>
      <c r="I635" s="90">
        <f t="shared" si="19"/>
        <v>4.3742963038657645E-5</v>
      </c>
      <c r="J635" s="91">
        <v>58.809615520000001</v>
      </c>
      <c r="K635" s="91">
        <v>47.6494761904762</v>
      </c>
    </row>
    <row r="636" spans="1:244">
      <c r="A636" s="89" t="s">
        <v>479</v>
      </c>
      <c r="B636" s="89" t="s">
        <v>799</v>
      </c>
      <c r="C636" s="89" t="s">
        <v>1529</v>
      </c>
      <c r="D636" s="89" t="s">
        <v>396</v>
      </c>
      <c r="E636" s="89" t="s">
        <v>1846</v>
      </c>
      <c r="F636" s="108">
        <v>0.42872318400000003</v>
      </c>
      <c r="G636" s="108">
        <v>0.74765460900000003</v>
      </c>
      <c r="H636" s="109">
        <f t="shared" si="18"/>
        <v>-0.42657588298235183</v>
      </c>
      <c r="I636" s="90">
        <f t="shared" si="19"/>
        <v>4.2530054416904753E-5</v>
      </c>
      <c r="J636" s="91">
        <v>37.3510141</v>
      </c>
      <c r="K636" s="91">
        <v>23.848333333333301</v>
      </c>
    </row>
    <row r="637" spans="1:244">
      <c r="A637" s="89" t="s">
        <v>510</v>
      </c>
      <c r="B637" s="89" t="s">
        <v>511</v>
      </c>
      <c r="C637" s="89" t="s">
        <v>532</v>
      </c>
      <c r="D637" s="89" t="s">
        <v>397</v>
      </c>
      <c r="E637" s="89" t="s">
        <v>398</v>
      </c>
      <c r="F637" s="108">
        <v>0.42822823999999998</v>
      </c>
      <c r="G637" s="108">
        <v>1.394567178</v>
      </c>
      <c r="H637" s="109">
        <f t="shared" si="18"/>
        <v>-0.69293107800361553</v>
      </c>
      <c r="I637" s="90">
        <f t="shared" si="19"/>
        <v>4.2480955147168687E-5</v>
      </c>
      <c r="J637" s="91">
        <v>12.176875128900001</v>
      </c>
      <c r="K637" s="91">
        <v>74.486904761904796</v>
      </c>
    </row>
    <row r="638" spans="1:244">
      <c r="A638" s="89" t="s">
        <v>1554</v>
      </c>
      <c r="B638" s="89" t="s">
        <v>1555</v>
      </c>
      <c r="C638" s="89" t="s">
        <v>1171</v>
      </c>
      <c r="D638" s="89" t="s">
        <v>396</v>
      </c>
      <c r="E638" s="89" t="s">
        <v>1846</v>
      </c>
      <c r="F638" s="108">
        <v>0.42817458000000003</v>
      </c>
      <c r="G638" s="108">
        <v>0.28530651000000001</v>
      </c>
      <c r="H638" s="109">
        <f t="shared" si="18"/>
        <v>0.50075292708883512</v>
      </c>
      <c r="I638" s="90">
        <f t="shared" si="19"/>
        <v>4.2475631985732168E-5</v>
      </c>
      <c r="J638" s="91">
        <v>3.8848297124999998</v>
      </c>
      <c r="K638" s="91">
        <v>252.863052631579</v>
      </c>
    </row>
    <row r="639" spans="1:244">
      <c r="A639" s="89" t="s">
        <v>1806</v>
      </c>
      <c r="B639" s="89" t="s">
        <v>1827</v>
      </c>
      <c r="C639" s="89" t="s">
        <v>1534</v>
      </c>
      <c r="D639" s="89" t="s">
        <v>397</v>
      </c>
      <c r="E639" s="89" t="s">
        <v>1846</v>
      </c>
      <c r="F639" s="108">
        <v>0.42619868999999999</v>
      </c>
      <c r="G639" s="108">
        <v>1.7391498999999999</v>
      </c>
      <c r="H639" s="109">
        <f t="shared" si="18"/>
        <v>-0.75493849610088237</v>
      </c>
      <c r="I639" s="90">
        <f t="shared" si="19"/>
        <v>4.2279620404464808E-5</v>
      </c>
      <c r="J639" s="91">
        <v>33.576312680000001</v>
      </c>
      <c r="K639" s="91">
        <v>38.933047619047599</v>
      </c>
    </row>
    <row r="640" spans="1:244">
      <c r="A640" s="89" t="s">
        <v>500</v>
      </c>
      <c r="B640" s="89" t="s">
        <v>383</v>
      </c>
      <c r="C640" s="89" t="s">
        <v>1171</v>
      </c>
      <c r="D640" s="89" t="s">
        <v>396</v>
      </c>
      <c r="E640" s="89" t="s">
        <v>1846</v>
      </c>
      <c r="F640" s="108">
        <v>0.42026434299999998</v>
      </c>
      <c r="G640" s="108">
        <v>0.154739073</v>
      </c>
      <c r="H640" s="109">
        <f t="shared" si="18"/>
        <v>1.715954896537347</v>
      </c>
      <c r="I640" s="90">
        <f t="shared" si="19"/>
        <v>4.1690923291133993E-5</v>
      </c>
      <c r="J640" s="91">
        <v>7.1199637542599996</v>
      </c>
      <c r="K640" s="91">
        <v>244.95419047619001</v>
      </c>
    </row>
    <row r="641" spans="1:11">
      <c r="A641" s="89" t="s">
        <v>759</v>
      </c>
      <c r="B641" s="89" t="s">
        <v>1157</v>
      </c>
      <c r="C641" s="89" t="s">
        <v>1535</v>
      </c>
      <c r="D641" s="89" t="s">
        <v>396</v>
      </c>
      <c r="E641" s="89" t="s">
        <v>398</v>
      </c>
      <c r="F641" s="108">
        <v>0.4185238</v>
      </c>
      <c r="G641" s="108">
        <v>0.40761721999999995</v>
      </c>
      <c r="H641" s="109">
        <f t="shared" si="18"/>
        <v>2.6756916697484145E-2</v>
      </c>
      <c r="I641" s="90">
        <f t="shared" si="19"/>
        <v>4.151825852452561E-5</v>
      </c>
      <c r="J641" s="91">
        <v>282.64215369999999</v>
      </c>
      <c r="K641" s="91">
        <v>20.9093809523809</v>
      </c>
    </row>
    <row r="642" spans="1:11">
      <c r="A642" s="89" t="s">
        <v>2655</v>
      </c>
      <c r="B642" s="89" t="s">
        <v>1071</v>
      </c>
      <c r="C642" s="89" t="s">
        <v>1171</v>
      </c>
      <c r="D642" s="89" t="s">
        <v>396</v>
      </c>
      <c r="E642" s="89" t="s">
        <v>1846</v>
      </c>
      <c r="F642" s="108">
        <v>0.41422081999999999</v>
      </c>
      <c r="G642" s="108">
        <v>0.89196286499999999</v>
      </c>
      <c r="H642" s="109">
        <f t="shared" si="18"/>
        <v>-0.5356075502089428</v>
      </c>
      <c r="I642" s="90">
        <f t="shared" si="19"/>
        <v>4.1091395736636694E-5</v>
      </c>
      <c r="J642" s="91">
        <v>6.5372024249999994</v>
      </c>
      <c r="K642" s="91">
        <v>26.199619047618999</v>
      </c>
    </row>
    <row r="643" spans="1:11">
      <c r="A643" s="89" t="s">
        <v>39</v>
      </c>
      <c r="B643" s="89" t="s">
        <v>1038</v>
      </c>
      <c r="C643" s="89" t="s">
        <v>1535</v>
      </c>
      <c r="D643" s="89" t="s">
        <v>396</v>
      </c>
      <c r="E643" s="89" t="s">
        <v>1846</v>
      </c>
      <c r="F643" s="108">
        <v>0.41082629500000001</v>
      </c>
      <c r="G643" s="108">
        <v>0.9595299719999999</v>
      </c>
      <c r="H643" s="109">
        <f t="shared" si="18"/>
        <v>-0.57184631331140945</v>
      </c>
      <c r="I643" s="90">
        <f t="shared" si="19"/>
        <v>4.0754653198893402E-5</v>
      </c>
      <c r="J643" s="91">
        <v>16.198265380000002</v>
      </c>
      <c r="K643" s="91">
        <v>101.967047619048</v>
      </c>
    </row>
    <row r="644" spans="1:11">
      <c r="A644" s="89" t="s">
        <v>2101</v>
      </c>
      <c r="B644" s="89" t="s">
        <v>2100</v>
      </c>
      <c r="C644" s="89" t="s">
        <v>1529</v>
      </c>
      <c r="D644" s="89" t="s">
        <v>396</v>
      </c>
      <c r="E644" s="89" t="s">
        <v>1846</v>
      </c>
      <c r="F644" s="108">
        <v>0.41050690000000001</v>
      </c>
      <c r="G644" s="108">
        <v>0.1319475</v>
      </c>
      <c r="H644" s="109">
        <f t="shared" si="18"/>
        <v>2.1111381420640787</v>
      </c>
      <c r="I644" s="90">
        <f t="shared" si="19"/>
        <v>4.0722968682549431E-5</v>
      </c>
      <c r="J644" s="91">
        <v>67.761482029999996</v>
      </c>
      <c r="K644" s="91">
        <v>37.738</v>
      </c>
    </row>
    <row r="645" spans="1:11">
      <c r="A645" s="89" t="s">
        <v>728</v>
      </c>
      <c r="B645" s="89" t="s">
        <v>729</v>
      </c>
      <c r="C645" s="89" t="s">
        <v>1529</v>
      </c>
      <c r="D645" s="89" t="s">
        <v>396</v>
      </c>
      <c r="E645" s="89" t="s">
        <v>1846</v>
      </c>
      <c r="F645" s="108">
        <v>0.40984472799999999</v>
      </c>
      <c r="G645" s="108">
        <v>4.7724021619999997</v>
      </c>
      <c r="H645" s="109">
        <f t="shared" si="18"/>
        <v>-0.91412192139560933</v>
      </c>
      <c r="I645" s="90">
        <f t="shared" si="19"/>
        <v>4.0657280116490096E-5</v>
      </c>
      <c r="J645" s="91">
        <v>27.4408894</v>
      </c>
      <c r="K645" s="91">
        <v>12.9414761904762</v>
      </c>
    </row>
    <row r="646" spans="1:11">
      <c r="A646" s="89" t="s">
        <v>1756</v>
      </c>
      <c r="B646" s="89" t="s">
        <v>1757</v>
      </c>
      <c r="C646" s="89" t="s">
        <v>296</v>
      </c>
      <c r="D646" s="89" t="s">
        <v>1432</v>
      </c>
      <c r="E646" s="89" t="s">
        <v>398</v>
      </c>
      <c r="F646" s="108">
        <v>0.40908301000000002</v>
      </c>
      <c r="G646" s="108">
        <v>2.1408099999999999E-3</v>
      </c>
      <c r="H646" s="109" t="str">
        <f t="shared" si="18"/>
        <v/>
      </c>
      <c r="I646" s="90">
        <f t="shared" si="19"/>
        <v>4.0581716421314861E-5</v>
      </c>
      <c r="J646" s="91">
        <v>14.770202699999999</v>
      </c>
      <c r="K646" s="91">
        <v>30.660761904761902</v>
      </c>
    </row>
    <row r="647" spans="1:11">
      <c r="A647" s="89" t="s">
        <v>3032</v>
      </c>
      <c r="B647" s="89" t="s">
        <v>3033</v>
      </c>
      <c r="C647" s="89" t="s">
        <v>1171</v>
      </c>
      <c r="D647" s="89" t="s">
        <v>396</v>
      </c>
      <c r="E647" s="89" t="s">
        <v>1846</v>
      </c>
      <c r="F647" s="108">
        <v>0.40464275500000002</v>
      </c>
      <c r="G647" s="108">
        <v>1.6850841200000002</v>
      </c>
      <c r="H647" s="109">
        <f t="shared" ref="H647:H710" si="20">IF(ISERROR(F647/G647-1),"",IF((F647/G647-1)&gt;10000%,"",F647/G647-1))</f>
        <v>-0.75986791982823987</v>
      </c>
      <c r="I647" s="90">
        <f t="shared" ref="I647:I710" si="21">F647/$F$1029</f>
        <v>4.0141235724626119E-5</v>
      </c>
      <c r="J647" s="91">
        <v>2.47246807936</v>
      </c>
      <c r="K647" s="91">
        <v>188.087285714286</v>
      </c>
    </row>
    <row r="648" spans="1:11">
      <c r="A648" s="89" t="s">
        <v>231</v>
      </c>
      <c r="B648" s="89" t="s">
        <v>355</v>
      </c>
      <c r="C648" s="89" t="s">
        <v>1547</v>
      </c>
      <c r="D648" s="89" t="s">
        <v>397</v>
      </c>
      <c r="E648" s="89" t="s">
        <v>1846</v>
      </c>
      <c r="F648" s="108">
        <v>0.39834834999999996</v>
      </c>
      <c r="G648" s="108">
        <v>0.26292807000000001</v>
      </c>
      <c r="H648" s="109">
        <f t="shared" si="20"/>
        <v>0.51504687194486287</v>
      </c>
      <c r="I648" s="90">
        <f t="shared" si="21"/>
        <v>3.9516820257577246E-5</v>
      </c>
      <c r="J648" s="91">
        <v>58.070210584460995</v>
      </c>
      <c r="K648" s="91">
        <v>40.0841904761905</v>
      </c>
    </row>
    <row r="649" spans="1:11">
      <c r="A649" s="89" t="s">
        <v>1463</v>
      </c>
      <c r="B649" s="89" t="s">
        <v>1464</v>
      </c>
      <c r="C649" s="89" t="s">
        <v>296</v>
      </c>
      <c r="D649" s="89" t="s">
        <v>1432</v>
      </c>
      <c r="E649" s="89" t="s">
        <v>1846</v>
      </c>
      <c r="F649" s="108">
        <v>0.39788435900000002</v>
      </c>
      <c r="G649" s="108">
        <v>4.6915978999999997E-2</v>
      </c>
      <c r="H649" s="109">
        <f t="shared" si="20"/>
        <v>7.4807855975892572</v>
      </c>
      <c r="I649" s="90">
        <f t="shared" si="21"/>
        <v>3.947079157703136E-5</v>
      </c>
      <c r="J649" s="91">
        <v>12.878</v>
      </c>
      <c r="K649" s="91">
        <v>51.5304761904762</v>
      </c>
    </row>
    <row r="650" spans="1:11">
      <c r="A650" s="89" t="s">
        <v>1824</v>
      </c>
      <c r="B650" s="89" t="s">
        <v>1845</v>
      </c>
      <c r="C650" s="89" t="s">
        <v>1171</v>
      </c>
      <c r="D650" s="89" t="s">
        <v>396</v>
      </c>
      <c r="E650" s="89" t="s">
        <v>1846</v>
      </c>
      <c r="F650" s="108">
        <v>0.38854803999999998</v>
      </c>
      <c r="G650" s="108">
        <v>0.288265353</v>
      </c>
      <c r="H650" s="109">
        <f t="shared" si="20"/>
        <v>0.34788324700263229</v>
      </c>
      <c r="I650" s="90">
        <f t="shared" si="21"/>
        <v>3.8544613171145147E-5</v>
      </c>
      <c r="J650" s="91">
        <v>4.7135155279599994</v>
      </c>
      <c r="K650" s="91">
        <v>131.74133333333299</v>
      </c>
    </row>
    <row r="651" spans="1:11">
      <c r="A651" s="89" t="s">
        <v>1643</v>
      </c>
      <c r="B651" s="89" t="s">
        <v>1697</v>
      </c>
      <c r="C651" s="89" t="s">
        <v>1534</v>
      </c>
      <c r="D651" s="89" t="s">
        <v>397</v>
      </c>
      <c r="E651" s="89" t="s">
        <v>398</v>
      </c>
      <c r="F651" s="108">
        <v>0.386222805</v>
      </c>
      <c r="G651" s="108">
        <v>3.3205844360000003</v>
      </c>
      <c r="H651" s="109">
        <f t="shared" si="20"/>
        <v>-0.88368830474154525</v>
      </c>
      <c r="I651" s="90">
        <f t="shared" si="21"/>
        <v>3.8313945983615372E-5</v>
      </c>
      <c r="J651" s="91">
        <v>49.938000000000002</v>
      </c>
      <c r="K651" s="91">
        <v>19.563380952380999</v>
      </c>
    </row>
    <row r="652" spans="1:11">
      <c r="A652" s="89" t="s">
        <v>1125</v>
      </c>
      <c r="B652" s="89" t="s">
        <v>1120</v>
      </c>
      <c r="C652" s="89" t="s">
        <v>1529</v>
      </c>
      <c r="D652" s="89" t="s">
        <v>396</v>
      </c>
      <c r="E652" s="89" t="s">
        <v>1846</v>
      </c>
      <c r="F652" s="108">
        <v>0.38467534999999997</v>
      </c>
      <c r="G652" s="108">
        <v>6.3700732999999995E-2</v>
      </c>
      <c r="H652" s="109">
        <f t="shared" si="20"/>
        <v>5.0387900088998974</v>
      </c>
      <c r="I652" s="90">
        <f t="shared" si="21"/>
        <v>3.8160435868431788E-5</v>
      </c>
      <c r="J652" s="91">
        <v>6.7112347999999997</v>
      </c>
      <c r="K652" s="91">
        <v>28.391428571428602</v>
      </c>
    </row>
    <row r="653" spans="1:11">
      <c r="A653" s="89" t="s">
        <v>1771</v>
      </c>
      <c r="B653" s="89" t="s">
        <v>1772</v>
      </c>
      <c r="C653" s="89" t="s">
        <v>1171</v>
      </c>
      <c r="D653" s="89" t="s">
        <v>396</v>
      </c>
      <c r="E653" s="89" t="s">
        <v>1846</v>
      </c>
      <c r="F653" s="108">
        <v>0.38381548999999998</v>
      </c>
      <c r="G653" s="108">
        <v>0.14280724</v>
      </c>
      <c r="H653" s="109">
        <f t="shared" si="20"/>
        <v>1.6876472789474817</v>
      </c>
      <c r="I653" s="90">
        <f t="shared" si="21"/>
        <v>3.8075136323280711E-5</v>
      </c>
      <c r="J653" s="91">
        <v>8.5488631658000003</v>
      </c>
      <c r="K653" s="91">
        <v>63.059523809523803</v>
      </c>
    </row>
    <row r="654" spans="1:11">
      <c r="A654" s="89" t="s">
        <v>287</v>
      </c>
      <c r="B654" s="89" t="s">
        <v>288</v>
      </c>
      <c r="C654" s="89" t="s">
        <v>296</v>
      </c>
      <c r="D654" s="89" t="s">
        <v>397</v>
      </c>
      <c r="E654" s="89" t="s">
        <v>1846</v>
      </c>
      <c r="F654" s="108">
        <v>0.38301502000000004</v>
      </c>
      <c r="G654" s="108">
        <v>8.7955779999999997E-2</v>
      </c>
      <c r="H654" s="109">
        <f t="shared" si="20"/>
        <v>3.3546316114756758</v>
      </c>
      <c r="I654" s="90">
        <f t="shared" si="21"/>
        <v>3.7995728365116509E-5</v>
      </c>
      <c r="J654" s="91">
        <v>7.92225</v>
      </c>
      <c r="K654" s="91">
        <v>51.008761904761897</v>
      </c>
    </row>
    <row r="655" spans="1:11">
      <c r="A655" s="89" t="s">
        <v>586</v>
      </c>
      <c r="B655" s="89" t="s">
        <v>587</v>
      </c>
      <c r="C655" s="89" t="s">
        <v>1547</v>
      </c>
      <c r="D655" s="89" t="s">
        <v>397</v>
      </c>
      <c r="E655" s="89" t="s">
        <v>1846</v>
      </c>
      <c r="F655" s="108">
        <v>0.38038459999999996</v>
      </c>
      <c r="G655" s="108">
        <v>0.61539138999999998</v>
      </c>
      <c r="H655" s="109">
        <f t="shared" si="20"/>
        <v>-0.38188182970840723</v>
      </c>
      <c r="I655" s="90">
        <f t="shared" si="21"/>
        <v>3.773478631692693E-5</v>
      </c>
      <c r="J655" s="91">
        <v>28.304397205238196</v>
      </c>
      <c r="K655" s="91">
        <v>29.802333333333301</v>
      </c>
    </row>
    <row r="656" spans="1:11">
      <c r="A656" s="89" t="s">
        <v>2878</v>
      </c>
      <c r="B656" s="89" t="s">
        <v>2879</v>
      </c>
      <c r="C656" s="89" t="s">
        <v>1534</v>
      </c>
      <c r="D656" s="89" t="s">
        <v>1432</v>
      </c>
      <c r="E656" s="89" t="s">
        <v>398</v>
      </c>
      <c r="F656" s="108">
        <v>0.37839463000000001</v>
      </c>
      <c r="G656" s="108">
        <v>0.27507364000000001</v>
      </c>
      <c r="H656" s="109">
        <f t="shared" si="20"/>
        <v>0.37561210881566121</v>
      </c>
      <c r="I656" s="90">
        <f t="shared" si="21"/>
        <v>3.7537377976192069E-5</v>
      </c>
      <c r="J656" s="91">
        <v>10.567618939999999</v>
      </c>
      <c r="K656" s="91">
        <v>14.3817619047619</v>
      </c>
    </row>
    <row r="657" spans="1:11">
      <c r="A657" s="89" t="s">
        <v>2858</v>
      </c>
      <c r="B657" s="89" t="s">
        <v>2859</v>
      </c>
      <c r="C657" s="89" t="s">
        <v>1171</v>
      </c>
      <c r="D657" s="89" t="s">
        <v>396</v>
      </c>
      <c r="E657" s="89" t="s">
        <v>1846</v>
      </c>
      <c r="F657" s="108">
        <v>0.37464449999999999</v>
      </c>
      <c r="G657" s="108">
        <v>1.13244872</v>
      </c>
      <c r="H657" s="109">
        <f t="shared" si="20"/>
        <v>-0.66917309951129611</v>
      </c>
      <c r="I657" s="90">
        <f t="shared" si="21"/>
        <v>3.7165358829752655E-5</v>
      </c>
      <c r="J657" s="91">
        <v>28.004809874100001</v>
      </c>
      <c r="K657" s="91">
        <v>27.3002380952381</v>
      </c>
    </row>
    <row r="658" spans="1:11">
      <c r="A658" s="89" t="s">
        <v>147</v>
      </c>
      <c r="B658" s="89" t="s">
        <v>148</v>
      </c>
      <c r="C658" s="89" t="s">
        <v>1536</v>
      </c>
      <c r="D658" s="89" t="s">
        <v>397</v>
      </c>
      <c r="E658" s="89" t="s">
        <v>398</v>
      </c>
      <c r="F658" s="108">
        <v>0.36471856199999997</v>
      </c>
      <c r="G658" s="108">
        <v>0.65991425800000003</v>
      </c>
      <c r="H658" s="109">
        <f t="shared" si="20"/>
        <v>-0.44732431891174573</v>
      </c>
      <c r="I658" s="90">
        <f t="shared" si="21"/>
        <v>3.6180689236333082E-5</v>
      </c>
      <c r="J658" s="91">
        <v>8.9880074900000011</v>
      </c>
      <c r="K658" s="91">
        <v>27.870761904761899</v>
      </c>
    </row>
    <row r="659" spans="1:11">
      <c r="A659" s="89" t="s">
        <v>2844</v>
      </c>
      <c r="B659" s="89" t="s">
        <v>2830</v>
      </c>
      <c r="C659" s="89" t="s">
        <v>1745</v>
      </c>
      <c r="D659" s="89" t="s">
        <v>397</v>
      </c>
      <c r="E659" s="89" t="s">
        <v>398</v>
      </c>
      <c r="F659" s="108">
        <v>0.36417184499999999</v>
      </c>
      <c r="G659" s="108">
        <v>0.30316174000000001</v>
      </c>
      <c r="H659" s="109">
        <f t="shared" si="20"/>
        <v>0.20124605763247039</v>
      </c>
      <c r="I659" s="90">
        <f t="shared" si="21"/>
        <v>3.6126453998705613E-5</v>
      </c>
      <c r="J659" s="91">
        <v>3.4246477499727845</v>
      </c>
      <c r="K659" s="91">
        <v>102.511380952381</v>
      </c>
    </row>
    <row r="660" spans="1:11">
      <c r="A660" s="89" t="s">
        <v>2640</v>
      </c>
      <c r="B660" s="89" t="s">
        <v>367</v>
      </c>
      <c r="C660" s="89" t="s">
        <v>1528</v>
      </c>
      <c r="D660" s="89" t="s">
        <v>396</v>
      </c>
      <c r="E660" s="89" t="s">
        <v>1846</v>
      </c>
      <c r="F660" s="108">
        <v>0.36375999999999997</v>
      </c>
      <c r="G660" s="108">
        <v>1.8189</v>
      </c>
      <c r="H660" s="109">
        <f t="shared" si="20"/>
        <v>-0.80001099565671563</v>
      </c>
      <c r="I660" s="90">
        <f t="shared" si="21"/>
        <v>3.6085598288272817E-5</v>
      </c>
      <c r="J660" s="91">
        <v>40.939204409999995</v>
      </c>
      <c r="K660" s="91">
        <v>8.03947619047619</v>
      </c>
    </row>
    <row r="661" spans="1:11">
      <c r="A661" s="89" t="s">
        <v>1967</v>
      </c>
      <c r="B661" s="89" t="s">
        <v>380</v>
      </c>
      <c r="C661" s="89" t="s">
        <v>1528</v>
      </c>
      <c r="D661" s="89" t="s">
        <v>396</v>
      </c>
      <c r="E661" s="89" t="s">
        <v>1846</v>
      </c>
      <c r="F661" s="108">
        <v>0.36298499000000001</v>
      </c>
      <c r="G661" s="108">
        <v>0.46125027000000002</v>
      </c>
      <c r="H661" s="109">
        <f t="shared" si="20"/>
        <v>-0.21304113274557002</v>
      </c>
      <c r="I661" s="90">
        <f t="shared" si="21"/>
        <v>3.6008716004543454E-5</v>
      </c>
      <c r="J661" s="91">
        <v>16.140857919999998</v>
      </c>
      <c r="K661" s="91">
        <v>33.030999999999999</v>
      </c>
    </row>
    <row r="662" spans="1:11">
      <c r="A662" s="89" t="s">
        <v>211</v>
      </c>
      <c r="B662" s="89" t="s">
        <v>352</v>
      </c>
      <c r="C662" s="89" t="s">
        <v>1547</v>
      </c>
      <c r="D662" s="89" t="s">
        <v>397</v>
      </c>
      <c r="E662" s="89" t="s">
        <v>1846</v>
      </c>
      <c r="F662" s="108">
        <v>0.36014090000000004</v>
      </c>
      <c r="G662" s="108">
        <v>1.4988938000000001</v>
      </c>
      <c r="H662" s="109">
        <f t="shared" si="20"/>
        <v>-0.75972887472081074</v>
      </c>
      <c r="I662" s="90">
        <f t="shared" si="21"/>
        <v>3.5726577536224529E-5</v>
      </c>
      <c r="J662" s="91">
        <v>89.428744362350386</v>
      </c>
      <c r="K662" s="91">
        <v>32.938714285714298</v>
      </c>
    </row>
    <row r="663" spans="1:11">
      <c r="A663" s="89" t="s">
        <v>528</v>
      </c>
      <c r="B663" s="89" t="s">
        <v>529</v>
      </c>
      <c r="C663" s="89" t="s">
        <v>532</v>
      </c>
      <c r="D663" s="89" t="s">
        <v>397</v>
      </c>
      <c r="E663" s="89" t="s">
        <v>398</v>
      </c>
      <c r="F663" s="108">
        <v>0.35531942</v>
      </c>
      <c r="G663" s="108">
        <v>2.1423000000000002E-3</v>
      </c>
      <c r="H663" s="109" t="str">
        <f t="shared" si="20"/>
        <v/>
      </c>
      <c r="I663" s="90">
        <f t="shared" si="21"/>
        <v>3.5248278684138143E-5</v>
      </c>
      <c r="J663" s="91">
        <v>188.8609014402</v>
      </c>
      <c r="K663" s="91">
        <v>22.758238095238099</v>
      </c>
    </row>
    <row r="664" spans="1:11">
      <c r="A664" s="89" t="s">
        <v>1889</v>
      </c>
      <c r="B664" s="89" t="s">
        <v>437</v>
      </c>
      <c r="C664" s="89" t="s">
        <v>1530</v>
      </c>
      <c r="D664" s="89" t="s">
        <v>396</v>
      </c>
      <c r="E664" s="89" t="s">
        <v>1846</v>
      </c>
      <c r="F664" s="108">
        <v>0.35264109999999999</v>
      </c>
      <c r="G664" s="108">
        <v>2.3453520000000002E-2</v>
      </c>
      <c r="H664" s="109">
        <f t="shared" si="20"/>
        <v>14.035743035586981</v>
      </c>
      <c r="I664" s="90">
        <f t="shared" si="21"/>
        <v>3.498258487611239E-5</v>
      </c>
      <c r="J664" s="91">
        <v>5.3200608200000001</v>
      </c>
      <c r="K664" s="91">
        <v>26.4800476190476</v>
      </c>
    </row>
    <row r="665" spans="1:11">
      <c r="A665" s="89" t="s">
        <v>2395</v>
      </c>
      <c r="B665" s="89" t="s">
        <v>2396</v>
      </c>
      <c r="C665" s="89" t="s">
        <v>1171</v>
      </c>
      <c r="D665" s="89" t="s">
        <v>396</v>
      </c>
      <c r="E665" s="89" t="s">
        <v>1846</v>
      </c>
      <c r="F665" s="108">
        <v>0.34892380000000001</v>
      </c>
      <c r="G665" s="108">
        <v>0.37291000000000002</v>
      </c>
      <c r="H665" s="109">
        <f t="shared" si="20"/>
        <v>-6.4321686197742145E-2</v>
      </c>
      <c r="I665" s="90">
        <f t="shared" si="21"/>
        <v>3.4613822520391595E-5</v>
      </c>
      <c r="J665" s="91">
        <v>3.8602292195000003</v>
      </c>
      <c r="K665" s="91">
        <v>32.843428571428603</v>
      </c>
    </row>
    <row r="666" spans="1:11">
      <c r="A666" s="89" t="s">
        <v>524</v>
      </c>
      <c r="B666" s="89" t="s">
        <v>525</v>
      </c>
      <c r="C666" s="89" t="s">
        <v>532</v>
      </c>
      <c r="D666" s="89" t="s">
        <v>1432</v>
      </c>
      <c r="E666" s="89" t="s">
        <v>398</v>
      </c>
      <c r="F666" s="108">
        <v>0.34656946</v>
      </c>
      <c r="G666" s="108">
        <v>2.51982354</v>
      </c>
      <c r="H666" s="109">
        <f t="shared" si="20"/>
        <v>-0.86246280562963551</v>
      </c>
      <c r="I666" s="90">
        <f t="shared" si="21"/>
        <v>3.4380268068351757E-5</v>
      </c>
      <c r="J666" s="91">
        <v>26.221264210000001</v>
      </c>
      <c r="K666" s="91">
        <v>67.206714285714298</v>
      </c>
    </row>
    <row r="667" spans="1:11">
      <c r="A667" s="89" t="s">
        <v>705</v>
      </c>
      <c r="B667" s="89" t="s">
        <v>537</v>
      </c>
      <c r="C667" s="89" t="s">
        <v>1535</v>
      </c>
      <c r="D667" s="89" t="s">
        <v>396</v>
      </c>
      <c r="E667" s="89" t="s">
        <v>398</v>
      </c>
      <c r="F667" s="108">
        <v>0.34379010600000004</v>
      </c>
      <c r="G667" s="108">
        <v>7.8106065000000002E-2</v>
      </c>
      <c r="H667" s="109">
        <f t="shared" si="20"/>
        <v>3.4015801589799723</v>
      </c>
      <c r="I667" s="90">
        <f t="shared" si="21"/>
        <v>3.4104551519130011E-5</v>
      </c>
      <c r="J667" s="91">
        <v>109.0845532</v>
      </c>
      <c r="K667" s="91">
        <v>66.970238095238102</v>
      </c>
    </row>
    <row r="668" spans="1:11">
      <c r="A668" s="89" t="s">
        <v>2847</v>
      </c>
      <c r="B668" s="89" t="s">
        <v>2833</v>
      </c>
      <c r="C668" s="89" t="s">
        <v>1171</v>
      </c>
      <c r="D668" s="89" t="s">
        <v>396</v>
      </c>
      <c r="E668" s="89" t="s">
        <v>1846</v>
      </c>
      <c r="F668" s="108">
        <v>0.34368925900000002</v>
      </c>
      <c r="G668" s="108">
        <v>0.76218890900000003</v>
      </c>
      <c r="H668" s="109">
        <f t="shared" si="20"/>
        <v>-0.54907601653384852</v>
      </c>
      <c r="I668" s="90">
        <f t="shared" si="21"/>
        <v>3.4094547328645686E-5</v>
      </c>
      <c r="J668" s="91">
        <v>8.1070088978200001</v>
      </c>
      <c r="K668" s="91">
        <v>230.73400000000001</v>
      </c>
    </row>
    <row r="669" spans="1:11">
      <c r="A669" s="89" t="s">
        <v>1035</v>
      </c>
      <c r="B669" s="89" t="s">
        <v>549</v>
      </c>
      <c r="C669" s="89" t="s">
        <v>1530</v>
      </c>
      <c r="D669" s="89" t="s">
        <v>396</v>
      </c>
      <c r="E669" s="89" t="s">
        <v>1846</v>
      </c>
      <c r="F669" s="108">
        <v>0.34134750000000003</v>
      </c>
      <c r="G669" s="108">
        <v>1.0907628300000001</v>
      </c>
      <c r="H669" s="109">
        <f t="shared" si="20"/>
        <v>-0.68705616783806245</v>
      </c>
      <c r="I669" s="90">
        <f t="shared" si="21"/>
        <v>3.3862240932774927E-5</v>
      </c>
      <c r="J669" s="91">
        <v>36.186403441010498</v>
      </c>
      <c r="K669" s="91">
        <v>20.484809523809499</v>
      </c>
    </row>
    <row r="670" spans="1:11">
      <c r="A670" s="89" t="s">
        <v>592</v>
      </c>
      <c r="B670" s="89" t="s">
        <v>593</v>
      </c>
      <c r="C670" s="89" t="s">
        <v>1547</v>
      </c>
      <c r="D670" s="89" t="s">
        <v>397</v>
      </c>
      <c r="E670" s="89" t="s">
        <v>1846</v>
      </c>
      <c r="F670" s="108">
        <v>0.33505879</v>
      </c>
      <c r="G670" s="108">
        <v>0.86014060999999997</v>
      </c>
      <c r="H670" s="109">
        <f t="shared" si="20"/>
        <v>-0.61046044553110912</v>
      </c>
      <c r="I670" s="90">
        <f t="shared" si="21"/>
        <v>3.3238390419218062E-5</v>
      </c>
      <c r="J670" s="91">
        <v>48.153167219760405</v>
      </c>
      <c r="K670" s="91">
        <v>62.435333333333297</v>
      </c>
    </row>
    <row r="671" spans="1:11">
      <c r="A671" s="89" t="s">
        <v>2848</v>
      </c>
      <c r="B671" s="89" t="s">
        <v>2834</v>
      </c>
      <c r="C671" s="89" t="s">
        <v>1171</v>
      </c>
      <c r="D671" s="89" t="s">
        <v>396</v>
      </c>
      <c r="E671" s="89" t="s">
        <v>1846</v>
      </c>
      <c r="F671" s="108">
        <v>0.33030083899999996</v>
      </c>
      <c r="G671" s="108">
        <v>0.19278271999999999</v>
      </c>
      <c r="H671" s="109">
        <f t="shared" si="20"/>
        <v>0.71333218558177824</v>
      </c>
      <c r="I671" s="90">
        <f t="shared" si="21"/>
        <v>3.2766393749817119E-5</v>
      </c>
      <c r="J671" s="91">
        <v>12.273486610600001</v>
      </c>
      <c r="K671" s="91">
        <v>92.927999999999997</v>
      </c>
    </row>
    <row r="672" spans="1:11">
      <c r="A672" s="89" t="s">
        <v>471</v>
      </c>
      <c r="B672" s="89" t="s">
        <v>794</v>
      </c>
      <c r="C672" s="89" t="s">
        <v>1529</v>
      </c>
      <c r="D672" s="89" t="s">
        <v>396</v>
      </c>
      <c r="E672" s="89" t="s">
        <v>1846</v>
      </c>
      <c r="F672" s="108">
        <v>0.32954417800000002</v>
      </c>
      <c r="G672" s="108">
        <v>0.16011642800000001</v>
      </c>
      <c r="H672" s="109">
        <f t="shared" si="20"/>
        <v>1.0581534456914068</v>
      </c>
      <c r="I672" s="90">
        <f t="shared" si="21"/>
        <v>3.2691331717470511E-5</v>
      </c>
      <c r="J672" s="91">
        <v>84.422724989999992</v>
      </c>
      <c r="K672" s="91">
        <v>28.145952380952401</v>
      </c>
    </row>
    <row r="673" spans="1:241">
      <c r="A673" s="89" t="s">
        <v>1765</v>
      </c>
      <c r="B673" s="89" t="s">
        <v>1766</v>
      </c>
      <c r="C673" s="89" t="s">
        <v>1752</v>
      </c>
      <c r="D673" s="89" t="s">
        <v>396</v>
      </c>
      <c r="E673" s="89" t="s">
        <v>1846</v>
      </c>
      <c r="F673" s="108">
        <v>0.32742350376986801</v>
      </c>
      <c r="G673" s="108">
        <v>2.8081353424527399E-2</v>
      </c>
      <c r="H673" s="109">
        <f t="shared" si="20"/>
        <v>10.65981919816881</v>
      </c>
      <c r="I673" s="90">
        <f t="shared" si="21"/>
        <v>3.2480957299258406E-5</v>
      </c>
      <c r="J673" s="91">
        <v>130.10719900000001</v>
      </c>
      <c r="K673" s="91">
        <v>32.577428571428598</v>
      </c>
    </row>
    <row r="674" spans="1:241">
      <c r="A674" s="89" t="s">
        <v>2818</v>
      </c>
      <c r="B674" s="89" t="s">
        <v>2819</v>
      </c>
      <c r="C674" s="89" t="s">
        <v>1534</v>
      </c>
      <c r="D674" s="89" t="s">
        <v>1432</v>
      </c>
      <c r="E674" s="89" t="s">
        <v>398</v>
      </c>
      <c r="F674" s="108">
        <v>0.32675565000000001</v>
      </c>
      <c r="G674" s="108">
        <v>0</v>
      </c>
      <c r="H674" s="109" t="str">
        <f t="shared" si="20"/>
        <v/>
      </c>
      <c r="I674" s="90">
        <f t="shared" si="21"/>
        <v>3.2414705092158215E-5</v>
      </c>
      <c r="J674" s="91">
        <v>2.6171118600000001</v>
      </c>
      <c r="K674" s="91">
        <v>13.1122380952381</v>
      </c>
    </row>
    <row r="675" spans="1:241">
      <c r="A675" s="89" t="s">
        <v>448</v>
      </c>
      <c r="B675" s="89" t="s">
        <v>449</v>
      </c>
      <c r="C675" s="89" t="s">
        <v>1535</v>
      </c>
      <c r="D675" s="89" t="s">
        <v>396</v>
      </c>
      <c r="E675" s="89" t="s">
        <v>398</v>
      </c>
      <c r="F675" s="108">
        <v>0.32101961000000001</v>
      </c>
      <c r="G675" s="108">
        <v>0.67551717</v>
      </c>
      <c r="H675" s="109">
        <f t="shared" si="20"/>
        <v>-0.52477949598231532</v>
      </c>
      <c r="I675" s="90">
        <f t="shared" si="21"/>
        <v>3.184568036375085E-5</v>
      </c>
      <c r="J675" s="91">
        <v>52.314545459999998</v>
      </c>
      <c r="K675" s="91">
        <v>73.414142857142807</v>
      </c>
    </row>
    <row r="676" spans="1:241">
      <c r="A676" s="89" t="s">
        <v>756</v>
      </c>
      <c r="B676" s="89" t="s">
        <v>247</v>
      </c>
      <c r="C676" s="89" t="s">
        <v>1171</v>
      </c>
      <c r="D676" s="89" t="s">
        <v>396</v>
      </c>
      <c r="E676" s="89" t="s">
        <v>1846</v>
      </c>
      <c r="F676" s="108">
        <v>0.32096303100000001</v>
      </c>
      <c r="G676" s="108">
        <v>5.3043864000000003E-2</v>
      </c>
      <c r="H676" s="109">
        <f t="shared" si="20"/>
        <v>5.0508983847783036</v>
      </c>
      <c r="I676" s="90">
        <f t="shared" si="21"/>
        <v>3.1840067632649156E-5</v>
      </c>
      <c r="J676" s="91">
        <v>25.046064367037999</v>
      </c>
      <c r="K676" s="91">
        <v>51.302285714285702</v>
      </c>
    </row>
    <row r="677" spans="1:241">
      <c r="A677" s="89" t="s">
        <v>2845</v>
      </c>
      <c r="B677" s="89" t="s">
        <v>2831</v>
      </c>
      <c r="C677" s="89" t="s">
        <v>1171</v>
      </c>
      <c r="D677" s="89" t="s">
        <v>396</v>
      </c>
      <c r="E677" s="89" t="s">
        <v>1846</v>
      </c>
      <c r="F677" s="108">
        <v>0.31948265199999998</v>
      </c>
      <c r="G677" s="108">
        <v>0.25282258299999999</v>
      </c>
      <c r="H677" s="109">
        <f t="shared" si="20"/>
        <v>0.26366342835758472</v>
      </c>
      <c r="I677" s="90">
        <f t="shared" si="21"/>
        <v>3.1693211568462886E-5</v>
      </c>
      <c r="J677" s="91">
        <v>7.4674888006</v>
      </c>
      <c r="K677" s="91">
        <v>78.042333333333303</v>
      </c>
    </row>
    <row r="678" spans="1:241">
      <c r="A678" s="89" t="s">
        <v>313</v>
      </c>
      <c r="B678" s="89" t="s">
        <v>314</v>
      </c>
      <c r="C678" s="89" t="s">
        <v>1535</v>
      </c>
      <c r="D678" s="89" t="s">
        <v>396</v>
      </c>
      <c r="E678" s="89" t="s">
        <v>398</v>
      </c>
      <c r="F678" s="108">
        <v>0.31907765799999999</v>
      </c>
      <c r="G678" s="108">
        <v>0.34892786999999997</v>
      </c>
      <c r="H678" s="109">
        <f t="shared" si="20"/>
        <v>-8.5548374224162727E-2</v>
      </c>
      <c r="I678" s="90">
        <f t="shared" si="21"/>
        <v>3.1653035488648834E-5</v>
      </c>
      <c r="J678" s="91">
        <v>54.58302243</v>
      </c>
      <c r="K678" s="91">
        <v>39.504190476190502</v>
      </c>
    </row>
    <row r="679" spans="1:241">
      <c r="A679" s="89" t="s">
        <v>1974</v>
      </c>
      <c r="B679" s="89" t="s">
        <v>1739</v>
      </c>
      <c r="C679" s="89" t="s">
        <v>1528</v>
      </c>
      <c r="D679" s="89" t="s">
        <v>396</v>
      </c>
      <c r="E679" s="89" t="s">
        <v>1846</v>
      </c>
      <c r="F679" s="108">
        <v>0.31828196999999997</v>
      </c>
      <c r="G679" s="108">
        <v>0.11541902999999999</v>
      </c>
      <c r="H679" s="109">
        <f t="shared" si="20"/>
        <v>1.7576212518854124</v>
      </c>
      <c r="I679" s="90">
        <f t="shared" si="21"/>
        <v>3.1574101912854904E-5</v>
      </c>
      <c r="J679" s="91">
        <v>213.96413859999998</v>
      </c>
      <c r="K679" s="91">
        <v>23.571238095238101</v>
      </c>
    </row>
    <row r="680" spans="1:241">
      <c r="A680" s="89" t="s">
        <v>1686</v>
      </c>
      <c r="B680" s="89" t="s">
        <v>1687</v>
      </c>
      <c r="C680" s="89" t="s">
        <v>1535</v>
      </c>
      <c r="D680" s="89" t="s">
        <v>396</v>
      </c>
      <c r="E680" s="89" t="s">
        <v>398</v>
      </c>
      <c r="F680" s="108">
        <v>0.31129403999999999</v>
      </c>
      <c r="G680" s="108">
        <v>0.71725049500000004</v>
      </c>
      <c r="H680" s="109">
        <f t="shared" si="20"/>
        <v>-0.56598978715239512</v>
      </c>
      <c r="I680" s="90">
        <f t="shared" si="21"/>
        <v>3.0880887609889847E-5</v>
      </c>
      <c r="J680" s="91">
        <v>60.083685109999998</v>
      </c>
      <c r="K680" s="91">
        <v>47.600571428571399</v>
      </c>
    </row>
    <row r="681" spans="1:241">
      <c r="A681" s="89" t="s">
        <v>1021</v>
      </c>
      <c r="B681" s="89" t="s">
        <v>1022</v>
      </c>
      <c r="C681" s="89" t="s">
        <v>1529</v>
      </c>
      <c r="D681" s="89" t="s">
        <v>396</v>
      </c>
      <c r="E681" s="89" t="s">
        <v>1846</v>
      </c>
      <c r="F681" s="108">
        <v>0.31038704700000003</v>
      </c>
      <c r="G681" s="108">
        <v>0.13291327</v>
      </c>
      <c r="H681" s="109">
        <f t="shared" si="20"/>
        <v>1.3352600308456788</v>
      </c>
      <c r="I681" s="90">
        <f t="shared" si="21"/>
        <v>3.0790912392580977E-5</v>
      </c>
      <c r="J681" s="91">
        <v>17.740774949999999</v>
      </c>
      <c r="K681" s="91">
        <v>58.899761904761903</v>
      </c>
    </row>
    <row r="682" spans="1:241">
      <c r="A682" s="89" t="s">
        <v>2803</v>
      </c>
      <c r="B682" s="89" t="s">
        <v>2776</v>
      </c>
      <c r="C682" s="89" t="s">
        <v>1745</v>
      </c>
      <c r="D682" s="89" t="s">
        <v>396</v>
      </c>
      <c r="E682" s="89" t="s">
        <v>1846</v>
      </c>
      <c r="F682" s="108">
        <v>0.31009999999999999</v>
      </c>
      <c r="G682" s="108">
        <v>0.33480352000000002</v>
      </c>
      <c r="H682" s="109">
        <f t="shared" si="20"/>
        <v>-7.3785126273463453E-2</v>
      </c>
      <c r="I682" s="90">
        <f t="shared" si="21"/>
        <v>3.0762436851752256E-5</v>
      </c>
      <c r="J682" s="91">
        <v>35.747143651891001</v>
      </c>
      <c r="K682" s="91">
        <v>57.6460476190476</v>
      </c>
    </row>
    <row r="683" spans="1:241">
      <c r="A683" s="89" t="s">
        <v>2128</v>
      </c>
      <c r="B683" s="89" t="s">
        <v>2127</v>
      </c>
      <c r="C683" s="89" t="s">
        <v>1745</v>
      </c>
      <c r="D683" s="89" t="s">
        <v>397</v>
      </c>
      <c r="E683" s="89" t="s">
        <v>398</v>
      </c>
      <c r="F683" s="108">
        <v>0.30854468000000002</v>
      </c>
      <c r="G683" s="108">
        <v>4.5492000000000004E-4</v>
      </c>
      <c r="H683" s="109" t="str">
        <f t="shared" si="20"/>
        <v/>
      </c>
      <c r="I683" s="90">
        <f t="shared" si="21"/>
        <v>3.0608146515459876E-5</v>
      </c>
      <c r="J683" s="91">
        <v>2.0428849139128</v>
      </c>
      <c r="K683" s="91">
        <v>44.042476190476201</v>
      </c>
    </row>
    <row r="684" spans="1:241">
      <c r="A684" s="89" t="s">
        <v>994</v>
      </c>
      <c r="B684" s="89" t="s">
        <v>995</v>
      </c>
      <c r="C684" s="89" t="s">
        <v>1529</v>
      </c>
      <c r="D684" s="89" t="s">
        <v>396</v>
      </c>
      <c r="E684" s="89" t="s">
        <v>1846</v>
      </c>
      <c r="F684" s="108">
        <v>0.30845007400000002</v>
      </c>
      <c r="G684" s="108">
        <v>0.74536950600000007</v>
      </c>
      <c r="H684" s="109">
        <f t="shared" si="20"/>
        <v>-0.58617830281884387</v>
      </c>
      <c r="I684" s="90">
        <f t="shared" si="21"/>
        <v>3.0598761442577591E-5</v>
      </c>
      <c r="J684" s="91">
        <v>23.580347320000001</v>
      </c>
      <c r="K684" s="91">
        <v>31.773952380952402</v>
      </c>
    </row>
    <row r="685" spans="1:241">
      <c r="A685" s="89" t="s">
        <v>1988</v>
      </c>
      <c r="B685" s="89" t="s">
        <v>1991</v>
      </c>
      <c r="C685" s="89" t="s">
        <v>877</v>
      </c>
      <c r="D685" s="89" t="s">
        <v>396</v>
      </c>
      <c r="E685" s="89" t="s">
        <v>1846</v>
      </c>
      <c r="F685" s="108">
        <v>0.3070466</v>
      </c>
      <c r="G685" s="108">
        <v>0.11222085000000001</v>
      </c>
      <c r="H685" s="109">
        <f t="shared" si="20"/>
        <v>1.736092268058921</v>
      </c>
      <c r="I685" s="90">
        <f t="shared" si="21"/>
        <v>3.0459534482570894E-5</v>
      </c>
      <c r="J685" s="91">
        <v>3.2496023700000003</v>
      </c>
      <c r="K685" s="91">
        <v>63.325857142857103</v>
      </c>
    </row>
    <row r="686" spans="1:241">
      <c r="A686" s="89" t="s">
        <v>3036</v>
      </c>
      <c r="B686" s="89" t="s">
        <v>3037</v>
      </c>
      <c r="C686" s="89" t="s">
        <v>1171</v>
      </c>
      <c r="D686" s="89" t="s">
        <v>396</v>
      </c>
      <c r="E686" s="89" t="s">
        <v>1846</v>
      </c>
      <c r="F686" s="108">
        <v>0.30566145</v>
      </c>
      <c r="G686" s="108">
        <v>1.0958606100000001</v>
      </c>
      <c r="H686" s="109">
        <f t="shared" si="20"/>
        <v>-0.72107634199937165</v>
      </c>
      <c r="I686" s="90">
        <f t="shared" si="21"/>
        <v>3.0322125293905288E-5</v>
      </c>
      <c r="J686" s="91">
        <v>1.81272278916</v>
      </c>
      <c r="K686" s="91">
        <v>187.054857142857</v>
      </c>
      <c r="HZ686" s="81"/>
      <c r="IA686" s="81"/>
      <c r="IB686" s="81"/>
      <c r="IC686" s="81"/>
      <c r="ID686" s="81"/>
      <c r="IE686" s="81"/>
      <c r="IF686" s="81"/>
      <c r="IG686" s="81"/>
    </row>
    <row r="687" spans="1:241">
      <c r="A687" s="89" t="s">
        <v>2754</v>
      </c>
      <c r="B687" s="89" t="s">
        <v>2755</v>
      </c>
      <c r="C687" s="89" t="s">
        <v>296</v>
      </c>
      <c r="D687" s="89" t="s">
        <v>397</v>
      </c>
      <c r="E687" s="89" t="s">
        <v>398</v>
      </c>
      <c r="F687" s="108">
        <v>0.30035000000000001</v>
      </c>
      <c r="G687" s="108">
        <v>0.14482500000000001</v>
      </c>
      <c r="H687" s="109">
        <f t="shared" si="20"/>
        <v>1.0738822717072329</v>
      </c>
      <c r="I687" s="90">
        <f t="shared" si="21"/>
        <v>2.9795220601173141E-5</v>
      </c>
      <c r="J687" s="91">
        <v>55.775232000000003</v>
      </c>
      <c r="K687" s="91">
        <v>27.948952380952399</v>
      </c>
    </row>
    <row r="688" spans="1:241">
      <c r="A688" s="89" t="s">
        <v>472</v>
      </c>
      <c r="B688" s="89" t="s">
        <v>1729</v>
      </c>
      <c r="C688" s="89" t="s">
        <v>1529</v>
      </c>
      <c r="D688" s="89" t="s">
        <v>396</v>
      </c>
      <c r="E688" s="89" t="s">
        <v>1846</v>
      </c>
      <c r="F688" s="108">
        <v>0.2981374</v>
      </c>
      <c r="G688" s="108">
        <v>0.37907415</v>
      </c>
      <c r="H688" s="109">
        <f t="shared" si="20"/>
        <v>-0.21351165728393773</v>
      </c>
      <c r="I688" s="90">
        <f t="shared" si="21"/>
        <v>2.957572699337505E-5</v>
      </c>
      <c r="J688" s="91">
        <v>48.124376159999997</v>
      </c>
      <c r="K688" s="91">
        <v>4.16538095238095</v>
      </c>
    </row>
    <row r="689" spans="1:11">
      <c r="A689" s="89" t="s">
        <v>1641</v>
      </c>
      <c r="B689" s="89" t="s">
        <v>1695</v>
      </c>
      <c r="C689" s="89" t="s">
        <v>1534</v>
      </c>
      <c r="D689" s="89" t="s">
        <v>397</v>
      </c>
      <c r="E689" s="89" t="s">
        <v>398</v>
      </c>
      <c r="F689" s="108">
        <v>0.29711620299999997</v>
      </c>
      <c r="G689" s="108">
        <v>1.1327332999999999</v>
      </c>
      <c r="H689" s="109">
        <f t="shared" si="20"/>
        <v>-0.73769977187039526</v>
      </c>
      <c r="I689" s="90">
        <f t="shared" si="21"/>
        <v>2.9474422548919394E-5</v>
      </c>
      <c r="J689" s="91">
        <v>21.9024</v>
      </c>
      <c r="K689" s="91">
        <v>26.016380952380899</v>
      </c>
    </row>
    <row r="690" spans="1:11">
      <c r="A690" s="89" t="s">
        <v>2064</v>
      </c>
      <c r="B690" s="89" t="s">
        <v>765</v>
      </c>
      <c r="C690" s="89" t="s">
        <v>1171</v>
      </c>
      <c r="D690" s="89" t="s">
        <v>396</v>
      </c>
      <c r="E690" s="89" t="s">
        <v>1846</v>
      </c>
      <c r="F690" s="108">
        <v>0.29709763</v>
      </c>
      <c r="G690" s="108">
        <v>0.59248299999999998</v>
      </c>
      <c r="H690" s="109">
        <f t="shared" si="20"/>
        <v>-0.49855501339278929</v>
      </c>
      <c r="I690" s="90">
        <f t="shared" si="21"/>
        <v>2.9472580076363291E-5</v>
      </c>
      <c r="J690" s="91">
        <v>14.431683591000001</v>
      </c>
      <c r="K690" s="91">
        <v>47.631095238095199</v>
      </c>
    </row>
    <row r="691" spans="1:11">
      <c r="A691" s="89" t="s">
        <v>149</v>
      </c>
      <c r="B691" s="89" t="s">
        <v>150</v>
      </c>
      <c r="C691" s="89" t="s">
        <v>1536</v>
      </c>
      <c r="D691" s="89" t="s">
        <v>397</v>
      </c>
      <c r="E691" s="89" t="s">
        <v>398</v>
      </c>
      <c r="F691" s="108">
        <v>0.29535549</v>
      </c>
      <c r="G691" s="108">
        <v>0.20562535000000001</v>
      </c>
      <c r="H691" s="109">
        <f t="shared" si="20"/>
        <v>0.43637683777802683</v>
      </c>
      <c r="I691" s="90">
        <f t="shared" si="21"/>
        <v>2.9299756884693147E-5</v>
      </c>
      <c r="J691" s="91">
        <v>52.451008889999997</v>
      </c>
      <c r="K691" s="91">
        <v>47.0588571428571</v>
      </c>
    </row>
    <row r="692" spans="1:11">
      <c r="A692" s="89" t="s">
        <v>1465</v>
      </c>
      <c r="B692" s="89" t="s">
        <v>1466</v>
      </c>
      <c r="C692" s="89" t="s">
        <v>296</v>
      </c>
      <c r="D692" s="89" t="s">
        <v>1432</v>
      </c>
      <c r="E692" s="89" t="s">
        <v>398</v>
      </c>
      <c r="F692" s="108">
        <v>0.28847232</v>
      </c>
      <c r="G692" s="108">
        <v>0.32764768999999999</v>
      </c>
      <c r="H692" s="109">
        <f t="shared" si="20"/>
        <v>-0.11956553089081745</v>
      </c>
      <c r="I692" s="90">
        <f t="shared" si="21"/>
        <v>2.861693494833431E-5</v>
      </c>
      <c r="J692" s="91">
        <v>21.854010239999997</v>
      </c>
      <c r="K692" s="91">
        <v>14.0391904761905</v>
      </c>
    </row>
    <row r="693" spans="1:11">
      <c r="A693" s="89" t="s">
        <v>1969</v>
      </c>
      <c r="B693" s="89" t="s">
        <v>382</v>
      </c>
      <c r="C693" s="89" t="s">
        <v>1528</v>
      </c>
      <c r="D693" s="89" t="s">
        <v>396</v>
      </c>
      <c r="E693" s="89" t="s">
        <v>1846</v>
      </c>
      <c r="F693" s="108">
        <v>0.28752290999999996</v>
      </c>
      <c r="G693" s="108">
        <v>0.41223090999999995</v>
      </c>
      <c r="H693" s="109">
        <f t="shared" si="20"/>
        <v>-0.30251976980571393</v>
      </c>
      <c r="I693" s="90">
        <f t="shared" si="21"/>
        <v>2.8522751893927917E-5</v>
      </c>
      <c r="J693" s="91">
        <v>19.565259999999999</v>
      </c>
      <c r="K693" s="91">
        <v>29.681809523809498</v>
      </c>
    </row>
    <row r="694" spans="1:11">
      <c r="A694" s="89" t="s">
        <v>744</v>
      </c>
      <c r="B694" s="89" t="s">
        <v>745</v>
      </c>
      <c r="C694" s="89" t="s">
        <v>1529</v>
      </c>
      <c r="D694" s="89" t="s">
        <v>396</v>
      </c>
      <c r="E694" s="89" t="s">
        <v>1846</v>
      </c>
      <c r="F694" s="108">
        <v>0.28608297999999999</v>
      </c>
      <c r="G694" s="108">
        <v>0.27821035</v>
      </c>
      <c r="H694" s="109">
        <f t="shared" si="20"/>
        <v>2.8297401588402327E-2</v>
      </c>
      <c r="I694" s="90">
        <f t="shared" si="21"/>
        <v>2.8379908437959057E-5</v>
      </c>
      <c r="J694" s="91">
        <v>32.802579989999998</v>
      </c>
      <c r="K694" s="91">
        <v>3.59547619047619</v>
      </c>
    </row>
    <row r="695" spans="1:11">
      <c r="A695" s="89" t="s">
        <v>95</v>
      </c>
      <c r="B695" s="89" t="s">
        <v>96</v>
      </c>
      <c r="C695" s="89" t="s">
        <v>1532</v>
      </c>
      <c r="D695" s="89" t="s">
        <v>397</v>
      </c>
      <c r="E695" s="89" t="s">
        <v>398</v>
      </c>
      <c r="F695" s="108">
        <v>0.28423080000000001</v>
      </c>
      <c r="G695" s="108">
        <v>0.11215247</v>
      </c>
      <c r="H695" s="109">
        <f t="shared" si="20"/>
        <v>1.5343249239183052</v>
      </c>
      <c r="I695" s="90">
        <f t="shared" si="21"/>
        <v>2.8196169094882379E-5</v>
      </c>
      <c r="J695" s="91">
        <v>2.9508546799150488</v>
      </c>
      <c r="K695" s="91">
        <v>20.365714285714301</v>
      </c>
    </row>
    <row r="696" spans="1:11">
      <c r="A696" s="89" t="s">
        <v>2644</v>
      </c>
      <c r="B696" s="89" t="s">
        <v>853</v>
      </c>
      <c r="C696" s="89" t="s">
        <v>1528</v>
      </c>
      <c r="D696" s="89" t="s">
        <v>396</v>
      </c>
      <c r="E696" s="89" t="s">
        <v>1846</v>
      </c>
      <c r="F696" s="108">
        <v>0.27805374999999999</v>
      </c>
      <c r="G696" s="108">
        <v>0.39748</v>
      </c>
      <c r="H696" s="109">
        <f t="shared" si="20"/>
        <v>-0.30045851363590625</v>
      </c>
      <c r="I696" s="90">
        <f t="shared" si="21"/>
        <v>2.7583395439432149E-5</v>
      </c>
      <c r="J696" s="91">
        <v>82.920862740000004</v>
      </c>
      <c r="K696" s="91">
        <v>10.0478095238095</v>
      </c>
    </row>
    <row r="697" spans="1:11">
      <c r="A697" s="89" t="s">
        <v>277</v>
      </c>
      <c r="B697" s="89" t="s">
        <v>278</v>
      </c>
      <c r="C697" s="89" t="s">
        <v>296</v>
      </c>
      <c r="D697" s="89" t="s">
        <v>397</v>
      </c>
      <c r="E697" s="89" t="s">
        <v>1846</v>
      </c>
      <c r="F697" s="108">
        <v>0.27211112999999998</v>
      </c>
      <c r="G697" s="108">
        <v>5.1974258000000002E-2</v>
      </c>
      <c r="H697" s="109">
        <f t="shared" si="20"/>
        <v>4.2354981190881063</v>
      </c>
      <c r="I697" s="90">
        <f t="shared" si="21"/>
        <v>2.6993877630712506E-5</v>
      </c>
      <c r="J697" s="91">
        <v>37.061999999999998</v>
      </c>
      <c r="K697" s="91">
        <v>59.600619047618999</v>
      </c>
    </row>
    <row r="698" spans="1:11">
      <c r="A698" s="89" t="s">
        <v>1891</v>
      </c>
      <c r="B698" s="89" t="s">
        <v>46</v>
      </c>
      <c r="C698" s="89" t="s">
        <v>1530</v>
      </c>
      <c r="D698" s="89" t="s">
        <v>396</v>
      </c>
      <c r="E698" s="89" t="s">
        <v>1846</v>
      </c>
      <c r="F698" s="108">
        <v>0.26749187099999999</v>
      </c>
      <c r="G698" s="108">
        <v>0.70768597</v>
      </c>
      <c r="H698" s="109">
        <f t="shared" si="20"/>
        <v>-0.62201897121119987</v>
      </c>
      <c r="I698" s="90">
        <f t="shared" si="21"/>
        <v>2.6535639438873141E-5</v>
      </c>
      <c r="J698" s="91">
        <v>7.0295787900000004</v>
      </c>
      <c r="K698" s="91">
        <v>17.921952380952401</v>
      </c>
    </row>
    <row r="699" spans="1:11">
      <c r="A699" s="89" t="s">
        <v>1872</v>
      </c>
      <c r="B699" s="89" t="s">
        <v>110</v>
      </c>
      <c r="C699" s="89" t="s">
        <v>877</v>
      </c>
      <c r="D699" s="89" t="s">
        <v>396</v>
      </c>
      <c r="E699" s="89" t="s">
        <v>1846</v>
      </c>
      <c r="F699" s="108">
        <v>0.26374862999999998</v>
      </c>
      <c r="G699" s="108">
        <v>0.30396972999999999</v>
      </c>
      <c r="H699" s="109">
        <f t="shared" si="20"/>
        <v>-0.13231942535857111</v>
      </c>
      <c r="I699" s="90">
        <f t="shared" si="21"/>
        <v>2.6164303692715804E-5</v>
      </c>
      <c r="J699" s="91">
        <v>14.35113447</v>
      </c>
      <c r="K699" s="91">
        <v>108.405857142857</v>
      </c>
    </row>
    <row r="700" spans="1:11">
      <c r="A700" s="89" t="s">
        <v>2563</v>
      </c>
      <c r="B700" s="89" t="s">
        <v>2564</v>
      </c>
      <c r="C700" s="89" t="s">
        <v>1752</v>
      </c>
      <c r="D700" s="89" t="s">
        <v>396</v>
      </c>
      <c r="E700" s="89" t="s">
        <v>1846</v>
      </c>
      <c r="F700" s="108">
        <v>0.25931452999999999</v>
      </c>
      <c r="G700" s="108">
        <v>0.56525829000000005</v>
      </c>
      <c r="H700" s="109">
        <f t="shared" si="20"/>
        <v>-0.54124594970557627</v>
      </c>
      <c r="I700" s="90">
        <f t="shared" si="21"/>
        <v>2.5724433582285767E-5</v>
      </c>
      <c r="J700" s="91">
        <v>47.297328999999998</v>
      </c>
      <c r="K700" s="91">
        <v>78.108190476190501</v>
      </c>
    </row>
    <row r="701" spans="1:11">
      <c r="A701" s="89" t="s">
        <v>613</v>
      </c>
      <c r="B701" s="89" t="s">
        <v>614</v>
      </c>
      <c r="C701" s="89" t="s">
        <v>1547</v>
      </c>
      <c r="D701" s="89" t="s">
        <v>397</v>
      </c>
      <c r="E701" s="89" t="s">
        <v>1846</v>
      </c>
      <c r="F701" s="108">
        <v>0.25822332999999997</v>
      </c>
      <c r="G701" s="108">
        <v>1.6997351299999999</v>
      </c>
      <c r="H701" s="109">
        <f t="shared" si="20"/>
        <v>-0.84808025353926764</v>
      </c>
      <c r="I701" s="90">
        <f t="shared" si="21"/>
        <v>2.5616184723554283E-5</v>
      </c>
      <c r="J701" s="91">
        <v>15.930190510345799</v>
      </c>
      <c r="K701" s="91">
        <v>45.113285714285702</v>
      </c>
    </row>
    <row r="702" spans="1:11">
      <c r="A702" s="89" t="s">
        <v>87</v>
      </c>
      <c r="B702" s="89" t="s">
        <v>88</v>
      </c>
      <c r="C702" s="89" t="s">
        <v>1532</v>
      </c>
      <c r="D702" s="89" t="s">
        <v>397</v>
      </c>
      <c r="E702" s="89" t="s">
        <v>398</v>
      </c>
      <c r="F702" s="108">
        <v>0.24919926000000001</v>
      </c>
      <c r="G702" s="108">
        <v>4.100094E-2</v>
      </c>
      <c r="H702" s="109">
        <f t="shared" si="20"/>
        <v>5.0778913849292238</v>
      </c>
      <c r="I702" s="90">
        <f t="shared" si="21"/>
        <v>2.472098193890162E-5</v>
      </c>
      <c r="J702" s="91">
        <v>6.0682592699999995</v>
      </c>
      <c r="K702" s="91">
        <v>43.844190476190498</v>
      </c>
    </row>
    <row r="703" spans="1:11">
      <c r="A703" s="89" t="s">
        <v>338</v>
      </c>
      <c r="B703" s="89" t="s">
        <v>137</v>
      </c>
      <c r="C703" s="89" t="s">
        <v>1536</v>
      </c>
      <c r="D703" s="89" t="s">
        <v>397</v>
      </c>
      <c r="E703" s="89" t="s">
        <v>398</v>
      </c>
      <c r="F703" s="108">
        <v>0.24572490999999999</v>
      </c>
      <c r="G703" s="108">
        <v>5.8916239999999995E-2</v>
      </c>
      <c r="H703" s="109">
        <f t="shared" si="20"/>
        <v>3.1707500342859625</v>
      </c>
      <c r="I703" s="90">
        <f t="shared" si="21"/>
        <v>2.4376320628111919E-5</v>
      </c>
      <c r="J703" s="91">
        <v>8.7945067649999995</v>
      </c>
      <c r="K703" s="91">
        <v>54.742523809523803</v>
      </c>
    </row>
    <row r="704" spans="1:11">
      <c r="A704" s="89" t="s">
        <v>2400</v>
      </c>
      <c r="B704" s="93" t="s">
        <v>2401</v>
      </c>
      <c r="C704" s="89" t="s">
        <v>1171</v>
      </c>
      <c r="D704" s="89" t="s">
        <v>396</v>
      </c>
      <c r="E704" s="89" t="s">
        <v>398</v>
      </c>
      <c r="F704" s="108">
        <v>0.24257639</v>
      </c>
      <c r="G704" s="108">
        <v>4.9539699999999999E-2</v>
      </c>
      <c r="H704" s="109">
        <f t="shared" si="20"/>
        <v>3.8966059544163567</v>
      </c>
      <c r="I704" s="90">
        <f t="shared" si="21"/>
        <v>2.4063982196391575E-5</v>
      </c>
      <c r="J704" s="91">
        <v>33.435127357839001</v>
      </c>
      <c r="K704" s="91">
        <v>11.3284761904762</v>
      </c>
    </row>
    <row r="705" spans="1:11">
      <c r="A705" s="89" t="s">
        <v>262</v>
      </c>
      <c r="B705" s="89" t="s">
        <v>269</v>
      </c>
      <c r="C705" s="89" t="s">
        <v>1529</v>
      </c>
      <c r="D705" s="89" t="s">
        <v>396</v>
      </c>
      <c r="E705" s="89" t="s">
        <v>1846</v>
      </c>
      <c r="F705" s="108">
        <v>0.24075844500000002</v>
      </c>
      <c r="G705" s="108">
        <v>0.80786601000000002</v>
      </c>
      <c r="H705" s="109">
        <f t="shared" si="20"/>
        <v>-0.70198220742075779</v>
      </c>
      <c r="I705" s="90">
        <f t="shared" si="21"/>
        <v>2.3883639022375262E-5</v>
      </c>
      <c r="J705" s="91">
        <v>7.5954654599999998</v>
      </c>
      <c r="K705" s="91">
        <v>31.348333333333301</v>
      </c>
    </row>
    <row r="706" spans="1:11">
      <c r="A706" s="89" t="s">
        <v>2265</v>
      </c>
      <c r="B706" s="89" t="s">
        <v>2266</v>
      </c>
      <c r="C706" s="89" t="s">
        <v>1171</v>
      </c>
      <c r="D706" s="89" t="s">
        <v>396</v>
      </c>
      <c r="E706" s="89" t="s">
        <v>1846</v>
      </c>
      <c r="F706" s="108">
        <v>0.24015417</v>
      </c>
      <c r="G706" s="108">
        <v>2.1572281099999997</v>
      </c>
      <c r="H706" s="109">
        <f t="shared" si="20"/>
        <v>-0.88867465202833829</v>
      </c>
      <c r="I706" s="90">
        <f t="shared" si="21"/>
        <v>2.382369393521437E-5</v>
      </c>
      <c r="J706" s="91">
        <v>17.82614482</v>
      </c>
      <c r="K706" s="91">
        <v>13.817</v>
      </c>
    </row>
    <row r="707" spans="1:11">
      <c r="A707" s="89" t="s">
        <v>1578</v>
      </c>
      <c r="B707" s="89" t="s">
        <v>1579</v>
      </c>
      <c r="C707" s="89" t="s">
        <v>1535</v>
      </c>
      <c r="D707" s="89" t="s">
        <v>396</v>
      </c>
      <c r="E707" s="89" t="s">
        <v>398</v>
      </c>
      <c r="F707" s="108">
        <v>0.23858882300000001</v>
      </c>
      <c r="G707" s="108">
        <v>1.07580918</v>
      </c>
      <c r="H707" s="109">
        <f t="shared" si="20"/>
        <v>-0.77822384542210354</v>
      </c>
      <c r="I707" s="90">
        <f t="shared" si="21"/>
        <v>2.3668408903809729E-5</v>
      </c>
      <c r="J707" s="91">
        <v>28.604304930000001</v>
      </c>
      <c r="K707" s="91">
        <v>32.382904761904797</v>
      </c>
    </row>
    <row r="708" spans="1:11">
      <c r="A708" s="89" t="s">
        <v>1690</v>
      </c>
      <c r="B708" s="89" t="s">
        <v>1691</v>
      </c>
      <c r="C708" s="89" t="s">
        <v>1534</v>
      </c>
      <c r="D708" s="89" t="s">
        <v>397</v>
      </c>
      <c r="E708" s="89" t="s">
        <v>398</v>
      </c>
      <c r="F708" s="108">
        <v>0.23853849999999999</v>
      </c>
      <c r="G708" s="108">
        <v>0.52975050000000001</v>
      </c>
      <c r="H708" s="109">
        <f t="shared" si="20"/>
        <v>-0.54971538488401617</v>
      </c>
      <c r="I708" s="90">
        <f t="shared" si="21"/>
        <v>2.366341677833507E-5</v>
      </c>
      <c r="J708" s="91">
        <v>52.295182049999994</v>
      </c>
      <c r="K708" s="91">
        <v>18.769047619047601</v>
      </c>
    </row>
    <row r="709" spans="1:11">
      <c r="A709" s="89" t="s">
        <v>2076</v>
      </c>
      <c r="B709" s="89" t="s">
        <v>1768</v>
      </c>
      <c r="C709" s="89" t="s">
        <v>1528</v>
      </c>
      <c r="D709" s="89" t="s">
        <v>396</v>
      </c>
      <c r="E709" s="89" t="s">
        <v>1846</v>
      </c>
      <c r="F709" s="108">
        <v>0.22367944000000001</v>
      </c>
      <c r="G709" s="108">
        <v>2.9565511400000002</v>
      </c>
      <c r="H709" s="109">
        <f t="shared" si="20"/>
        <v>-0.92434447117326035</v>
      </c>
      <c r="I709" s="90">
        <f t="shared" si="21"/>
        <v>2.2189373260352494E-5</v>
      </c>
      <c r="J709" s="91">
        <v>20.404898099999997</v>
      </c>
      <c r="K709" s="91">
        <v>12.6291904761905</v>
      </c>
    </row>
    <row r="710" spans="1:11">
      <c r="A710" s="89" t="s">
        <v>1029</v>
      </c>
      <c r="B710" s="89" t="s">
        <v>1030</v>
      </c>
      <c r="C710" s="89" t="s">
        <v>1529</v>
      </c>
      <c r="D710" s="89" t="s">
        <v>396</v>
      </c>
      <c r="E710" s="89" t="s">
        <v>1846</v>
      </c>
      <c r="F710" s="108">
        <v>0.21894317999999999</v>
      </c>
      <c r="G710" s="108">
        <v>4.2700960870000007</v>
      </c>
      <c r="H710" s="109">
        <f t="shared" si="20"/>
        <v>-0.94872640438547584</v>
      </c>
      <c r="I710" s="90">
        <f t="shared" si="21"/>
        <v>2.1719528374304507E-5</v>
      </c>
      <c r="J710" s="91">
        <v>27.633160530000001</v>
      </c>
      <c r="K710" s="91">
        <v>23.286761904761899</v>
      </c>
    </row>
    <row r="711" spans="1:11">
      <c r="A711" s="89" t="s">
        <v>2412</v>
      </c>
      <c r="B711" s="89" t="s">
        <v>2413</v>
      </c>
      <c r="C711" s="89" t="s">
        <v>1535</v>
      </c>
      <c r="D711" s="89" t="s">
        <v>396</v>
      </c>
      <c r="E711" s="89" t="s">
        <v>1846</v>
      </c>
      <c r="F711" s="108">
        <v>0.21713778</v>
      </c>
      <c r="G711" s="108">
        <v>0.34080979</v>
      </c>
      <c r="H711" s="109">
        <f t="shared" ref="H711:H774" si="22">IF(ISERROR(F711/G711-1),"",IF((F711/G711-1)&gt;10000%,"",F711/G711-1))</f>
        <v>-0.36287692909291136</v>
      </c>
      <c r="I711" s="90">
        <f t="shared" ref="I711:I774" si="23">F711/$F$1029</f>
        <v>2.1540429685197274E-5</v>
      </c>
      <c r="J711" s="91">
        <v>7.3130641600000006</v>
      </c>
      <c r="K711" s="91">
        <v>198.61290476190501</v>
      </c>
    </row>
    <row r="712" spans="1:11">
      <c r="A712" s="89" t="s">
        <v>1657</v>
      </c>
      <c r="B712" s="89" t="s">
        <v>556</v>
      </c>
      <c r="C712" s="89" t="s">
        <v>1532</v>
      </c>
      <c r="D712" s="89" t="s">
        <v>397</v>
      </c>
      <c r="E712" s="89" t="s">
        <v>398</v>
      </c>
      <c r="F712" s="108">
        <v>0.21030664699999999</v>
      </c>
      <c r="G712" s="108">
        <v>0.110366457</v>
      </c>
      <c r="H712" s="109">
        <f t="shared" si="22"/>
        <v>0.9055304729044622</v>
      </c>
      <c r="I712" s="90">
        <f t="shared" si="23"/>
        <v>2.0862769905969857E-5</v>
      </c>
      <c r="J712" s="91">
        <v>7.9859102899999996</v>
      </c>
      <c r="K712" s="91">
        <v>42.7783809523809</v>
      </c>
    </row>
    <row r="713" spans="1:11">
      <c r="A713" s="89" t="s">
        <v>1787</v>
      </c>
      <c r="B713" s="89" t="s">
        <v>1788</v>
      </c>
      <c r="C713" s="89" t="s">
        <v>1171</v>
      </c>
      <c r="D713" s="89" t="s">
        <v>396</v>
      </c>
      <c r="E713" s="89" t="s">
        <v>1846</v>
      </c>
      <c r="F713" s="108">
        <v>0.20309127499999999</v>
      </c>
      <c r="G713" s="108">
        <v>0.37554349999999997</v>
      </c>
      <c r="H713" s="109">
        <f t="shared" si="22"/>
        <v>-0.45920705590697219</v>
      </c>
      <c r="I713" s="90">
        <f t="shared" si="23"/>
        <v>2.0146992977521287E-5</v>
      </c>
      <c r="J713" s="91">
        <v>20.75141666</v>
      </c>
      <c r="K713" s="91">
        <v>113.25195238095201</v>
      </c>
    </row>
    <row r="714" spans="1:11">
      <c r="A714" s="89" t="s">
        <v>2682</v>
      </c>
      <c r="B714" s="89" t="s">
        <v>1064</v>
      </c>
      <c r="C714" s="89" t="s">
        <v>1535</v>
      </c>
      <c r="D714" s="89" t="s">
        <v>396</v>
      </c>
      <c r="E714" s="89" t="s">
        <v>1846</v>
      </c>
      <c r="F714" s="108">
        <v>0.20214699</v>
      </c>
      <c r="G714" s="108">
        <v>0.77560063499999998</v>
      </c>
      <c r="H714" s="109">
        <f t="shared" si="22"/>
        <v>-0.7393671680013516</v>
      </c>
      <c r="I714" s="90">
        <f t="shared" si="23"/>
        <v>2.0053318331656868E-5</v>
      </c>
      <c r="J714" s="91">
        <v>336.87630669999999</v>
      </c>
      <c r="K714" s="91">
        <v>5.4163809523809503</v>
      </c>
    </row>
    <row r="715" spans="1:11">
      <c r="A715" s="89" t="s">
        <v>1381</v>
      </c>
      <c r="B715" s="89" t="s">
        <v>1382</v>
      </c>
      <c r="C715" s="89" t="s">
        <v>877</v>
      </c>
      <c r="D715" s="89" t="s">
        <v>396</v>
      </c>
      <c r="E715" s="89" t="s">
        <v>1846</v>
      </c>
      <c r="F715" s="108">
        <v>0.20200076</v>
      </c>
      <c r="G715" s="108">
        <v>3.0482249999999999E-2</v>
      </c>
      <c r="H715" s="109">
        <f t="shared" si="22"/>
        <v>5.6268323368517743</v>
      </c>
      <c r="I715" s="90">
        <f t="shared" si="23"/>
        <v>2.0038812071931517E-5</v>
      </c>
      <c r="J715" s="91">
        <v>0.96662609999999993</v>
      </c>
      <c r="K715" s="91">
        <v>167.54523809523801</v>
      </c>
    </row>
    <row r="716" spans="1:11">
      <c r="A716" s="89" t="s">
        <v>2710</v>
      </c>
      <c r="B716" s="89" t="s">
        <v>2711</v>
      </c>
      <c r="C716" s="89" t="s">
        <v>1535</v>
      </c>
      <c r="D716" s="89" t="s">
        <v>396</v>
      </c>
      <c r="E716" s="89" t="s">
        <v>1846</v>
      </c>
      <c r="F716" s="108">
        <v>0.19925061999999999</v>
      </c>
      <c r="G716" s="108">
        <v>6.1823080000000002E-2</v>
      </c>
      <c r="H716" s="109">
        <f t="shared" si="22"/>
        <v>2.2229164253867646</v>
      </c>
      <c r="I716" s="90">
        <f t="shared" si="23"/>
        <v>1.97659936002015E-5</v>
      </c>
      <c r="J716" s="91">
        <v>3.9634523100000001</v>
      </c>
      <c r="K716" s="91">
        <v>123.471571428571</v>
      </c>
    </row>
    <row r="717" spans="1:11">
      <c r="A717" s="89" t="s">
        <v>1987</v>
      </c>
      <c r="B717" s="89" t="s">
        <v>2278</v>
      </c>
      <c r="C717" s="89" t="s">
        <v>877</v>
      </c>
      <c r="D717" s="89" t="s">
        <v>396</v>
      </c>
      <c r="E717" s="89" t="s">
        <v>1846</v>
      </c>
      <c r="F717" s="108">
        <v>0.19640264000000002</v>
      </c>
      <c r="G717" s="108">
        <v>1.6514999999999998E-2</v>
      </c>
      <c r="H717" s="109">
        <f t="shared" si="22"/>
        <v>10.89237904934908</v>
      </c>
      <c r="I717" s="90">
        <f t="shared" si="23"/>
        <v>1.9483469237399008E-5</v>
      </c>
      <c r="J717" s="91">
        <v>4.5639105599999992</v>
      </c>
      <c r="K717" s="91">
        <v>83.437047619047604</v>
      </c>
    </row>
    <row r="718" spans="1:11">
      <c r="A718" s="89" t="s">
        <v>1653</v>
      </c>
      <c r="B718" s="89" t="s">
        <v>674</v>
      </c>
      <c r="C718" s="89" t="s">
        <v>1532</v>
      </c>
      <c r="D718" s="89" t="s">
        <v>397</v>
      </c>
      <c r="E718" s="89" t="s">
        <v>398</v>
      </c>
      <c r="F718" s="108">
        <v>0.19362658999999999</v>
      </c>
      <c r="G718" s="108">
        <v>0.23314022000000001</v>
      </c>
      <c r="H718" s="109">
        <f t="shared" si="22"/>
        <v>-0.169484398702206</v>
      </c>
      <c r="I718" s="90">
        <f t="shared" si="23"/>
        <v>1.9208080450484117E-5</v>
      </c>
      <c r="J718" s="91">
        <v>4.1324333099999997</v>
      </c>
      <c r="K718" s="91">
        <v>42.268285714285703</v>
      </c>
    </row>
    <row r="719" spans="1:11">
      <c r="A719" s="89" t="s">
        <v>2960</v>
      </c>
      <c r="B719" s="89" t="s">
        <v>2961</v>
      </c>
      <c r="C719" s="89" t="s">
        <v>1171</v>
      </c>
      <c r="D719" s="89" t="s">
        <v>397</v>
      </c>
      <c r="E719" s="89" t="s">
        <v>398</v>
      </c>
      <c r="F719" s="108">
        <v>0.19355428</v>
      </c>
      <c r="G719" s="108">
        <v>0.35392453999999995</v>
      </c>
      <c r="H719" s="109">
        <f t="shared" si="22"/>
        <v>-0.45311992211673136</v>
      </c>
      <c r="I719" s="90">
        <f t="shared" si="23"/>
        <v>1.9200907177963157E-5</v>
      </c>
      <c r="J719" s="91">
        <v>16.216643217600001</v>
      </c>
      <c r="K719" s="91">
        <v>25.838000000000001</v>
      </c>
    </row>
    <row r="720" spans="1:11">
      <c r="A720" s="89" t="s">
        <v>2418</v>
      </c>
      <c r="B720" s="89" t="s">
        <v>2419</v>
      </c>
      <c r="C720" s="89" t="s">
        <v>1535</v>
      </c>
      <c r="D720" s="89" t="s">
        <v>396</v>
      </c>
      <c r="E720" s="89" t="s">
        <v>1846</v>
      </c>
      <c r="F720" s="108">
        <v>0.19181659000000001</v>
      </c>
      <c r="G720" s="108">
        <v>1.5747595000000001</v>
      </c>
      <c r="H720" s="109">
        <f t="shared" si="22"/>
        <v>-0.87819308916694894</v>
      </c>
      <c r="I720" s="90">
        <f t="shared" si="23"/>
        <v>1.9028525433709943E-5</v>
      </c>
      <c r="J720" s="91">
        <v>22.010868260000002</v>
      </c>
      <c r="K720" s="91">
        <v>78.7019047619048</v>
      </c>
    </row>
    <row r="721" spans="1:11">
      <c r="A721" s="89" t="s">
        <v>1957</v>
      </c>
      <c r="B721" s="89" t="s">
        <v>378</v>
      </c>
      <c r="C721" s="89" t="s">
        <v>1528</v>
      </c>
      <c r="D721" s="89" t="s">
        <v>396</v>
      </c>
      <c r="E721" s="89" t="s">
        <v>1846</v>
      </c>
      <c r="F721" s="108">
        <v>0.19048917999999998</v>
      </c>
      <c r="G721" s="108">
        <v>0.111784534</v>
      </c>
      <c r="H721" s="109">
        <f t="shared" si="22"/>
        <v>0.70407455471433966</v>
      </c>
      <c r="I721" s="90">
        <f t="shared" si="23"/>
        <v>1.8896844149281099E-5</v>
      </c>
      <c r="J721" s="91">
        <v>24.923200000000001</v>
      </c>
      <c r="K721" s="91">
        <v>29.901333333333302</v>
      </c>
    </row>
    <row r="722" spans="1:11">
      <c r="A722" s="89" t="s">
        <v>63</v>
      </c>
      <c r="B722" s="89" t="s">
        <v>74</v>
      </c>
      <c r="C722" s="89" t="s">
        <v>1532</v>
      </c>
      <c r="D722" s="89" t="s">
        <v>397</v>
      </c>
      <c r="E722" s="89" t="s">
        <v>398</v>
      </c>
      <c r="F722" s="108">
        <v>0.18274027200000001</v>
      </c>
      <c r="G722" s="108">
        <v>0.10073657300000001</v>
      </c>
      <c r="H722" s="109">
        <f t="shared" si="22"/>
        <v>0.81404098390363133</v>
      </c>
      <c r="I722" s="90">
        <f t="shared" si="23"/>
        <v>1.8128139560374176E-5</v>
      </c>
      <c r="J722" s="91">
        <v>9.3718279800000008</v>
      </c>
      <c r="K722" s="91">
        <v>22.8092857142857</v>
      </c>
    </row>
    <row r="723" spans="1:11">
      <c r="A723" s="89" t="s">
        <v>486</v>
      </c>
      <c r="B723" s="89" t="s">
        <v>837</v>
      </c>
      <c r="C723" s="89" t="s">
        <v>1529</v>
      </c>
      <c r="D723" s="89" t="s">
        <v>396</v>
      </c>
      <c r="E723" s="89" t="s">
        <v>1846</v>
      </c>
      <c r="F723" s="108">
        <v>0.18207311799999998</v>
      </c>
      <c r="G723" s="108">
        <v>0.102973853</v>
      </c>
      <c r="H723" s="109">
        <f t="shared" si="22"/>
        <v>0.76814902711273669</v>
      </c>
      <c r="I723" s="90">
        <f t="shared" si="23"/>
        <v>1.806195677161121E-5</v>
      </c>
      <c r="J723" s="91">
        <v>18.806857659999999</v>
      </c>
      <c r="K723" s="91">
        <v>22.687809523809499</v>
      </c>
    </row>
    <row r="724" spans="1:11">
      <c r="A724" s="89" t="s">
        <v>2696</v>
      </c>
      <c r="B724" s="89" t="s">
        <v>2697</v>
      </c>
      <c r="C724" s="89" t="s">
        <v>1535</v>
      </c>
      <c r="D724" s="89" t="s">
        <v>396</v>
      </c>
      <c r="E724" s="89" t="s">
        <v>1846</v>
      </c>
      <c r="F724" s="108">
        <v>0.17319489999999998</v>
      </c>
      <c r="G724" s="108">
        <v>2.2466000000000001E-3</v>
      </c>
      <c r="H724" s="109">
        <f t="shared" si="22"/>
        <v>76.092005697498436</v>
      </c>
      <c r="I724" s="90">
        <f t="shared" si="23"/>
        <v>1.7181222748453875E-5</v>
      </c>
      <c r="J724" s="91">
        <v>2.6762424399999998</v>
      </c>
      <c r="K724" s="91">
        <v>145.32090476190501</v>
      </c>
    </row>
    <row r="725" spans="1:11">
      <c r="A725" s="89" t="s">
        <v>1811</v>
      </c>
      <c r="B725" s="89" t="s">
        <v>1832</v>
      </c>
      <c r="C725" s="89" t="s">
        <v>1171</v>
      </c>
      <c r="D725" s="89" t="s">
        <v>396</v>
      </c>
      <c r="E725" s="89" t="s">
        <v>1846</v>
      </c>
      <c r="F725" s="108">
        <v>0.16949875</v>
      </c>
      <c r="G725" s="108">
        <v>0.54433275000000003</v>
      </c>
      <c r="H725" s="109">
        <f t="shared" si="22"/>
        <v>-0.68861188308070753</v>
      </c>
      <c r="I725" s="90">
        <f t="shared" si="23"/>
        <v>1.6814558507984339E-5</v>
      </c>
      <c r="J725" s="91">
        <v>30.080401842239997</v>
      </c>
      <c r="K725" s="91">
        <v>117.872904761905</v>
      </c>
    </row>
    <row r="726" spans="1:11">
      <c r="A726" s="89" t="s">
        <v>1955</v>
      </c>
      <c r="B726" s="89" t="s">
        <v>376</v>
      </c>
      <c r="C726" s="89" t="s">
        <v>1528</v>
      </c>
      <c r="D726" s="89" t="s">
        <v>396</v>
      </c>
      <c r="E726" s="89" t="s">
        <v>1846</v>
      </c>
      <c r="F726" s="108">
        <v>0.16869826000000002</v>
      </c>
      <c r="G726" s="108">
        <v>1.6593049999999998E-2</v>
      </c>
      <c r="H726" s="109">
        <f t="shared" si="22"/>
        <v>9.1668023660508489</v>
      </c>
      <c r="I726" s="90">
        <f t="shared" si="23"/>
        <v>1.6735148565786794E-5</v>
      </c>
      <c r="J726" s="91">
        <v>20.483160000000002</v>
      </c>
      <c r="K726" s="91">
        <v>24.622142857142901</v>
      </c>
    </row>
    <row r="727" spans="1:11">
      <c r="A727" s="89" t="s">
        <v>1446</v>
      </c>
      <c r="B727" s="89" t="s">
        <v>1447</v>
      </c>
      <c r="C727" s="89" t="s">
        <v>296</v>
      </c>
      <c r="D727" s="89" t="s">
        <v>1432</v>
      </c>
      <c r="E727" s="89" t="s">
        <v>398</v>
      </c>
      <c r="F727" s="108">
        <v>0.15696937999999999</v>
      </c>
      <c r="G727" s="108">
        <v>0.16702643</v>
      </c>
      <c r="H727" s="109">
        <f t="shared" si="22"/>
        <v>-6.0212326875453304E-2</v>
      </c>
      <c r="I727" s="90">
        <f t="shared" si="23"/>
        <v>1.55716241209568E-5</v>
      </c>
      <c r="J727" s="91">
        <v>3.4390335999999997</v>
      </c>
      <c r="K727" s="91">
        <v>14.426095238095201</v>
      </c>
    </row>
    <row r="728" spans="1:11">
      <c r="A728" s="89" t="s">
        <v>476</v>
      </c>
      <c r="B728" s="89" t="s">
        <v>796</v>
      </c>
      <c r="C728" s="89" t="s">
        <v>1529</v>
      </c>
      <c r="D728" s="89" t="s">
        <v>396</v>
      </c>
      <c r="E728" s="89" t="s">
        <v>1846</v>
      </c>
      <c r="F728" s="108">
        <v>0.15690567899999999</v>
      </c>
      <c r="G728" s="108">
        <v>1.0575133700000001</v>
      </c>
      <c r="H728" s="109">
        <f t="shared" si="22"/>
        <v>-0.85162771133569692</v>
      </c>
      <c r="I728" s="90">
        <f t="shared" si="23"/>
        <v>1.5565304875584682E-5</v>
      </c>
      <c r="J728" s="91">
        <v>23.127382350000001</v>
      </c>
      <c r="K728" s="91">
        <v>17.2315238095238</v>
      </c>
    </row>
    <row r="729" spans="1:11">
      <c r="A729" s="89" t="s">
        <v>2092</v>
      </c>
      <c r="B729" s="89" t="s">
        <v>133</v>
      </c>
      <c r="C729" s="89" t="s">
        <v>1528</v>
      </c>
      <c r="D729" s="89" t="s">
        <v>396</v>
      </c>
      <c r="E729" s="89" t="s">
        <v>1846</v>
      </c>
      <c r="F729" s="108">
        <v>0.15443898</v>
      </c>
      <c r="G729" s="108">
        <v>0.29034814000000003</v>
      </c>
      <c r="H729" s="109">
        <f t="shared" si="22"/>
        <v>-0.46809034147764828</v>
      </c>
      <c r="I729" s="90">
        <f t="shared" si="23"/>
        <v>1.5320604223473171E-5</v>
      </c>
      <c r="J729" s="91">
        <v>120.83492750000001</v>
      </c>
      <c r="K729" s="91">
        <v>28.4211428571429</v>
      </c>
    </row>
    <row r="730" spans="1:11">
      <c r="A730" s="89" t="s">
        <v>3030</v>
      </c>
      <c r="B730" s="89" t="s">
        <v>3031</v>
      </c>
      <c r="C730" s="89" t="s">
        <v>1171</v>
      </c>
      <c r="D730" s="89" t="s">
        <v>396</v>
      </c>
      <c r="E730" s="89" t="s">
        <v>1846</v>
      </c>
      <c r="F730" s="108">
        <v>0.15095476000000002</v>
      </c>
      <c r="G730" s="108">
        <v>0.60795328000000004</v>
      </c>
      <c r="H730" s="109">
        <f t="shared" si="22"/>
        <v>-0.75170006484708818</v>
      </c>
      <c r="I730" s="90">
        <f t="shared" si="23"/>
        <v>1.4974963792232887E-5</v>
      </c>
      <c r="J730" s="91">
        <v>1.4595364464</v>
      </c>
      <c r="K730" s="91">
        <v>193.39338095238099</v>
      </c>
    </row>
    <row r="731" spans="1:11">
      <c r="A731" s="89" t="s">
        <v>44</v>
      </c>
      <c r="B731" s="89" t="s">
        <v>981</v>
      </c>
      <c r="C731" s="89" t="s">
        <v>1533</v>
      </c>
      <c r="D731" s="89" t="s">
        <v>396</v>
      </c>
      <c r="E731" s="89" t="s">
        <v>1846</v>
      </c>
      <c r="F731" s="108">
        <v>0.15021826999999999</v>
      </c>
      <c r="G731" s="108">
        <v>4.490827E-2</v>
      </c>
      <c r="H731" s="109">
        <f t="shared" si="22"/>
        <v>2.3450023792945038</v>
      </c>
      <c r="I731" s="90">
        <f t="shared" si="23"/>
        <v>1.4901902756705805E-5</v>
      </c>
      <c r="J731" s="91">
        <v>36.760216499999999</v>
      </c>
      <c r="K731" s="91">
        <v>81.810952380952401</v>
      </c>
    </row>
    <row r="732" spans="1:11">
      <c r="A732" s="89" t="s">
        <v>3034</v>
      </c>
      <c r="B732" s="89" t="s">
        <v>3035</v>
      </c>
      <c r="C732" s="89" t="s">
        <v>1171</v>
      </c>
      <c r="D732" s="89" t="s">
        <v>396</v>
      </c>
      <c r="E732" s="89" t="s">
        <v>1846</v>
      </c>
      <c r="F732" s="108">
        <v>0.14718220000000001</v>
      </c>
      <c r="G732" s="108">
        <v>0.38735069500000002</v>
      </c>
      <c r="H732" s="109">
        <f t="shared" si="22"/>
        <v>-0.62002856352174607</v>
      </c>
      <c r="I732" s="90">
        <f t="shared" si="23"/>
        <v>1.4600719552408809E-5</v>
      </c>
      <c r="J732" s="91">
        <v>0.87216985800000002</v>
      </c>
      <c r="K732" s="91">
        <v>194.351666666667</v>
      </c>
    </row>
    <row r="733" spans="1:11">
      <c r="A733" s="89" t="s">
        <v>161</v>
      </c>
      <c r="B733" s="89" t="s">
        <v>162</v>
      </c>
      <c r="C733" s="89" t="s">
        <v>1745</v>
      </c>
      <c r="D733" s="89" t="s">
        <v>397</v>
      </c>
      <c r="E733" s="89" t="s">
        <v>398</v>
      </c>
      <c r="F733" s="108">
        <v>0.14622862</v>
      </c>
      <c r="G733" s="108">
        <v>2.4475017999999999</v>
      </c>
      <c r="H733" s="109">
        <f t="shared" si="22"/>
        <v>-0.94025392749455794</v>
      </c>
      <c r="I733" s="90">
        <f t="shared" si="23"/>
        <v>1.4506122827052169E-5</v>
      </c>
      <c r="J733" s="91">
        <v>136.1361339438576</v>
      </c>
      <c r="K733" s="91">
        <v>43.749095238095201</v>
      </c>
    </row>
    <row r="734" spans="1:11">
      <c r="A734" s="89" t="s">
        <v>2402</v>
      </c>
      <c r="B734" s="89" t="s">
        <v>2403</v>
      </c>
      <c r="C734" s="89" t="s">
        <v>1171</v>
      </c>
      <c r="D734" s="89" t="s">
        <v>396</v>
      </c>
      <c r="E734" s="89" t="s">
        <v>398</v>
      </c>
      <c r="F734" s="108">
        <v>0.14333093999999999</v>
      </c>
      <c r="G734" s="108">
        <v>0.37019152</v>
      </c>
      <c r="H734" s="109">
        <f t="shared" si="22"/>
        <v>-0.61281949408241443</v>
      </c>
      <c r="I734" s="90">
        <f t="shared" si="23"/>
        <v>1.4218668141413388E-5</v>
      </c>
      <c r="J734" s="91">
        <v>13.840950504719</v>
      </c>
      <c r="K734" s="91">
        <v>13.9821428571429</v>
      </c>
    </row>
    <row r="735" spans="1:11">
      <c r="A735" s="89" t="s">
        <v>590</v>
      </c>
      <c r="B735" s="89" t="s">
        <v>591</v>
      </c>
      <c r="C735" s="89" t="s">
        <v>1547</v>
      </c>
      <c r="D735" s="89" t="s">
        <v>397</v>
      </c>
      <c r="E735" s="89" t="s">
        <v>1846</v>
      </c>
      <c r="F735" s="108">
        <v>0.14286485999999998</v>
      </c>
      <c r="G735" s="108">
        <v>8.0259999999999999E-4</v>
      </c>
      <c r="H735" s="109" t="str">
        <f t="shared" si="22"/>
        <v/>
      </c>
      <c r="I735" s="90">
        <f t="shared" si="23"/>
        <v>1.4172432228585703E-5</v>
      </c>
      <c r="J735" s="91">
        <v>16.2825695739702</v>
      </c>
      <c r="K735" s="91">
        <v>75.073809523809501</v>
      </c>
    </row>
    <row r="736" spans="1:11">
      <c r="A736" s="89" t="s">
        <v>666</v>
      </c>
      <c r="B736" s="89" t="s">
        <v>667</v>
      </c>
      <c r="C736" s="89" t="s">
        <v>1531</v>
      </c>
      <c r="D736" s="89" t="s">
        <v>396</v>
      </c>
      <c r="E736" s="89" t="s">
        <v>1846</v>
      </c>
      <c r="F736" s="108">
        <v>0.14234541000000001</v>
      </c>
      <c r="G736" s="108">
        <v>1.5645190740000001</v>
      </c>
      <c r="H736" s="109">
        <f t="shared" si="22"/>
        <v>-0.90901650713911331</v>
      </c>
      <c r="I736" s="90">
        <f t="shared" si="23"/>
        <v>1.4120901922804852E-5</v>
      </c>
      <c r="J736" s="91">
        <v>42.520804120000008</v>
      </c>
      <c r="K736" s="91">
        <v>76.482571428571404</v>
      </c>
    </row>
    <row r="737" spans="1:11">
      <c r="A737" s="89" t="s">
        <v>2661</v>
      </c>
      <c r="B737" s="89" t="s">
        <v>1073</v>
      </c>
      <c r="C737" s="89" t="s">
        <v>1171</v>
      </c>
      <c r="D737" s="89" t="s">
        <v>396</v>
      </c>
      <c r="E737" s="89" t="s">
        <v>1846</v>
      </c>
      <c r="F737" s="108">
        <v>0.14153986999999998</v>
      </c>
      <c r="G737" s="108">
        <v>0.24332520999999999</v>
      </c>
      <c r="H737" s="109">
        <f t="shared" si="22"/>
        <v>-0.41830988248196732</v>
      </c>
      <c r="I737" s="90">
        <f t="shared" si="23"/>
        <v>1.4040991012190336E-5</v>
      </c>
      <c r="J737" s="91">
        <v>16.327904650200001</v>
      </c>
      <c r="K737" s="91">
        <v>22.480761904761899</v>
      </c>
    </row>
    <row r="738" spans="1:11">
      <c r="A738" s="89" t="s">
        <v>1609</v>
      </c>
      <c r="B738" s="89" t="s">
        <v>970</v>
      </c>
      <c r="C738" s="89" t="s">
        <v>1534</v>
      </c>
      <c r="D738" s="89" t="s">
        <v>397</v>
      </c>
      <c r="E738" s="89" t="s">
        <v>398</v>
      </c>
      <c r="F738" s="108">
        <v>0.13918211999999999</v>
      </c>
      <c r="G738" s="108">
        <v>0.17559970000000003</v>
      </c>
      <c r="H738" s="109">
        <f t="shared" si="22"/>
        <v>-0.20738976205540227</v>
      </c>
      <c r="I738" s="90">
        <f t="shared" si="23"/>
        <v>1.3807098282466961E-5</v>
      </c>
      <c r="J738" s="91">
        <v>4.4783999999999997</v>
      </c>
      <c r="K738" s="91">
        <v>33.22</v>
      </c>
    </row>
    <row r="739" spans="1:11">
      <c r="A739" s="89" t="s">
        <v>3038</v>
      </c>
      <c r="B739" s="89" t="s">
        <v>3039</v>
      </c>
      <c r="C739" s="89" t="s">
        <v>1171</v>
      </c>
      <c r="D739" s="89" t="s">
        <v>396</v>
      </c>
      <c r="E739" s="89" t="s">
        <v>1846</v>
      </c>
      <c r="F739" s="108">
        <v>0.13789414000000003</v>
      </c>
      <c r="G739" s="108">
        <v>0.62176821999999998</v>
      </c>
      <c r="H739" s="109">
        <f t="shared" si="22"/>
        <v>-0.77822259876839628</v>
      </c>
      <c r="I739" s="90">
        <f t="shared" si="23"/>
        <v>1.3679328519757129E-5</v>
      </c>
      <c r="J739" s="91">
        <v>1.1109973929999999</v>
      </c>
      <c r="K739" s="91">
        <v>191.747904761905</v>
      </c>
    </row>
    <row r="740" spans="1:11">
      <c r="A740" s="89" t="s">
        <v>201</v>
      </c>
      <c r="B740" s="89" t="s">
        <v>202</v>
      </c>
      <c r="C740" s="89" t="s">
        <v>1171</v>
      </c>
      <c r="D740" s="89" t="s">
        <v>396</v>
      </c>
      <c r="E740" s="89" t="s">
        <v>398</v>
      </c>
      <c r="F740" s="108">
        <v>0.13602808</v>
      </c>
      <c r="G740" s="108">
        <v>2.4428988380000001</v>
      </c>
      <c r="H740" s="109">
        <f t="shared" si="22"/>
        <v>-0.94431694105214525</v>
      </c>
      <c r="I740" s="90">
        <f t="shared" si="23"/>
        <v>1.3494212257546288E-5</v>
      </c>
      <c r="J740" s="91">
        <v>243.74700000000001</v>
      </c>
      <c r="K740" s="91">
        <v>35.153714285714301</v>
      </c>
    </row>
    <row r="741" spans="1:11">
      <c r="A741" s="89" t="s">
        <v>603</v>
      </c>
      <c r="B741" s="89" t="s">
        <v>604</v>
      </c>
      <c r="C741" s="89" t="s">
        <v>1547</v>
      </c>
      <c r="D741" s="89" t="s">
        <v>396</v>
      </c>
      <c r="E741" s="89" t="s">
        <v>1846</v>
      </c>
      <c r="F741" s="108">
        <v>0.13551020000000003</v>
      </c>
      <c r="G741" s="108">
        <v>0</v>
      </c>
      <c r="H741" s="109" t="str">
        <f t="shared" si="22"/>
        <v/>
      </c>
      <c r="I741" s="90">
        <f t="shared" si="23"/>
        <v>1.3442837698382198E-5</v>
      </c>
      <c r="J741" s="91">
        <v>9.5045140050383985</v>
      </c>
      <c r="K741" s="91">
        <v>66.805476190476199</v>
      </c>
    </row>
    <row r="742" spans="1:11">
      <c r="A742" s="89" t="s">
        <v>2134</v>
      </c>
      <c r="B742" s="89" t="s">
        <v>2133</v>
      </c>
      <c r="C742" s="89" t="s">
        <v>1745</v>
      </c>
      <c r="D742" s="89" t="s">
        <v>397</v>
      </c>
      <c r="E742" s="89" t="s">
        <v>398</v>
      </c>
      <c r="F742" s="108">
        <v>0.13161185</v>
      </c>
      <c r="G742" s="108">
        <v>0.10078332000000001</v>
      </c>
      <c r="H742" s="109">
        <f t="shared" si="22"/>
        <v>0.3058892086507965</v>
      </c>
      <c r="I742" s="90">
        <f t="shared" si="23"/>
        <v>1.3056114880900647E-5</v>
      </c>
      <c r="J742" s="91">
        <v>2.2110831087651497</v>
      </c>
      <c r="K742" s="91">
        <v>125.571529411765</v>
      </c>
    </row>
    <row r="743" spans="1:11">
      <c r="A743" s="89" t="s">
        <v>1818</v>
      </c>
      <c r="B743" s="89" t="s">
        <v>1839</v>
      </c>
      <c r="C743" s="89" t="s">
        <v>1171</v>
      </c>
      <c r="D743" s="89" t="s">
        <v>396</v>
      </c>
      <c r="E743" s="89" t="s">
        <v>1846</v>
      </c>
      <c r="F743" s="108">
        <v>0.13041825000000001</v>
      </c>
      <c r="G743" s="108">
        <v>1.5479135E-2</v>
      </c>
      <c r="H743" s="109">
        <f t="shared" si="22"/>
        <v>7.425422350796735</v>
      </c>
      <c r="I743" s="90">
        <f t="shared" si="23"/>
        <v>1.2937707771496418E-5</v>
      </c>
      <c r="J743" s="91">
        <v>15.286262502</v>
      </c>
      <c r="K743" s="91">
        <v>67.860952380952398</v>
      </c>
    </row>
    <row r="744" spans="1:11">
      <c r="A744" s="89" t="s">
        <v>2868</v>
      </c>
      <c r="B744" s="89" t="s">
        <v>2869</v>
      </c>
      <c r="C744" s="89" t="s">
        <v>1752</v>
      </c>
      <c r="D744" s="89" t="s">
        <v>396</v>
      </c>
      <c r="E744" s="89" t="s">
        <v>1846</v>
      </c>
      <c r="F744" s="108">
        <v>0.12962125999999999</v>
      </c>
      <c r="G744" s="108">
        <v>2.7914120000000001E-2</v>
      </c>
      <c r="H744" s="109">
        <f t="shared" si="22"/>
        <v>3.6435732167089627</v>
      </c>
      <c r="I744" s="90">
        <f t="shared" si="23"/>
        <v>1.285864503513241E-5</v>
      </c>
      <c r="J744" s="91">
        <v>20.351960999999999</v>
      </c>
      <c r="K744" s="91">
        <v>23.3032857142857</v>
      </c>
    </row>
    <row r="745" spans="1:11">
      <c r="A745" s="89" t="s">
        <v>1563</v>
      </c>
      <c r="B745" s="89" t="s">
        <v>1564</v>
      </c>
      <c r="C745" s="89" t="s">
        <v>1533</v>
      </c>
      <c r="D745" s="89" t="s">
        <v>396</v>
      </c>
      <c r="E745" s="89" t="s">
        <v>1846</v>
      </c>
      <c r="F745" s="108">
        <v>0.12819005999999999</v>
      </c>
      <c r="G745" s="108">
        <v>6.5426529999999997E-2</v>
      </c>
      <c r="H745" s="109">
        <f t="shared" si="22"/>
        <v>0.95929785669513579</v>
      </c>
      <c r="I745" s="90">
        <f t="shared" si="23"/>
        <v>1.2716667609714069E-5</v>
      </c>
      <c r="J745" s="91">
        <v>4.79216716</v>
      </c>
      <c r="K745" s="91">
        <v>76.893666666666704</v>
      </c>
    </row>
    <row r="746" spans="1:11">
      <c r="A746" s="89" t="s">
        <v>2476</v>
      </c>
      <c r="B746" s="89" t="s">
        <v>2477</v>
      </c>
      <c r="C746" s="89" t="s">
        <v>1745</v>
      </c>
      <c r="D746" s="89" t="s">
        <v>397</v>
      </c>
      <c r="E746" s="89" t="s">
        <v>398</v>
      </c>
      <c r="F746" s="108">
        <v>0.12765000000000001</v>
      </c>
      <c r="G746" s="108">
        <v>1.5226120000000001E-2</v>
      </c>
      <c r="H746" s="109">
        <f t="shared" si="22"/>
        <v>7.3836197271530768</v>
      </c>
      <c r="I746" s="90">
        <f t="shared" si="23"/>
        <v>1.2663092757581993E-5</v>
      </c>
      <c r="J746" s="91">
        <v>6.226033931138816</v>
      </c>
      <c r="K746" s="91">
        <v>12.893523809523799</v>
      </c>
    </row>
    <row r="747" spans="1:11">
      <c r="A747" s="89" t="s">
        <v>2685</v>
      </c>
      <c r="B747" s="89" t="s">
        <v>1067</v>
      </c>
      <c r="C747" s="89" t="s">
        <v>1535</v>
      </c>
      <c r="D747" s="89" t="s">
        <v>396</v>
      </c>
      <c r="E747" s="89" t="s">
        <v>1846</v>
      </c>
      <c r="F747" s="108">
        <v>0.12689292999999999</v>
      </c>
      <c r="G747" s="108">
        <v>4.1467327919999999</v>
      </c>
      <c r="H747" s="109">
        <f t="shared" si="22"/>
        <v>-0.96939929907111311</v>
      </c>
      <c r="I747" s="90">
        <f t="shared" si="23"/>
        <v>1.2587990151753689E-5</v>
      </c>
      <c r="J747" s="91">
        <v>372.08545299999997</v>
      </c>
      <c r="K747" s="91">
        <v>7.3029523809523802</v>
      </c>
    </row>
    <row r="748" spans="1:11">
      <c r="A748" s="89" t="s">
        <v>1000</v>
      </c>
      <c r="B748" s="89" t="s">
        <v>1001</v>
      </c>
      <c r="C748" s="89" t="s">
        <v>1529</v>
      </c>
      <c r="D748" s="89" t="s">
        <v>396</v>
      </c>
      <c r="E748" s="89" t="s">
        <v>1846</v>
      </c>
      <c r="F748" s="108">
        <v>0.12618797700000001</v>
      </c>
      <c r="G748" s="108">
        <v>5.4109918820000003</v>
      </c>
      <c r="H748" s="109">
        <f t="shared" si="22"/>
        <v>-0.97667932612876907</v>
      </c>
      <c r="I748" s="90">
        <f t="shared" si="23"/>
        <v>1.2518057639190153E-5</v>
      </c>
      <c r="J748" s="91">
        <v>14.56827668</v>
      </c>
      <c r="K748" s="91">
        <v>47.109714285714297</v>
      </c>
    </row>
    <row r="749" spans="1:11">
      <c r="A749" s="89" t="s">
        <v>1862</v>
      </c>
      <c r="B749" s="89" t="s">
        <v>1604</v>
      </c>
      <c r="C749" s="89" t="s">
        <v>1534</v>
      </c>
      <c r="D749" s="89" t="s">
        <v>1432</v>
      </c>
      <c r="E749" s="89" t="s">
        <v>398</v>
      </c>
      <c r="F749" s="108">
        <v>0.12467304</v>
      </c>
      <c r="G749" s="108">
        <v>8.8823880000000008E-2</v>
      </c>
      <c r="H749" s="109">
        <f t="shared" si="22"/>
        <v>0.40359822155933722</v>
      </c>
      <c r="I749" s="90">
        <f t="shared" si="23"/>
        <v>1.236777336380517E-5</v>
      </c>
      <c r="J749" s="91">
        <v>22.067151149999997</v>
      </c>
      <c r="K749" s="91">
        <v>70.068380952381005</v>
      </c>
    </row>
    <row r="750" spans="1:11">
      <c r="A750" s="89" t="s">
        <v>1636</v>
      </c>
      <c r="B750" s="89" t="s">
        <v>1584</v>
      </c>
      <c r="C750" s="89" t="s">
        <v>1534</v>
      </c>
      <c r="D750" s="89" t="s">
        <v>397</v>
      </c>
      <c r="E750" s="89" t="s">
        <v>398</v>
      </c>
      <c r="F750" s="108">
        <v>0.12447896</v>
      </c>
      <c r="G750" s="108">
        <v>0.26149510999999998</v>
      </c>
      <c r="H750" s="109">
        <f t="shared" si="22"/>
        <v>-0.52397213087464611</v>
      </c>
      <c r="I750" s="90">
        <f t="shared" si="23"/>
        <v>1.2348520304326976E-5</v>
      </c>
      <c r="J750" s="91">
        <v>11.388</v>
      </c>
      <c r="K750" s="91">
        <v>63.2925238095238</v>
      </c>
    </row>
    <row r="751" spans="1:11">
      <c r="A751" s="89" t="s">
        <v>1963</v>
      </c>
      <c r="B751" s="89" t="s">
        <v>132</v>
      </c>
      <c r="C751" s="89" t="s">
        <v>1528</v>
      </c>
      <c r="D751" s="89" t="s">
        <v>396</v>
      </c>
      <c r="E751" s="89" t="s">
        <v>1846</v>
      </c>
      <c r="F751" s="108">
        <v>0.12146355</v>
      </c>
      <c r="G751" s="108">
        <v>2.48292E-3</v>
      </c>
      <c r="H751" s="109">
        <f t="shared" si="22"/>
        <v>47.919638973466725</v>
      </c>
      <c r="I751" s="90">
        <f t="shared" si="23"/>
        <v>1.2049386606464537E-5</v>
      </c>
      <c r="J751" s="91">
        <v>76.523520000000005</v>
      </c>
      <c r="K751" s="91">
        <v>39.529666666666699</v>
      </c>
    </row>
    <row r="752" spans="1:11">
      <c r="A752" s="89" t="s">
        <v>2569</v>
      </c>
      <c r="B752" s="89" t="s">
        <v>2570</v>
      </c>
      <c r="C752" s="89" t="s">
        <v>1171</v>
      </c>
      <c r="D752" s="89" t="s">
        <v>396</v>
      </c>
      <c r="E752" s="89" t="s">
        <v>1846</v>
      </c>
      <c r="F752" s="108">
        <v>0.12100474999999999</v>
      </c>
      <c r="G752" s="108">
        <v>0</v>
      </c>
      <c r="H752" s="109" t="str">
        <f t="shared" si="22"/>
        <v/>
      </c>
      <c r="I752" s="90">
        <f t="shared" si="23"/>
        <v>1.2003872881770618E-5</v>
      </c>
      <c r="J752" s="91">
        <v>4.8463176435999999</v>
      </c>
      <c r="K752" s="91">
        <v>2.5070000000000001</v>
      </c>
    </row>
    <row r="753" spans="1:11">
      <c r="A753" s="89" t="s">
        <v>1815</v>
      </c>
      <c r="B753" s="89" t="s">
        <v>1836</v>
      </c>
      <c r="C753" s="89" t="s">
        <v>1171</v>
      </c>
      <c r="D753" s="89" t="s">
        <v>396</v>
      </c>
      <c r="E753" s="89" t="s">
        <v>1846</v>
      </c>
      <c r="F753" s="108">
        <v>0.11999317900000001</v>
      </c>
      <c r="G753" s="108">
        <v>0.28141284000000005</v>
      </c>
      <c r="H753" s="109">
        <f t="shared" si="22"/>
        <v>-0.57360446310836433</v>
      </c>
      <c r="I753" s="90">
        <f t="shared" si="23"/>
        <v>1.1903523352558869E-5</v>
      </c>
      <c r="J753" s="91">
        <v>64.018286370720006</v>
      </c>
      <c r="K753" s="91">
        <v>192.13233333333301</v>
      </c>
    </row>
    <row r="754" spans="1:11">
      <c r="A754" s="89" t="s">
        <v>1979</v>
      </c>
      <c r="B754" s="89" t="s">
        <v>594</v>
      </c>
      <c r="C754" s="89" t="s">
        <v>1528</v>
      </c>
      <c r="D754" s="89" t="s">
        <v>396</v>
      </c>
      <c r="E754" s="89" t="s">
        <v>1846</v>
      </c>
      <c r="F754" s="108">
        <v>0.11957182000000001</v>
      </c>
      <c r="G754" s="108">
        <v>0.36733273999999999</v>
      </c>
      <c r="H754" s="109">
        <f t="shared" si="22"/>
        <v>-0.67448635261860945</v>
      </c>
      <c r="I754" s="90">
        <f t="shared" si="23"/>
        <v>1.1861723837468842E-5</v>
      </c>
      <c r="J754" s="91">
        <v>73.898161160000001</v>
      </c>
      <c r="K754" s="91">
        <v>30.820476190476199</v>
      </c>
    </row>
    <row r="755" spans="1:11">
      <c r="A755" s="89" t="s">
        <v>2718</v>
      </c>
      <c r="B755" s="89" t="s">
        <v>2719</v>
      </c>
      <c r="C755" s="89" t="s">
        <v>296</v>
      </c>
      <c r="D755" s="89" t="s">
        <v>1432</v>
      </c>
      <c r="E755" s="89" t="s">
        <v>398</v>
      </c>
      <c r="F755" s="108">
        <v>0.11737148</v>
      </c>
      <c r="G755" s="108">
        <v>0.38755926000000002</v>
      </c>
      <c r="H755" s="109">
        <f t="shared" si="22"/>
        <v>-0.69715217228972937</v>
      </c>
      <c r="I755" s="90">
        <f t="shared" si="23"/>
        <v>1.1643446442104815E-5</v>
      </c>
      <c r="J755" s="91">
        <v>32.885600000000004</v>
      </c>
      <c r="K755" s="91">
        <v>85.471285714285699</v>
      </c>
    </row>
    <row r="756" spans="1:11">
      <c r="A756" s="89" t="s">
        <v>2768</v>
      </c>
      <c r="B756" s="89" t="s">
        <v>2769</v>
      </c>
      <c r="C756" s="89" t="s">
        <v>1745</v>
      </c>
      <c r="D756" s="89" t="s">
        <v>397</v>
      </c>
      <c r="E756" s="89" t="s">
        <v>398</v>
      </c>
      <c r="F756" s="108">
        <v>0.11656719</v>
      </c>
      <c r="G756" s="108">
        <v>0.1166633</v>
      </c>
      <c r="H756" s="109">
        <f t="shared" si="22"/>
        <v>-8.2382377320022737E-4</v>
      </c>
      <c r="I756" s="90">
        <f t="shared" si="23"/>
        <v>1.1563659533573709E-5</v>
      </c>
      <c r="J756" s="91">
        <v>4.6926400961484029</v>
      </c>
      <c r="K756" s="91">
        <v>49.876142857142902</v>
      </c>
    </row>
    <row r="757" spans="1:11">
      <c r="A757" s="89" t="s">
        <v>2853</v>
      </c>
      <c r="B757" s="89" t="s">
        <v>2839</v>
      </c>
      <c r="C757" s="89" t="s">
        <v>1534</v>
      </c>
      <c r="D757" s="89" t="s">
        <v>396</v>
      </c>
      <c r="E757" s="89" t="s">
        <v>1846</v>
      </c>
      <c r="F757" s="108">
        <v>0.11623093</v>
      </c>
      <c r="G757" s="108">
        <v>0.48303067999999999</v>
      </c>
      <c r="H757" s="109">
        <f t="shared" si="22"/>
        <v>-0.75937153722823569</v>
      </c>
      <c r="I757" s="90">
        <f t="shared" si="23"/>
        <v>1.1530301981120402E-5</v>
      </c>
      <c r="J757" s="91">
        <v>15.664774169999999</v>
      </c>
      <c r="K757" s="91">
        <v>57.536238095238097</v>
      </c>
    </row>
    <row r="758" spans="1:11">
      <c r="A758" s="89" t="s">
        <v>2070</v>
      </c>
      <c r="B758" s="89" t="s">
        <v>451</v>
      </c>
      <c r="C758" s="89" t="s">
        <v>1171</v>
      </c>
      <c r="D758" s="89" t="s">
        <v>396</v>
      </c>
      <c r="E758" s="89" t="s">
        <v>1846</v>
      </c>
      <c r="F758" s="108">
        <v>0.11442115</v>
      </c>
      <c r="G758" s="108">
        <v>3.4930639999999999E-2</v>
      </c>
      <c r="H758" s="109">
        <f t="shared" si="22"/>
        <v>2.2756671506734492</v>
      </c>
      <c r="I758" s="90">
        <f t="shared" si="23"/>
        <v>1.1350768788712908E-5</v>
      </c>
      <c r="J758" s="91">
        <v>6.5970139999999997</v>
      </c>
      <c r="K758" s="91">
        <v>58.030571428571399</v>
      </c>
    </row>
    <row r="759" spans="1:11">
      <c r="A759" s="89" t="s">
        <v>420</v>
      </c>
      <c r="B759" s="89" t="s">
        <v>422</v>
      </c>
      <c r="C759" s="89" t="s">
        <v>1171</v>
      </c>
      <c r="D759" s="89" t="s">
        <v>396</v>
      </c>
      <c r="E759" s="89" t="s">
        <v>1846</v>
      </c>
      <c r="F759" s="108">
        <v>0.11438672</v>
      </c>
      <c r="G759" s="108">
        <v>6.6709804999999997E-2</v>
      </c>
      <c r="H759" s="109">
        <f t="shared" si="22"/>
        <v>0.71469126614895662</v>
      </c>
      <c r="I759" s="90">
        <f t="shared" si="23"/>
        <v>1.134735327532753E-5</v>
      </c>
      <c r="J759" s="91">
        <v>4.8689213568418799</v>
      </c>
      <c r="K759" s="91">
        <v>85.805476190476199</v>
      </c>
    </row>
    <row r="760" spans="1:11">
      <c r="A760" s="89" t="s">
        <v>598</v>
      </c>
      <c r="B760" s="89" t="s">
        <v>599</v>
      </c>
      <c r="C760" s="89" t="s">
        <v>1547</v>
      </c>
      <c r="D760" s="89" t="s">
        <v>396</v>
      </c>
      <c r="E760" s="89" t="s">
        <v>1846</v>
      </c>
      <c r="F760" s="108">
        <v>0.11380782</v>
      </c>
      <c r="G760" s="108">
        <v>4.5929999999999999E-3</v>
      </c>
      <c r="H760" s="109">
        <f t="shared" si="22"/>
        <v>23.778536903984325</v>
      </c>
      <c r="I760" s="90">
        <f t="shared" si="23"/>
        <v>1.1289925430459811E-5</v>
      </c>
      <c r="J760" s="91">
        <v>19.578605385164998</v>
      </c>
      <c r="K760" s="91">
        <v>59.692380952381001</v>
      </c>
    </row>
    <row r="761" spans="1:11">
      <c r="A761" s="89" t="s">
        <v>480</v>
      </c>
      <c r="B761" s="89" t="s">
        <v>800</v>
      </c>
      <c r="C761" s="89" t="s">
        <v>1529</v>
      </c>
      <c r="D761" s="89" t="s">
        <v>396</v>
      </c>
      <c r="E761" s="89" t="s">
        <v>1846</v>
      </c>
      <c r="F761" s="108">
        <v>0.11267503</v>
      </c>
      <c r="G761" s="108">
        <v>9.8248129999999999E-3</v>
      </c>
      <c r="H761" s="109">
        <f t="shared" si="22"/>
        <v>10.468414716900973</v>
      </c>
      <c r="I761" s="90">
        <f t="shared" si="23"/>
        <v>1.1177550774409194E-5</v>
      </c>
      <c r="J761" s="91">
        <v>19.968666600000002</v>
      </c>
      <c r="K761" s="91">
        <v>20.090333333333302</v>
      </c>
    </row>
    <row r="762" spans="1:11">
      <c r="A762" s="89" t="s">
        <v>1017</v>
      </c>
      <c r="B762" s="89" t="s">
        <v>1018</v>
      </c>
      <c r="C762" s="89" t="s">
        <v>1529</v>
      </c>
      <c r="D762" s="89" t="s">
        <v>396</v>
      </c>
      <c r="E762" s="89" t="s">
        <v>1846</v>
      </c>
      <c r="F762" s="108">
        <v>0.11218969000000001</v>
      </c>
      <c r="G762" s="108">
        <v>9.1033610000000001E-2</v>
      </c>
      <c r="H762" s="109">
        <f t="shared" si="22"/>
        <v>0.23239856136651071</v>
      </c>
      <c r="I762" s="90">
        <f t="shared" si="23"/>
        <v>1.1129404237480367E-5</v>
      </c>
      <c r="J762" s="91">
        <v>20.129044019999998</v>
      </c>
      <c r="K762" s="91">
        <v>12.680666666666699</v>
      </c>
    </row>
    <row r="763" spans="1:11">
      <c r="A763" s="89" t="s">
        <v>59</v>
      </c>
      <c r="B763" s="89" t="s">
        <v>70</v>
      </c>
      <c r="C763" s="89" t="s">
        <v>1532</v>
      </c>
      <c r="D763" s="89" t="s">
        <v>397</v>
      </c>
      <c r="E763" s="89" t="s">
        <v>398</v>
      </c>
      <c r="F763" s="108">
        <v>0.1118604</v>
      </c>
      <c r="G763" s="108">
        <v>3.3503600000000001E-3</v>
      </c>
      <c r="H763" s="109">
        <f t="shared" si="22"/>
        <v>32.387576260461557</v>
      </c>
      <c r="I763" s="90">
        <f t="shared" si="23"/>
        <v>1.1096738120644142E-5</v>
      </c>
      <c r="J763" s="91">
        <v>10.268860369999999</v>
      </c>
      <c r="K763" s="91">
        <v>19.721523809523799</v>
      </c>
    </row>
    <row r="764" spans="1:11">
      <c r="A764" s="89" t="s">
        <v>3271</v>
      </c>
      <c r="B764" s="89" t="s">
        <v>1755</v>
      </c>
      <c r="C764" s="89" t="s">
        <v>1528</v>
      </c>
      <c r="D764" s="89" t="s">
        <v>396</v>
      </c>
      <c r="E764" s="89" t="s">
        <v>398</v>
      </c>
      <c r="F764" s="108">
        <v>0.11182188999999999</v>
      </c>
      <c r="G764" s="108">
        <v>0.45817860999999999</v>
      </c>
      <c r="H764" s="109">
        <f t="shared" si="22"/>
        <v>-0.75594257881222349</v>
      </c>
      <c r="I764" s="90">
        <f t="shared" si="23"/>
        <v>1.1092917864458519E-5</v>
      </c>
      <c r="J764" s="91">
        <v>27.222999999999999</v>
      </c>
      <c r="K764" s="91">
        <v>31.023809523809501</v>
      </c>
    </row>
    <row r="765" spans="1:11">
      <c r="A765" s="89" t="s">
        <v>151</v>
      </c>
      <c r="B765" s="89" t="s">
        <v>152</v>
      </c>
      <c r="C765" s="89" t="s">
        <v>1536</v>
      </c>
      <c r="D765" s="89" t="s">
        <v>397</v>
      </c>
      <c r="E765" s="89" t="s">
        <v>398</v>
      </c>
      <c r="F765" s="108">
        <v>0.109644516</v>
      </c>
      <c r="G765" s="108">
        <v>3.2627613999999999E-2</v>
      </c>
      <c r="H765" s="109">
        <f t="shared" si="22"/>
        <v>2.3604821976869039</v>
      </c>
      <c r="I765" s="90">
        <f t="shared" si="23"/>
        <v>1.0876918734572525E-5</v>
      </c>
      <c r="J765" s="91">
        <v>4.9770033180000004</v>
      </c>
      <c r="K765" s="91">
        <v>48.32</v>
      </c>
    </row>
    <row r="766" spans="1:11">
      <c r="A766" s="89" t="s">
        <v>757</v>
      </c>
      <c r="B766" s="89" t="s">
        <v>248</v>
      </c>
      <c r="C766" s="89" t="s">
        <v>1171</v>
      </c>
      <c r="D766" s="89" t="s">
        <v>396</v>
      </c>
      <c r="E766" s="89" t="s">
        <v>1846</v>
      </c>
      <c r="F766" s="108">
        <v>0.10958469999999999</v>
      </c>
      <c r="G766" s="108">
        <v>0.24263269399999998</v>
      </c>
      <c r="H766" s="109">
        <f t="shared" si="22"/>
        <v>-0.5483514682485453</v>
      </c>
      <c r="I766" s="90">
        <f t="shared" si="23"/>
        <v>1.0870984887675637E-5</v>
      </c>
      <c r="J766" s="91">
        <v>15.431588117806001</v>
      </c>
      <c r="K766" s="91">
        <v>54.740809523809503</v>
      </c>
    </row>
    <row r="767" spans="1:11">
      <c r="A767" s="89" t="s">
        <v>1395</v>
      </c>
      <c r="B767" s="89" t="s">
        <v>1396</v>
      </c>
      <c r="C767" s="89" t="s">
        <v>877</v>
      </c>
      <c r="D767" s="89" t="s">
        <v>396</v>
      </c>
      <c r="E767" s="89" t="s">
        <v>1846</v>
      </c>
      <c r="F767" s="108">
        <v>0.10895780000000001</v>
      </c>
      <c r="G767" s="108">
        <v>9.7866700000000008E-3</v>
      </c>
      <c r="H767" s="109">
        <f t="shared" si="22"/>
        <v>10.133286398744415</v>
      </c>
      <c r="I767" s="90">
        <f t="shared" si="23"/>
        <v>1.0808795362805071E-5</v>
      </c>
      <c r="J767" s="91">
        <v>2.3834856199999996</v>
      </c>
      <c r="K767" s="91">
        <v>159.22809523809499</v>
      </c>
    </row>
    <row r="768" spans="1:11">
      <c r="A768" s="89" t="s">
        <v>1011</v>
      </c>
      <c r="B768" s="89" t="s">
        <v>1012</v>
      </c>
      <c r="C768" s="89" t="s">
        <v>1529</v>
      </c>
      <c r="D768" s="89" t="s">
        <v>396</v>
      </c>
      <c r="E768" s="89" t="s">
        <v>1846</v>
      </c>
      <c r="F768" s="108">
        <v>0.10695833900000001</v>
      </c>
      <c r="G768" s="108">
        <v>9.4150904999999993E-2</v>
      </c>
      <c r="H768" s="109">
        <f t="shared" si="22"/>
        <v>0.13603091759978336</v>
      </c>
      <c r="I768" s="90">
        <f t="shared" si="23"/>
        <v>1.061044549905131E-5</v>
      </c>
      <c r="J768" s="91">
        <v>13.282499769999999</v>
      </c>
      <c r="K768" s="91">
        <v>10.7567619047619</v>
      </c>
    </row>
    <row r="769" spans="1:244">
      <c r="A769" s="89" t="s">
        <v>236</v>
      </c>
      <c r="B769" s="89" t="s">
        <v>19</v>
      </c>
      <c r="C769" s="89" t="s">
        <v>1547</v>
      </c>
      <c r="D769" s="89" t="s">
        <v>397</v>
      </c>
      <c r="E769" s="89" t="s">
        <v>1846</v>
      </c>
      <c r="F769" s="108">
        <v>0.1042008</v>
      </c>
      <c r="G769" s="108">
        <v>9.4476000000000004E-3</v>
      </c>
      <c r="H769" s="109">
        <f t="shared" si="22"/>
        <v>10.02934078496126</v>
      </c>
      <c r="I769" s="90">
        <f t="shared" si="23"/>
        <v>1.0336893034189186E-5</v>
      </c>
      <c r="J769" s="91">
        <v>47.938182443731002</v>
      </c>
      <c r="K769" s="91">
        <v>22.642714285714298</v>
      </c>
    </row>
    <row r="770" spans="1:244">
      <c r="A770" s="89" t="s">
        <v>734</v>
      </c>
      <c r="B770" s="89" t="s">
        <v>735</v>
      </c>
      <c r="C770" s="89" t="s">
        <v>1529</v>
      </c>
      <c r="D770" s="89" t="s">
        <v>396</v>
      </c>
      <c r="E770" s="89" t="s">
        <v>1846</v>
      </c>
      <c r="F770" s="108">
        <v>0.10363802</v>
      </c>
      <c r="G770" s="108">
        <v>0.20111407000000001</v>
      </c>
      <c r="H770" s="109">
        <f t="shared" si="22"/>
        <v>-0.48468041047550781</v>
      </c>
      <c r="I770" s="90">
        <f t="shared" si="23"/>
        <v>1.0281064320189092E-5</v>
      </c>
      <c r="J770" s="91">
        <v>15.84847456</v>
      </c>
      <c r="K770" s="91">
        <v>8.8205714285714301</v>
      </c>
    </row>
    <row r="771" spans="1:244">
      <c r="A771" s="89" t="s">
        <v>2573</v>
      </c>
      <c r="B771" s="89" t="s">
        <v>2574</v>
      </c>
      <c r="C771" s="89" t="s">
        <v>1535</v>
      </c>
      <c r="D771" s="89" t="s">
        <v>396</v>
      </c>
      <c r="E771" s="89" t="s">
        <v>1846</v>
      </c>
      <c r="F771" s="108">
        <v>0.10266</v>
      </c>
      <c r="G771" s="108">
        <v>8.2056000000000004E-3</v>
      </c>
      <c r="H771" s="109">
        <f t="shared" si="22"/>
        <v>11.510968119333137</v>
      </c>
      <c r="I771" s="90">
        <f t="shared" si="23"/>
        <v>1.0184043106097669E-5</v>
      </c>
      <c r="J771" s="91">
        <v>123.27565800000001</v>
      </c>
      <c r="K771" s="91">
        <v>9.3103809523809495</v>
      </c>
    </row>
    <row r="772" spans="1:244">
      <c r="A772" s="89" t="s">
        <v>484</v>
      </c>
      <c r="B772" s="89" t="s">
        <v>835</v>
      </c>
      <c r="C772" s="89" t="s">
        <v>1529</v>
      </c>
      <c r="D772" s="89" t="s">
        <v>396</v>
      </c>
      <c r="E772" s="89" t="s">
        <v>1846</v>
      </c>
      <c r="F772" s="108">
        <v>0.10235647</v>
      </c>
      <c r="G772" s="108">
        <v>1.734388295</v>
      </c>
      <c r="H772" s="109">
        <f t="shared" si="22"/>
        <v>-0.94098410932829779</v>
      </c>
      <c r="I772" s="90">
        <f t="shared" si="23"/>
        <v>1.0153932424196306E-5</v>
      </c>
      <c r="J772" s="91">
        <v>19.244738260000002</v>
      </c>
      <c r="K772" s="91">
        <v>21.776380952381</v>
      </c>
    </row>
    <row r="773" spans="1:244">
      <c r="A773" s="89" t="s">
        <v>1970</v>
      </c>
      <c r="B773" s="89" t="s">
        <v>1731</v>
      </c>
      <c r="C773" s="89" t="s">
        <v>1528</v>
      </c>
      <c r="D773" s="89" t="s">
        <v>396</v>
      </c>
      <c r="E773" s="89" t="s">
        <v>1846</v>
      </c>
      <c r="F773" s="108">
        <v>0.10155496999999999</v>
      </c>
      <c r="G773" s="108">
        <v>1.6332006E-2</v>
      </c>
      <c r="H773" s="109">
        <f t="shared" si="22"/>
        <v>5.2181565448849332</v>
      </c>
      <c r="I773" s="90">
        <f t="shared" si="23"/>
        <v>1.0074422288315365E-5</v>
      </c>
      <c r="J773" s="91">
        <v>86.070599999999999</v>
      </c>
      <c r="K773" s="91">
        <v>26.299666666666699</v>
      </c>
    </row>
    <row r="774" spans="1:244">
      <c r="A774" s="89" t="s">
        <v>2665</v>
      </c>
      <c r="B774" s="89" t="s">
        <v>188</v>
      </c>
      <c r="C774" s="89" t="s">
        <v>1171</v>
      </c>
      <c r="D774" s="89" t="s">
        <v>396</v>
      </c>
      <c r="E774" s="89" t="s">
        <v>1846</v>
      </c>
      <c r="F774" s="108">
        <v>0.10125967</v>
      </c>
      <c r="G774" s="108">
        <v>0.31862471999999997</v>
      </c>
      <c r="H774" s="109">
        <f t="shared" si="22"/>
        <v>-0.68219769639970185</v>
      </c>
      <c r="I774" s="90">
        <f t="shared" si="23"/>
        <v>1.0045128036131159E-5</v>
      </c>
      <c r="J774" s="91">
        <v>2.7416563195000001</v>
      </c>
      <c r="K774" s="91">
        <v>18.3556666666667</v>
      </c>
    </row>
    <row r="775" spans="1:244">
      <c r="A775" s="89" t="s">
        <v>2700</v>
      </c>
      <c r="B775" s="89" t="s">
        <v>2701</v>
      </c>
      <c r="C775" s="89" t="s">
        <v>1171</v>
      </c>
      <c r="D775" s="89" t="s">
        <v>396</v>
      </c>
      <c r="E775" s="89" t="s">
        <v>1846</v>
      </c>
      <c r="F775" s="108">
        <v>9.8533999999999997E-2</v>
      </c>
      <c r="G775" s="108">
        <v>0</v>
      </c>
      <c r="H775" s="109" t="str">
        <f t="shared" ref="H775:H818" si="24">IF(ISERROR(F775/G775-1),"",IF((F775/G775-1)&gt;10000%,"",F775/G775-1))</f>
        <v/>
      </c>
      <c r="I775" s="90">
        <f t="shared" ref="I775:I838" si="25">F775/$F$1029</f>
        <v>9.774737029185929E-6</v>
      </c>
      <c r="J775" s="91">
        <v>5.1536034863999998</v>
      </c>
      <c r="K775" s="91">
        <v>79.298476190476194</v>
      </c>
    </row>
    <row r="776" spans="1:244">
      <c r="A776" s="89" t="s">
        <v>1654</v>
      </c>
      <c r="B776" s="89" t="s">
        <v>672</v>
      </c>
      <c r="C776" s="89" t="s">
        <v>1532</v>
      </c>
      <c r="D776" s="89" t="s">
        <v>397</v>
      </c>
      <c r="E776" s="89" t="s">
        <v>398</v>
      </c>
      <c r="F776" s="108">
        <v>9.2419214999999999E-2</v>
      </c>
      <c r="G776" s="108">
        <v>0.12990417999999998</v>
      </c>
      <c r="H776" s="109">
        <f t="shared" si="24"/>
        <v>-0.28855857448159083</v>
      </c>
      <c r="I776" s="90">
        <f t="shared" si="25"/>
        <v>9.1681401655143991E-6</v>
      </c>
      <c r="J776" s="91">
        <v>2.0198663699999999</v>
      </c>
      <c r="K776" s="91">
        <v>40.326285714285703</v>
      </c>
    </row>
    <row r="777" spans="1:244">
      <c r="A777" s="89" t="s">
        <v>2079</v>
      </c>
      <c r="B777" s="89" t="s">
        <v>363</v>
      </c>
      <c r="C777" s="89" t="s">
        <v>1528</v>
      </c>
      <c r="D777" s="89" t="s">
        <v>396</v>
      </c>
      <c r="E777" s="89" t="s">
        <v>1846</v>
      </c>
      <c r="F777" s="108">
        <v>9.1575980000000001E-2</v>
      </c>
      <c r="G777" s="108">
        <v>5.2656710000000002E-2</v>
      </c>
      <c r="H777" s="109">
        <f t="shared" si="24"/>
        <v>0.73911321083295922</v>
      </c>
      <c r="I777" s="90">
        <f t="shared" si="25"/>
        <v>9.0844898480726471E-6</v>
      </c>
      <c r="J777" s="91">
        <v>25.770263080000003</v>
      </c>
      <c r="K777" s="91">
        <v>21.935619047618999</v>
      </c>
    </row>
    <row r="778" spans="1:244" s="87" customFormat="1">
      <c r="A778" s="89" t="s">
        <v>45</v>
      </c>
      <c r="B778" s="89" t="s">
        <v>980</v>
      </c>
      <c r="C778" s="89" t="s">
        <v>1533</v>
      </c>
      <c r="D778" s="89" t="s">
        <v>396</v>
      </c>
      <c r="E778" s="89" t="s">
        <v>1846</v>
      </c>
      <c r="F778" s="108">
        <v>9.1258865000000008E-2</v>
      </c>
      <c r="G778" s="108">
        <v>0.16554370000000002</v>
      </c>
      <c r="H778" s="109">
        <f t="shared" si="24"/>
        <v>-0.44873247970173435</v>
      </c>
      <c r="I778" s="90">
        <f t="shared" si="25"/>
        <v>9.053031511528812E-6</v>
      </c>
      <c r="J778" s="91">
        <v>15.130873880000001</v>
      </c>
      <c r="K778" s="91">
        <v>89.285904761904803</v>
      </c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</row>
    <row r="779" spans="1:244">
      <c r="A779" s="89" t="s">
        <v>1887</v>
      </c>
      <c r="B779" s="89" t="s">
        <v>428</v>
      </c>
      <c r="C779" s="89" t="s">
        <v>1530</v>
      </c>
      <c r="D779" s="89" t="s">
        <v>396</v>
      </c>
      <c r="E779" s="89" t="s">
        <v>1846</v>
      </c>
      <c r="F779" s="108">
        <v>9.0758510000000001E-2</v>
      </c>
      <c r="G779" s="108">
        <v>0.68497081000000004</v>
      </c>
      <c r="H779" s="109">
        <f t="shared" si="24"/>
        <v>-0.86750017858425243</v>
      </c>
      <c r="I779" s="90">
        <f t="shared" si="25"/>
        <v>9.0033954615740914E-6</v>
      </c>
      <c r="J779" s="91">
        <v>14.501335539999999</v>
      </c>
      <c r="K779" s="91">
        <v>16.772047619047601</v>
      </c>
    </row>
    <row r="780" spans="1:244">
      <c r="A780" s="89" t="s">
        <v>2410</v>
      </c>
      <c r="B780" s="89" t="s">
        <v>2411</v>
      </c>
      <c r="C780" s="89" t="s">
        <v>1535</v>
      </c>
      <c r="D780" s="89" t="s">
        <v>396</v>
      </c>
      <c r="E780" s="89" t="s">
        <v>1846</v>
      </c>
      <c r="F780" s="108">
        <v>9.0139700000000003E-2</v>
      </c>
      <c r="G780" s="108">
        <v>5.22718E-2</v>
      </c>
      <c r="H780" s="109">
        <f t="shared" si="24"/>
        <v>0.72444224227977605</v>
      </c>
      <c r="I780" s="90">
        <f t="shared" si="25"/>
        <v>8.9420084781873363E-6</v>
      </c>
      <c r="J780" s="91">
        <v>7.61105477</v>
      </c>
      <c r="K780" s="91">
        <v>103.06176190476199</v>
      </c>
    </row>
    <row r="781" spans="1:244">
      <c r="A781" s="89" t="s">
        <v>2406</v>
      </c>
      <c r="B781" s="89" t="s">
        <v>2407</v>
      </c>
      <c r="C781" s="89" t="s">
        <v>1534</v>
      </c>
      <c r="D781" s="89" t="s">
        <v>1432</v>
      </c>
      <c r="E781" s="89" t="s">
        <v>398</v>
      </c>
      <c r="F781" s="108">
        <v>8.954028E-2</v>
      </c>
      <c r="G781" s="108">
        <v>4.4850139999999997E-2</v>
      </c>
      <c r="H781" s="109">
        <f t="shared" si="24"/>
        <v>0.99643256409010106</v>
      </c>
      <c r="I781" s="90">
        <f t="shared" si="25"/>
        <v>8.8825450151183995E-6</v>
      </c>
      <c r="J781" s="91">
        <v>133.11992369000001</v>
      </c>
      <c r="K781" s="91">
        <v>19.2397142857143</v>
      </c>
    </row>
    <row r="782" spans="1:244">
      <c r="A782" s="89" t="s">
        <v>2041</v>
      </c>
      <c r="B782" s="89" t="s">
        <v>562</v>
      </c>
      <c r="C782" s="89" t="s">
        <v>1171</v>
      </c>
      <c r="D782" s="89" t="s">
        <v>396</v>
      </c>
      <c r="E782" s="89" t="s">
        <v>1846</v>
      </c>
      <c r="F782" s="108">
        <v>8.9308336000000002E-2</v>
      </c>
      <c r="G782" s="108">
        <v>0.224464566</v>
      </c>
      <c r="H782" s="109">
        <f t="shared" si="24"/>
        <v>-0.60212724176697008</v>
      </c>
      <c r="I782" s="90">
        <f t="shared" si="25"/>
        <v>8.8595357837312896E-6</v>
      </c>
      <c r="J782" s="91">
        <v>9.6632484353999999</v>
      </c>
      <c r="K782" s="91">
        <v>64.898238095238099</v>
      </c>
    </row>
    <row r="783" spans="1:244">
      <c r="A783" s="89" t="s">
        <v>323</v>
      </c>
      <c r="B783" s="89" t="s">
        <v>324</v>
      </c>
      <c r="C783" s="89" t="s">
        <v>1745</v>
      </c>
      <c r="D783" s="89" t="s">
        <v>397</v>
      </c>
      <c r="E783" s="89" t="s">
        <v>398</v>
      </c>
      <c r="F783" s="108">
        <v>8.9299000000000003E-2</v>
      </c>
      <c r="G783" s="108">
        <v>0</v>
      </c>
      <c r="H783" s="109" t="str">
        <f t="shared" si="24"/>
        <v/>
      </c>
      <c r="I783" s="90">
        <f t="shared" si="25"/>
        <v>8.8586096369707345E-6</v>
      </c>
      <c r="J783" s="91">
        <v>106.12599528</v>
      </c>
      <c r="K783" s="91">
        <v>33.213380952381002</v>
      </c>
    </row>
    <row r="784" spans="1:244">
      <c r="A784" s="89" t="s">
        <v>2037</v>
      </c>
      <c r="B784" s="89" t="s">
        <v>171</v>
      </c>
      <c r="C784" s="89" t="s">
        <v>1171</v>
      </c>
      <c r="D784" s="89" t="s">
        <v>396</v>
      </c>
      <c r="E784" s="89" t="s">
        <v>1846</v>
      </c>
      <c r="F784" s="108">
        <v>8.8343179999999993E-2</v>
      </c>
      <c r="G784" s="108">
        <v>3.516975E-2</v>
      </c>
      <c r="H784" s="109">
        <f t="shared" si="24"/>
        <v>1.5119081028440631</v>
      </c>
      <c r="I784" s="90">
        <f t="shared" si="25"/>
        <v>8.7637906998806272E-6</v>
      </c>
      <c r="J784" s="91">
        <v>1.0851399215999999</v>
      </c>
      <c r="K784" s="91">
        <v>8.4945714285714295</v>
      </c>
    </row>
    <row r="785" spans="1:11">
      <c r="A785" s="89" t="s">
        <v>454</v>
      </c>
      <c r="B785" s="89" t="s">
        <v>455</v>
      </c>
      <c r="C785" s="89" t="s">
        <v>1171</v>
      </c>
      <c r="D785" s="89" t="s">
        <v>396</v>
      </c>
      <c r="E785" s="89" t="s">
        <v>1846</v>
      </c>
      <c r="F785" s="108">
        <v>8.7792115000000004E-2</v>
      </c>
      <c r="G785" s="108">
        <v>2.1190955000000001E-2</v>
      </c>
      <c r="H785" s="109">
        <f t="shared" si="24"/>
        <v>3.1429050743583762</v>
      </c>
      <c r="I785" s="90">
        <f t="shared" si="25"/>
        <v>8.7091241334062306E-6</v>
      </c>
      <c r="J785" s="91">
        <v>2.7603017242799996</v>
      </c>
      <c r="K785" s="91">
        <v>52.143809523809502</v>
      </c>
    </row>
    <row r="786" spans="1:11">
      <c r="A786" s="89" t="s">
        <v>623</v>
      </c>
      <c r="B786" s="89" t="s">
        <v>636</v>
      </c>
      <c r="C786" s="89" t="s">
        <v>1535</v>
      </c>
      <c r="D786" s="89" t="s">
        <v>396</v>
      </c>
      <c r="E786" s="89" t="s">
        <v>1846</v>
      </c>
      <c r="F786" s="108">
        <v>8.7616840000000001E-2</v>
      </c>
      <c r="G786" s="108">
        <v>0.24919888500000001</v>
      </c>
      <c r="H786" s="109">
        <f t="shared" si="24"/>
        <v>-0.64840597099782371</v>
      </c>
      <c r="I786" s="90">
        <f t="shared" si="25"/>
        <v>8.6917365612708194E-6</v>
      </c>
      <c r="J786" s="91">
        <v>49.823307749999998</v>
      </c>
      <c r="K786" s="91">
        <v>164.59761904761899</v>
      </c>
    </row>
    <row r="787" spans="1:11">
      <c r="A787" s="89" t="s">
        <v>64</v>
      </c>
      <c r="B787" s="89" t="s">
        <v>75</v>
      </c>
      <c r="C787" s="89" t="s">
        <v>1532</v>
      </c>
      <c r="D787" s="89" t="s">
        <v>397</v>
      </c>
      <c r="E787" s="89" t="s">
        <v>398</v>
      </c>
      <c r="F787" s="108">
        <v>8.7484130000000007E-2</v>
      </c>
      <c r="G787" s="108">
        <v>2.5902E-3</v>
      </c>
      <c r="H787" s="109">
        <f t="shared" si="24"/>
        <v>32.775048258821712</v>
      </c>
      <c r="I787" s="90">
        <f t="shared" si="25"/>
        <v>8.6785715080796039E-6</v>
      </c>
      <c r="J787" s="91">
        <v>10.41142623</v>
      </c>
      <c r="K787" s="91">
        <v>35.092047619047598</v>
      </c>
    </row>
    <row r="788" spans="1:11">
      <c r="A788" s="89" t="s">
        <v>2716</v>
      </c>
      <c r="B788" s="89" t="s">
        <v>2717</v>
      </c>
      <c r="C788" s="89" t="s">
        <v>1535</v>
      </c>
      <c r="D788" s="89" t="s">
        <v>396</v>
      </c>
      <c r="E788" s="89" t="s">
        <v>1846</v>
      </c>
      <c r="F788" s="108">
        <v>8.3315789999999987E-2</v>
      </c>
      <c r="G788" s="108">
        <v>0</v>
      </c>
      <c r="H788" s="109" t="str">
        <f t="shared" si="24"/>
        <v/>
      </c>
      <c r="I788" s="90">
        <f t="shared" si="25"/>
        <v>8.2650652325986837E-6</v>
      </c>
      <c r="J788" s="91">
        <v>6.8392990999999999</v>
      </c>
      <c r="K788" s="91">
        <v>142.339857142857</v>
      </c>
    </row>
    <row r="789" spans="1:11">
      <c r="A789" s="89" t="s">
        <v>2681</v>
      </c>
      <c r="B789" s="89" t="s">
        <v>1063</v>
      </c>
      <c r="C789" s="89" t="s">
        <v>1535</v>
      </c>
      <c r="D789" s="89" t="s">
        <v>396</v>
      </c>
      <c r="E789" s="89" t="s">
        <v>1846</v>
      </c>
      <c r="F789" s="108">
        <v>8.3201089999999991E-2</v>
      </c>
      <c r="G789" s="108">
        <v>1.094904E-2</v>
      </c>
      <c r="H789" s="109">
        <f t="shared" si="24"/>
        <v>6.5989392677348873</v>
      </c>
      <c r="I789" s="90">
        <f t="shared" si="25"/>
        <v>8.2536868014252039E-6</v>
      </c>
      <c r="J789" s="91">
        <v>53.76019307</v>
      </c>
      <c r="K789" s="91">
        <v>7.8494285714285699</v>
      </c>
    </row>
    <row r="790" spans="1:11">
      <c r="A790" s="89" t="s">
        <v>1539</v>
      </c>
      <c r="B790" s="89" t="s">
        <v>1540</v>
      </c>
      <c r="C790" s="89" t="s">
        <v>1529</v>
      </c>
      <c r="D790" s="89" t="s">
        <v>396</v>
      </c>
      <c r="E790" s="89" t="s">
        <v>1846</v>
      </c>
      <c r="F790" s="108">
        <v>8.1312869999999995E-2</v>
      </c>
      <c r="G790" s="108">
        <v>5.7598999999999997E-4</v>
      </c>
      <c r="H790" s="109" t="str">
        <f t="shared" si="24"/>
        <v/>
      </c>
      <c r="I790" s="90">
        <f t="shared" si="25"/>
        <v>8.066372230279718E-6</v>
      </c>
      <c r="J790" s="91">
        <v>3.8251273599999998</v>
      </c>
      <c r="K790" s="91">
        <v>41.407523809523802</v>
      </c>
    </row>
    <row r="791" spans="1:11">
      <c r="A791" s="89" t="s">
        <v>2044</v>
      </c>
      <c r="B791" s="89" t="s">
        <v>708</v>
      </c>
      <c r="C791" s="89" t="s">
        <v>1171</v>
      </c>
      <c r="D791" s="89" t="s">
        <v>396</v>
      </c>
      <c r="E791" s="89" t="s">
        <v>1846</v>
      </c>
      <c r="F791" s="108">
        <v>7.9652929999999997E-2</v>
      </c>
      <c r="G791" s="108">
        <v>0.80109074999999996</v>
      </c>
      <c r="H791" s="109">
        <f t="shared" si="24"/>
        <v>-0.90056940490200388</v>
      </c>
      <c r="I791" s="90">
        <f t="shared" si="25"/>
        <v>7.9017034156144566E-6</v>
      </c>
      <c r="J791" s="91">
        <v>64.243399999999994</v>
      </c>
      <c r="K791" s="91">
        <v>24.8081904761905</v>
      </c>
    </row>
    <row r="792" spans="1:11">
      <c r="A792" s="89" t="s">
        <v>1019</v>
      </c>
      <c r="B792" s="89" t="s">
        <v>1020</v>
      </c>
      <c r="C792" s="89" t="s">
        <v>1529</v>
      </c>
      <c r="D792" s="89" t="s">
        <v>396</v>
      </c>
      <c r="E792" s="89" t="s">
        <v>1846</v>
      </c>
      <c r="F792" s="108">
        <v>7.7608280000000002E-2</v>
      </c>
      <c r="G792" s="108">
        <v>0.14497095999999998</v>
      </c>
      <c r="H792" s="109">
        <f t="shared" si="24"/>
        <v>-0.46466326773306865</v>
      </c>
      <c r="I792" s="90">
        <f t="shared" si="25"/>
        <v>7.6988707277430117E-6</v>
      </c>
      <c r="J792" s="91">
        <v>26.191841549999999</v>
      </c>
      <c r="K792" s="91">
        <v>49.119571428571398</v>
      </c>
    </row>
    <row r="793" spans="1:11">
      <c r="A793" s="89" t="s">
        <v>143</v>
      </c>
      <c r="B793" s="89" t="s">
        <v>144</v>
      </c>
      <c r="C793" s="89" t="s">
        <v>1536</v>
      </c>
      <c r="D793" s="89" t="s">
        <v>397</v>
      </c>
      <c r="E793" s="89" t="s">
        <v>398</v>
      </c>
      <c r="F793" s="108">
        <v>7.7112119999999992E-2</v>
      </c>
      <c r="G793" s="108">
        <v>0.14443302999999999</v>
      </c>
      <c r="H793" s="109">
        <f t="shared" si="24"/>
        <v>-0.46610467148684764</v>
      </c>
      <c r="I793" s="90">
        <f t="shared" si="25"/>
        <v>7.649650828780206E-6</v>
      </c>
      <c r="J793" s="91">
        <v>5.2100104199999997</v>
      </c>
      <c r="K793" s="91">
        <v>54.322904761904802</v>
      </c>
    </row>
    <row r="794" spans="1:11">
      <c r="A794" s="89" t="s">
        <v>1917</v>
      </c>
      <c r="B794" s="89" t="s">
        <v>1907</v>
      </c>
      <c r="C794" s="89" t="s">
        <v>1745</v>
      </c>
      <c r="D794" s="89" t="s">
        <v>397</v>
      </c>
      <c r="E794" s="89" t="s">
        <v>398</v>
      </c>
      <c r="F794" s="108">
        <v>7.4411820000000004E-2</v>
      </c>
      <c r="G794" s="108">
        <v>0</v>
      </c>
      <c r="H794" s="109" t="str">
        <f t="shared" si="24"/>
        <v/>
      </c>
      <c r="I794" s="90">
        <f t="shared" si="25"/>
        <v>7.3817765681198186E-6</v>
      </c>
      <c r="J794" s="91">
        <v>23.549502853440362</v>
      </c>
      <c r="K794" s="91">
        <v>33.048238095238098</v>
      </c>
    </row>
    <row r="795" spans="1:11">
      <c r="A795" s="89" t="s">
        <v>580</v>
      </c>
      <c r="B795" s="89" t="s">
        <v>581</v>
      </c>
      <c r="C795" s="89" t="s">
        <v>1547</v>
      </c>
      <c r="D795" s="89" t="s">
        <v>397</v>
      </c>
      <c r="E795" s="89" t="s">
        <v>1846</v>
      </c>
      <c r="F795" s="108">
        <v>7.3497000000000007E-2</v>
      </c>
      <c r="G795" s="108">
        <v>0.94875266000000003</v>
      </c>
      <c r="H795" s="109">
        <f t="shared" si="24"/>
        <v>-0.9225330235174255</v>
      </c>
      <c r="I795" s="90">
        <f t="shared" si="25"/>
        <v>7.291024899365482E-6</v>
      </c>
      <c r="J795" s="91">
        <v>58.110352777732594</v>
      </c>
      <c r="K795" s="91">
        <v>54.502285714285698</v>
      </c>
    </row>
    <row r="796" spans="1:11">
      <c r="A796" s="89" t="s">
        <v>2132</v>
      </c>
      <c r="B796" s="89" t="s">
        <v>2131</v>
      </c>
      <c r="C796" s="89" t="s">
        <v>1745</v>
      </c>
      <c r="D796" s="89" t="s">
        <v>397</v>
      </c>
      <c r="E796" s="89" t="s">
        <v>398</v>
      </c>
      <c r="F796" s="108">
        <v>6.9555050000000007E-2</v>
      </c>
      <c r="G796" s="108">
        <v>7.6235109999999995E-2</v>
      </c>
      <c r="H796" s="109">
        <f t="shared" si="24"/>
        <v>-8.7624455451038141E-2</v>
      </c>
      <c r="I796" s="90">
        <f t="shared" si="25"/>
        <v>6.8999768892146758E-6</v>
      </c>
      <c r="J796" s="91">
        <v>2.6522754846589063</v>
      </c>
      <c r="K796" s="91">
        <v>130.66956250000001</v>
      </c>
    </row>
    <row r="797" spans="1:11">
      <c r="A797" s="89" t="s">
        <v>876</v>
      </c>
      <c r="B797" s="89" t="s">
        <v>136</v>
      </c>
      <c r="C797" s="89" t="s">
        <v>877</v>
      </c>
      <c r="D797" s="89" t="s">
        <v>396</v>
      </c>
      <c r="E797" s="89" t="s">
        <v>1846</v>
      </c>
      <c r="F797" s="108">
        <v>6.8329649999999992E-2</v>
      </c>
      <c r="G797" s="108">
        <v>2.5281849999999998E-2</v>
      </c>
      <c r="H797" s="109">
        <f t="shared" si="24"/>
        <v>1.7027155845003432</v>
      </c>
      <c r="I797" s="90">
        <f t="shared" si="25"/>
        <v>6.7784151668085568E-6</v>
      </c>
      <c r="J797" s="91">
        <v>4.6806453599999998</v>
      </c>
      <c r="K797" s="91">
        <v>115.74961904761901</v>
      </c>
    </row>
    <row r="798" spans="1:11">
      <c r="A798" s="89" t="s">
        <v>1814</v>
      </c>
      <c r="B798" s="89" t="s">
        <v>1835</v>
      </c>
      <c r="C798" s="89" t="s">
        <v>1171</v>
      </c>
      <c r="D798" s="89" t="s">
        <v>396</v>
      </c>
      <c r="E798" s="89" t="s">
        <v>1846</v>
      </c>
      <c r="F798" s="108">
        <v>6.5240999999999993E-2</v>
      </c>
      <c r="G798" s="108">
        <v>5.830113E-2</v>
      </c>
      <c r="H798" s="109">
        <f t="shared" si="24"/>
        <v>0.11903491407456412</v>
      </c>
      <c r="I798" s="90">
        <f t="shared" si="25"/>
        <v>6.4720159388751011E-6</v>
      </c>
      <c r="J798" s="91">
        <v>7.1525423984000005</v>
      </c>
      <c r="K798" s="91">
        <v>112.78115</v>
      </c>
    </row>
    <row r="799" spans="1:11">
      <c r="A799" s="89" t="s">
        <v>3273</v>
      </c>
      <c r="B799" s="89" t="s">
        <v>3274</v>
      </c>
      <c r="C799" s="89" t="s">
        <v>296</v>
      </c>
      <c r="D799" s="89" t="s">
        <v>1432</v>
      </c>
      <c r="E799" s="89" t="s">
        <v>398</v>
      </c>
      <c r="F799" s="108">
        <v>6.3870529999999995E-2</v>
      </c>
      <c r="G799" s="108"/>
      <c r="H799" s="109" t="str">
        <f t="shared" si="24"/>
        <v/>
      </c>
      <c r="I799" s="90">
        <f t="shared" si="25"/>
        <v>6.3360630306770327E-6</v>
      </c>
      <c r="J799" s="91">
        <v>11.583</v>
      </c>
      <c r="K799" s="91">
        <v>190.28325000000001</v>
      </c>
    </row>
    <row r="800" spans="1:11">
      <c r="A800" s="89" t="s">
        <v>1968</v>
      </c>
      <c r="B800" s="89" t="s">
        <v>381</v>
      </c>
      <c r="C800" s="89" t="s">
        <v>1528</v>
      </c>
      <c r="D800" s="89" t="s">
        <v>396</v>
      </c>
      <c r="E800" s="89" t="s">
        <v>1846</v>
      </c>
      <c r="F800" s="108">
        <v>6.365433999999999E-2</v>
      </c>
      <c r="G800" s="108">
        <v>0.19782023000000001</v>
      </c>
      <c r="H800" s="109">
        <f t="shared" si="24"/>
        <v>-0.6782212820195388</v>
      </c>
      <c r="I800" s="90">
        <f t="shared" si="25"/>
        <v>6.3146166223475249E-6</v>
      </c>
      <c r="J800" s="91">
        <v>7.9382400000000004</v>
      </c>
      <c r="K800" s="91">
        <v>30.9555714285714</v>
      </c>
    </row>
    <row r="801" spans="1:241">
      <c r="A801" s="89" t="s">
        <v>2694</v>
      </c>
      <c r="B801" s="89" t="s">
        <v>2695</v>
      </c>
      <c r="C801" s="89" t="s">
        <v>1535</v>
      </c>
      <c r="D801" s="89" t="s">
        <v>396</v>
      </c>
      <c r="E801" s="89" t="s">
        <v>1846</v>
      </c>
      <c r="F801" s="108">
        <v>6.1583499999999999E-2</v>
      </c>
      <c r="G801" s="108">
        <v>0.10134700000000001</v>
      </c>
      <c r="H801" s="109">
        <f t="shared" si="24"/>
        <v>-0.39235004489526093</v>
      </c>
      <c r="I801" s="90">
        <f t="shared" si="25"/>
        <v>6.1091858428245247E-6</v>
      </c>
      <c r="J801" s="91">
        <v>3.55007641</v>
      </c>
      <c r="K801" s="91">
        <v>142.561238095238</v>
      </c>
      <c r="HZ801" s="87"/>
      <c r="IA801" s="87"/>
      <c r="IB801" s="87"/>
      <c r="IC801" s="87"/>
      <c r="ID801" s="87"/>
      <c r="IE801" s="87"/>
      <c r="IF801" s="87"/>
      <c r="IG801" s="87"/>
    </row>
    <row r="802" spans="1:241">
      <c r="A802" s="89" t="s">
        <v>199</v>
      </c>
      <c r="B802" s="89" t="s">
        <v>200</v>
      </c>
      <c r="C802" s="89" t="s">
        <v>1171</v>
      </c>
      <c r="D802" s="89" t="s">
        <v>396</v>
      </c>
      <c r="E802" s="89" t="s">
        <v>398</v>
      </c>
      <c r="F802" s="108">
        <v>6.1533949999999997E-2</v>
      </c>
      <c r="G802" s="108">
        <v>1.64133006</v>
      </c>
      <c r="H802" s="109">
        <f t="shared" si="24"/>
        <v>-0.96250970386784973</v>
      </c>
      <c r="I802" s="90">
        <f t="shared" si="25"/>
        <v>6.1042704002382479E-6</v>
      </c>
      <c r="J802" s="91">
        <v>94.833200000000005</v>
      </c>
      <c r="K802" s="91">
        <v>58.9897142857143</v>
      </c>
    </row>
    <row r="803" spans="1:241">
      <c r="A803" s="89" t="s">
        <v>2398</v>
      </c>
      <c r="B803" s="89" t="s">
        <v>2399</v>
      </c>
      <c r="C803" s="89" t="s">
        <v>1171</v>
      </c>
      <c r="D803" s="89" t="s">
        <v>396</v>
      </c>
      <c r="E803" s="89" t="s">
        <v>1846</v>
      </c>
      <c r="F803" s="108">
        <v>6.0570800000000001E-2</v>
      </c>
      <c r="G803" s="108">
        <v>4.8565999999999998E-2</v>
      </c>
      <c r="H803" s="109">
        <f t="shared" si="24"/>
        <v>0.2471852736482314</v>
      </c>
      <c r="I803" s="90">
        <f t="shared" si="25"/>
        <v>6.0087243149310405E-6</v>
      </c>
      <c r="J803" s="91">
        <v>27.568173772599998</v>
      </c>
      <c r="K803" s="91">
        <v>92.462999999999994</v>
      </c>
    </row>
    <row r="804" spans="1:241">
      <c r="A804" s="89" t="s">
        <v>1807</v>
      </c>
      <c r="B804" s="89" t="s">
        <v>1828</v>
      </c>
      <c r="C804" s="89" t="s">
        <v>1171</v>
      </c>
      <c r="D804" s="89" t="s">
        <v>396</v>
      </c>
      <c r="E804" s="89" t="s">
        <v>1846</v>
      </c>
      <c r="F804" s="108">
        <v>5.9697279999999998E-2</v>
      </c>
      <c r="G804" s="108">
        <v>3.6650800000000004E-2</v>
      </c>
      <c r="H804" s="109">
        <f t="shared" si="24"/>
        <v>0.62881246794067236</v>
      </c>
      <c r="I804" s="90">
        <f t="shared" si="25"/>
        <v>5.9220696750124893E-6</v>
      </c>
      <c r="J804" s="91">
        <v>11.909101952579999</v>
      </c>
      <c r="K804" s="91">
        <v>201.51925</v>
      </c>
    </row>
    <row r="805" spans="1:241">
      <c r="A805" s="89" t="s">
        <v>1457</v>
      </c>
      <c r="B805" s="89" t="s">
        <v>1458</v>
      </c>
      <c r="C805" s="89" t="s">
        <v>1533</v>
      </c>
      <c r="D805" s="89" t="s">
        <v>396</v>
      </c>
      <c r="E805" s="89" t="s">
        <v>1846</v>
      </c>
      <c r="F805" s="108">
        <v>5.8798620000000003E-2</v>
      </c>
      <c r="G805" s="108">
        <v>0.10230549999999999</v>
      </c>
      <c r="H805" s="109">
        <f t="shared" si="24"/>
        <v>-0.42526433085220239</v>
      </c>
      <c r="I805" s="90">
        <f t="shared" si="25"/>
        <v>5.8329211051924453E-6</v>
      </c>
      <c r="J805" s="91">
        <v>3.0571199999999998</v>
      </c>
      <c r="K805" s="91">
        <v>36.122095238095199</v>
      </c>
    </row>
    <row r="806" spans="1:241">
      <c r="A806" s="89" t="s">
        <v>2085</v>
      </c>
      <c r="B806" s="89" t="s">
        <v>373</v>
      </c>
      <c r="C806" s="89" t="s">
        <v>1528</v>
      </c>
      <c r="D806" s="89" t="s">
        <v>396</v>
      </c>
      <c r="E806" s="89" t="s">
        <v>1846</v>
      </c>
      <c r="F806" s="108">
        <v>5.8377779999999997E-2</v>
      </c>
      <c r="G806" s="108">
        <v>0.47630804999999998</v>
      </c>
      <c r="H806" s="109">
        <f t="shared" si="24"/>
        <v>-0.87743692343641899</v>
      </c>
      <c r="I806" s="90">
        <f t="shared" si="25"/>
        <v>5.7911730757674487E-6</v>
      </c>
      <c r="J806" s="91">
        <v>14.4411</v>
      </c>
      <c r="K806" s="91">
        <v>28.447190476190499</v>
      </c>
    </row>
    <row r="807" spans="1:241">
      <c r="A807" s="89" t="s">
        <v>43</v>
      </c>
      <c r="B807" s="89" t="s">
        <v>982</v>
      </c>
      <c r="C807" s="89" t="s">
        <v>1533</v>
      </c>
      <c r="D807" s="89" t="s">
        <v>396</v>
      </c>
      <c r="E807" s="89" t="s">
        <v>1846</v>
      </c>
      <c r="F807" s="108">
        <v>5.8290205000000005E-2</v>
      </c>
      <c r="G807" s="108">
        <v>6.4659654999999996E-2</v>
      </c>
      <c r="H807" s="109">
        <f t="shared" si="24"/>
        <v>-9.8507330421110262E-2</v>
      </c>
      <c r="I807" s="90">
        <f t="shared" si="25"/>
        <v>5.7824854898039142E-6</v>
      </c>
      <c r="J807" s="91">
        <v>6.9080399999999997</v>
      </c>
      <c r="K807" s="91">
        <v>89.864238095238093</v>
      </c>
    </row>
    <row r="808" spans="1:241">
      <c r="A808" s="89" t="s">
        <v>1652</v>
      </c>
      <c r="B808" s="89" t="s">
        <v>673</v>
      </c>
      <c r="C808" s="89" t="s">
        <v>1532</v>
      </c>
      <c r="D808" s="89" t="s">
        <v>397</v>
      </c>
      <c r="E808" s="89" t="s">
        <v>398</v>
      </c>
      <c r="F808" s="108">
        <v>5.8259517999999996E-2</v>
      </c>
      <c r="G808" s="108">
        <v>6.2114139999999998E-2</v>
      </c>
      <c r="H808" s="109">
        <f t="shared" si="24"/>
        <v>-6.2057077502803759E-2</v>
      </c>
      <c r="I808" s="90">
        <f t="shared" si="25"/>
        <v>5.7794412882570905E-6</v>
      </c>
      <c r="J808" s="91">
        <v>3.0564696099999997</v>
      </c>
      <c r="K808" s="91">
        <v>39.846761904761898</v>
      </c>
    </row>
    <row r="809" spans="1:241">
      <c r="A809" s="89" t="s">
        <v>1537</v>
      </c>
      <c r="B809" s="89" t="s">
        <v>1538</v>
      </c>
      <c r="C809" s="89" t="s">
        <v>1529</v>
      </c>
      <c r="D809" s="89" t="s">
        <v>396</v>
      </c>
      <c r="E809" s="89" t="s">
        <v>1846</v>
      </c>
      <c r="F809" s="108">
        <v>5.7043519999999993E-2</v>
      </c>
      <c r="G809" s="108">
        <v>0.28482740999999995</v>
      </c>
      <c r="H809" s="109">
        <f t="shared" si="24"/>
        <v>-0.79972601653752351</v>
      </c>
      <c r="I809" s="90">
        <f t="shared" si="25"/>
        <v>5.6588122599215308E-6</v>
      </c>
      <c r="J809" s="91">
        <v>21.486356239999999</v>
      </c>
      <c r="K809" s="91">
        <v>24.346761904761902</v>
      </c>
    </row>
    <row r="810" spans="1:241">
      <c r="A810" s="89" t="s">
        <v>901</v>
      </c>
      <c r="B810" s="89" t="s">
        <v>950</v>
      </c>
      <c r="C810" s="89" t="s">
        <v>1534</v>
      </c>
      <c r="D810" s="89" t="s">
        <v>1432</v>
      </c>
      <c r="E810" s="89" t="s">
        <v>398</v>
      </c>
      <c r="F810" s="108">
        <v>5.5683080000000003E-2</v>
      </c>
      <c r="G810" s="108">
        <v>2.7319119999999999E-2</v>
      </c>
      <c r="H810" s="109">
        <f t="shared" si="24"/>
        <v>1.0382457414440878</v>
      </c>
      <c r="I810" s="90">
        <f t="shared" si="25"/>
        <v>5.5238543444407258E-6</v>
      </c>
      <c r="J810" s="91">
        <v>46.101980789999999</v>
      </c>
      <c r="K810" s="91">
        <v>54.366714285714302</v>
      </c>
    </row>
    <row r="811" spans="1:241">
      <c r="A811" s="89" t="s">
        <v>1874</v>
      </c>
      <c r="B811" s="89" t="s">
        <v>550</v>
      </c>
      <c r="C811" s="89" t="s">
        <v>1530</v>
      </c>
      <c r="D811" s="89" t="s">
        <v>396</v>
      </c>
      <c r="E811" s="89" t="s">
        <v>1846</v>
      </c>
      <c r="F811" s="108">
        <v>5.5368089999999995E-2</v>
      </c>
      <c r="G811" s="108">
        <v>0.73466981000000009</v>
      </c>
      <c r="H811" s="109">
        <f t="shared" si="24"/>
        <v>-0.92463540866066074</v>
      </c>
      <c r="I811" s="90">
        <f t="shared" si="25"/>
        <v>5.4926068114386826E-6</v>
      </c>
      <c r="J811" s="91">
        <v>6.1663068600000006</v>
      </c>
      <c r="K811" s="91">
        <v>27.521999999999998</v>
      </c>
    </row>
    <row r="812" spans="1:241">
      <c r="A812" s="89" t="s">
        <v>1813</v>
      </c>
      <c r="B812" s="89" t="s">
        <v>1834</v>
      </c>
      <c r="C812" s="89" t="s">
        <v>1171</v>
      </c>
      <c r="D812" s="89" t="s">
        <v>396</v>
      </c>
      <c r="E812" s="89" t="s">
        <v>1846</v>
      </c>
      <c r="F812" s="108">
        <v>5.4855190000000005E-2</v>
      </c>
      <c r="G812" s="108">
        <v>1.9650800000000001E-3</v>
      </c>
      <c r="H812" s="109">
        <f t="shared" si="24"/>
        <v>26.914990738290555</v>
      </c>
      <c r="I812" s="90">
        <f t="shared" si="25"/>
        <v>5.4417262765748854E-6</v>
      </c>
      <c r="J812" s="91">
        <v>8.1992196545600002</v>
      </c>
      <c r="K812" s="91">
        <v>260.61590476190503</v>
      </c>
    </row>
    <row r="813" spans="1:241">
      <c r="A813" s="89" t="s">
        <v>977</v>
      </c>
      <c r="B813" s="89" t="s">
        <v>978</v>
      </c>
      <c r="C813" s="89" t="s">
        <v>1535</v>
      </c>
      <c r="D813" s="89" t="s">
        <v>396</v>
      </c>
      <c r="E813" s="89" t="s">
        <v>1846</v>
      </c>
      <c r="F813" s="108">
        <v>5.4494909000000001E-2</v>
      </c>
      <c r="G813" s="108">
        <v>0.67408227599999992</v>
      </c>
      <c r="H813" s="109">
        <f t="shared" si="24"/>
        <v>-0.91915688790488237</v>
      </c>
      <c r="I813" s="90">
        <f t="shared" si="25"/>
        <v>5.4059858008851525E-6</v>
      </c>
      <c r="J813" s="91">
        <v>10.224520810000001</v>
      </c>
      <c r="K813" s="91">
        <v>88.652428571428601</v>
      </c>
    </row>
    <row r="814" spans="1:241">
      <c r="A814" s="89" t="s">
        <v>1667</v>
      </c>
      <c r="B814" s="89" t="s">
        <v>727</v>
      </c>
      <c r="C814" s="89" t="s">
        <v>1534</v>
      </c>
      <c r="D814" s="89" t="s">
        <v>397</v>
      </c>
      <c r="E814" s="89" t="s">
        <v>398</v>
      </c>
      <c r="F814" s="108">
        <v>5.4239250000000003E-2</v>
      </c>
      <c r="G814" s="108">
        <v>0.39628312999999998</v>
      </c>
      <c r="H814" s="109">
        <f t="shared" si="24"/>
        <v>-0.86313005552368582</v>
      </c>
      <c r="I814" s="90">
        <f t="shared" si="25"/>
        <v>5.380624001971634E-6</v>
      </c>
      <c r="J814" s="91">
        <v>107.17007629000001</v>
      </c>
      <c r="K814" s="91">
        <v>6.5717619047618996</v>
      </c>
    </row>
    <row r="815" spans="1:241">
      <c r="A815" s="89" t="s">
        <v>748</v>
      </c>
      <c r="B815" s="89" t="s">
        <v>749</v>
      </c>
      <c r="C815" s="89" t="s">
        <v>1529</v>
      </c>
      <c r="D815" s="89" t="s">
        <v>396</v>
      </c>
      <c r="E815" s="89" t="s">
        <v>1846</v>
      </c>
      <c r="F815" s="108">
        <v>5.289957E-2</v>
      </c>
      <c r="G815" s="108">
        <v>0.25133238000000002</v>
      </c>
      <c r="H815" s="109">
        <f t="shared" si="24"/>
        <v>-0.78952345893513609</v>
      </c>
      <c r="I815" s="90">
        <f t="shared" si="25"/>
        <v>5.2477255130920609E-6</v>
      </c>
      <c r="J815" s="91">
        <v>12.64743648</v>
      </c>
      <c r="K815" s="91">
        <v>12.7658095238095</v>
      </c>
    </row>
    <row r="816" spans="1:241">
      <c r="A816" s="89" t="s">
        <v>460</v>
      </c>
      <c r="B816" s="89" t="s">
        <v>461</v>
      </c>
      <c r="C816" s="89" t="s">
        <v>1529</v>
      </c>
      <c r="D816" s="89" t="s">
        <v>396</v>
      </c>
      <c r="E816" s="89" t="s">
        <v>1846</v>
      </c>
      <c r="F816" s="108">
        <v>5.2646799000000001E-2</v>
      </c>
      <c r="G816" s="108">
        <v>1.1779584729999999</v>
      </c>
      <c r="H816" s="109">
        <f t="shared" si="24"/>
        <v>-0.95530674450184971</v>
      </c>
      <c r="I816" s="90">
        <f t="shared" si="25"/>
        <v>5.222650208592047E-6</v>
      </c>
      <c r="J816" s="91">
        <v>17.93388225</v>
      </c>
      <c r="K816" s="91">
        <v>6.4399523809523798</v>
      </c>
    </row>
    <row r="817" spans="1:11">
      <c r="A817" s="89" t="s">
        <v>327</v>
      </c>
      <c r="B817" s="89" t="s">
        <v>138</v>
      </c>
      <c r="C817" s="89" t="s">
        <v>1536</v>
      </c>
      <c r="D817" s="89" t="s">
        <v>397</v>
      </c>
      <c r="E817" s="89" t="s">
        <v>398</v>
      </c>
      <c r="F817" s="108">
        <v>5.2393194999999997E-2</v>
      </c>
      <c r="G817" s="108">
        <v>7.1722479999999991E-2</v>
      </c>
      <c r="H817" s="109">
        <f t="shared" si="24"/>
        <v>-0.26950106856316169</v>
      </c>
      <c r="I817" s="90">
        <f t="shared" si="25"/>
        <v>5.1974922691036502E-6</v>
      </c>
      <c r="J817" s="91">
        <v>3.0590061180000001</v>
      </c>
      <c r="K817" s="91">
        <v>73.273857142857096</v>
      </c>
    </row>
    <row r="818" spans="1:11">
      <c r="A818" s="89" t="s">
        <v>1858</v>
      </c>
      <c r="B818" s="89" t="s">
        <v>551</v>
      </c>
      <c r="C818" s="89" t="s">
        <v>1530</v>
      </c>
      <c r="D818" s="89" t="s">
        <v>396</v>
      </c>
      <c r="E818" s="89" t="s">
        <v>1846</v>
      </c>
      <c r="F818" s="108">
        <v>5.2387389999999999E-2</v>
      </c>
      <c r="G818" s="108">
        <v>0.35275837999999998</v>
      </c>
      <c r="H818" s="109">
        <f t="shared" si="24"/>
        <v>-0.85149214598388845</v>
      </c>
      <c r="I818" s="90">
        <f t="shared" si="25"/>
        <v>5.1969164034283061E-6</v>
      </c>
      <c r="J818" s="91">
        <v>5.3764542899999999</v>
      </c>
      <c r="K818" s="91">
        <v>32.659190476190503</v>
      </c>
    </row>
    <row r="819" spans="1:11">
      <c r="A819" s="89" t="s">
        <v>2637</v>
      </c>
      <c r="B819" s="89" t="s">
        <v>364</v>
      </c>
      <c r="C819" s="89" t="s">
        <v>1528</v>
      </c>
      <c r="D819" s="89" t="s">
        <v>396</v>
      </c>
      <c r="E819" s="89" t="s">
        <v>1846</v>
      </c>
      <c r="F819" s="108">
        <v>5.2379040000000002E-2</v>
      </c>
      <c r="G819" s="108">
        <v>0</v>
      </c>
      <c r="H819" s="109" t="str">
        <f t="shared" ref="H819:H835" si="26">IF(ISERROR(F819/G819-1),"",IF((F819/G819-1)&gt;10000%,"",F819/G819-1))</f>
        <v/>
      </c>
      <c r="I819" s="90">
        <f t="shared" si="25"/>
        <v>5.1960880695111436E-6</v>
      </c>
      <c r="J819" s="91">
        <v>261.24469525000001</v>
      </c>
      <c r="K819" s="91">
        <v>15.485238095238101</v>
      </c>
    </row>
    <row r="820" spans="1:11">
      <c r="A820" s="89" t="s">
        <v>3265</v>
      </c>
      <c r="B820" s="89" t="s">
        <v>3266</v>
      </c>
      <c r="C820" s="89" t="s">
        <v>1528</v>
      </c>
      <c r="D820" s="89" t="s">
        <v>396</v>
      </c>
      <c r="E820" s="89" t="s">
        <v>398</v>
      </c>
      <c r="F820" s="108">
        <v>5.2356609999999998E-2</v>
      </c>
      <c r="G820" s="108">
        <v>1.562028E-2</v>
      </c>
      <c r="H820" s="109">
        <f t="shared" si="26"/>
        <v>2.3518355624867158</v>
      </c>
      <c r="I820" s="90">
        <f t="shared" si="25"/>
        <v>5.1938629761264772E-6</v>
      </c>
      <c r="J820" s="91">
        <v>22.718578789999999</v>
      </c>
      <c r="K820" s="91">
        <v>26.5685238095238</v>
      </c>
    </row>
    <row r="821" spans="1:11">
      <c r="A821" s="89" t="s">
        <v>2649</v>
      </c>
      <c r="B821" s="89" t="s">
        <v>1732</v>
      </c>
      <c r="C821" s="89" t="s">
        <v>1528</v>
      </c>
      <c r="D821" s="89" t="s">
        <v>396</v>
      </c>
      <c r="E821" s="89" t="s">
        <v>1846</v>
      </c>
      <c r="F821" s="108">
        <v>5.2084999999999999E-2</v>
      </c>
      <c r="G821" s="108">
        <v>0</v>
      </c>
      <c r="H821" s="109" t="str">
        <f t="shared" si="26"/>
        <v/>
      </c>
      <c r="I821" s="90">
        <f t="shared" si="25"/>
        <v>5.1669188114270115E-6</v>
      </c>
      <c r="J821" s="91">
        <v>2.0675033700000003</v>
      </c>
      <c r="K821" s="91">
        <v>8.3050952380952392</v>
      </c>
    </row>
    <row r="822" spans="1:11">
      <c r="A822" s="89" t="s">
        <v>3261</v>
      </c>
      <c r="B822" s="89" t="s">
        <v>3262</v>
      </c>
      <c r="C822" s="89" t="s">
        <v>1535</v>
      </c>
      <c r="D822" s="89" t="s">
        <v>396</v>
      </c>
      <c r="E822" s="89" t="s">
        <v>1846</v>
      </c>
      <c r="F822" s="108">
        <v>5.1584089999999999E-2</v>
      </c>
      <c r="G822" s="108">
        <v>4.1988820000000003E-2</v>
      </c>
      <c r="H822" s="109">
        <f t="shared" si="26"/>
        <v>0.22851963927540697</v>
      </c>
      <c r="I822" s="90">
        <f t="shared" si="25"/>
        <v>5.1172277045472591E-6</v>
      </c>
      <c r="J822" s="91">
        <v>9.9682656199999986</v>
      </c>
      <c r="K822" s="91">
        <v>138.90747619047599</v>
      </c>
    </row>
    <row r="823" spans="1:11">
      <c r="A823" s="89" t="s">
        <v>2474</v>
      </c>
      <c r="B823" s="89" t="s">
        <v>2475</v>
      </c>
      <c r="C823" s="89" t="s">
        <v>1745</v>
      </c>
      <c r="D823" s="89" t="s">
        <v>397</v>
      </c>
      <c r="E823" s="89" t="s">
        <v>398</v>
      </c>
      <c r="F823" s="108">
        <v>5.1084360000000002E-2</v>
      </c>
      <c r="G823" s="108">
        <v>3.6923200000000002E-3</v>
      </c>
      <c r="H823" s="109">
        <f t="shared" si="26"/>
        <v>12.835301382328725</v>
      </c>
      <c r="I823" s="90">
        <f t="shared" si="25"/>
        <v>5.0676536556342438E-6</v>
      </c>
      <c r="J823" s="91">
        <v>2.3593200417870368</v>
      </c>
      <c r="K823" s="91">
        <v>13.2219523809524</v>
      </c>
    </row>
    <row r="824" spans="1:11">
      <c r="A824" s="89" t="s">
        <v>2679</v>
      </c>
      <c r="B824" s="89" t="s">
        <v>2680</v>
      </c>
      <c r="C824" s="89" t="s">
        <v>1534</v>
      </c>
      <c r="D824" s="89" t="s">
        <v>397</v>
      </c>
      <c r="E824" s="89" t="s">
        <v>1846</v>
      </c>
      <c r="F824" s="108">
        <v>4.9894000000000001E-2</v>
      </c>
      <c r="G824" s="108">
        <v>0.45032255999999998</v>
      </c>
      <c r="H824" s="109">
        <f t="shared" si="26"/>
        <v>-0.88920386311536337</v>
      </c>
      <c r="I824" s="90">
        <f t="shared" si="25"/>
        <v>4.9495679596302064E-6</v>
      </c>
      <c r="J824" s="91">
        <v>5.6998469699999994</v>
      </c>
      <c r="K824" s="91">
        <v>78.523666666666699</v>
      </c>
    </row>
    <row r="825" spans="1:11">
      <c r="A825" s="89" t="s">
        <v>620</v>
      </c>
      <c r="B825" s="89" t="s">
        <v>633</v>
      </c>
      <c r="C825" s="89" t="s">
        <v>1535</v>
      </c>
      <c r="D825" s="89" t="s">
        <v>396</v>
      </c>
      <c r="E825" s="89" t="s">
        <v>1846</v>
      </c>
      <c r="F825" s="108">
        <v>4.9312099999999998E-2</v>
      </c>
      <c r="G825" s="108">
        <v>0.1024745</v>
      </c>
      <c r="H825" s="109">
        <f t="shared" si="26"/>
        <v>-0.51878662496523531</v>
      </c>
      <c r="I825" s="90">
        <f t="shared" si="25"/>
        <v>4.8918425097623104E-6</v>
      </c>
      <c r="J825" s="91">
        <v>19.407251070000001</v>
      </c>
      <c r="K825" s="91">
        <v>67.073904761904799</v>
      </c>
    </row>
    <row r="826" spans="1:11">
      <c r="A826" s="89" t="s">
        <v>2752</v>
      </c>
      <c r="B826" s="89" t="s">
        <v>2753</v>
      </c>
      <c r="C826" s="89" t="s">
        <v>296</v>
      </c>
      <c r="D826" s="89" t="s">
        <v>1432</v>
      </c>
      <c r="E826" s="89" t="s">
        <v>398</v>
      </c>
      <c r="F826" s="108">
        <v>4.8283019999999996E-2</v>
      </c>
      <c r="G826" s="108">
        <v>1.2348100000000001E-2</v>
      </c>
      <c r="H826" s="109">
        <f t="shared" si="26"/>
        <v>2.910157838047958</v>
      </c>
      <c r="I826" s="90">
        <f t="shared" si="25"/>
        <v>4.7897560585678525E-6</v>
      </c>
      <c r="J826" s="91">
        <v>175.11468825</v>
      </c>
      <c r="K826" s="91">
        <v>75.002476190476202</v>
      </c>
    </row>
    <row r="827" spans="1:11">
      <c r="A827" s="89" t="s">
        <v>1966</v>
      </c>
      <c r="B827" s="89" t="s">
        <v>379</v>
      </c>
      <c r="C827" s="89" t="s">
        <v>1528</v>
      </c>
      <c r="D827" s="89" t="s">
        <v>396</v>
      </c>
      <c r="E827" s="89" t="s">
        <v>1846</v>
      </c>
      <c r="F827" s="108">
        <v>4.7056500000000001E-2</v>
      </c>
      <c r="G827" s="108">
        <v>1.21904843</v>
      </c>
      <c r="H827" s="109">
        <f t="shared" si="26"/>
        <v>-0.96139899052246847</v>
      </c>
      <c r="I827" s="90">
        <f t="shared" si="25"/>
        <v>4.6680832302950019E-6</v>
      </c>
      <c r="J827" s="91">
        <v>18.117000000000001</v>
      </c>
      <c r="K827" s="91">
        <v>35.877476190476202</v>
      </c>
    </row>
    <row r="828" spans="1:11">
      <c r="A828" s="89" t="s">
        <v>2851</v>
      </c>
      <c r="B828" s="89" t="s">
        <v>2837</v>
      </c>
      <c r="C828" s="89" t="s">
        <v>1534</v>
      </c>
      <c r="D828" s="89" t="s">
        <v>396</v>
      </c>
      <c r="E828" s="89" t="s">
        <v>1846</v>
      </c>
      <c r="F828" s="108">
        <v>4.6519650000000003E-2</v>
      </c>
      <c r="G828" s="108">
        <v>5.6112000000000002E-2</v>
      </c>
      <c r="H828" s="109">
        <f t="shared" si="26"/>
        <v>-0.17095006415739944</v>
      </c>
      <c r="I828" s="90">
        <f t="shared" si="25"/>
        <v>4.6148268155131154E-6</v>
      </c>
      <c r="J828" s="91">
        <v>8.0808017799999998</v>
      </c>
      <c r="K828" s="91">
        <v>56.981047619047601</v>
      </c>
    </row>
    <row r="829" spans="1:11">
      <c r="A829" s="89" t="s">
        <v>600</v>
      </c>
      <c r="B829" s="89" t="s">
        <v>601</v>
      </c>
      <c r="C829" s="89" t="s">
        <v>1547</v>
      </c>
      <c r="D829" s="89" t="s">
        <v>1432</v>
      </c>
      <c r="E829" s="89" t="s">
        <v>1846</v>
      </c>
      <c r="F829" s="108">
        <v>4.62452E-2</v>
      </c>
      <c r="G829" s="108">
        <v>4.2880000000000001E-4</v>
      </c>
      <c r="H829" s="109" t="str">
        <f t="shared" si="26"/>
        <v/>
      </c>
      <c r="I829" s="90">
        <f t="shared" si="25"/>
        <v>4.5876009180801463E-6</v>
      </c>
      <c r="J829" s="91">
        <v>44.765287754031206</v>
      </c>
      <c r="K829" s="91">
        <v>44.595095238095197</v>
      </c>
    </row>
    <row r="830" spans="1:11">
      <c r="A830" s="89" t="s">
        <v>1956</v>
      </c>
      <c r="B830" s="89" t="s">
        <v>377</v>
      </c>
      <c r="C830" s="89" t="s">
        <v>1528</v>
      </c>
      <c r="D830" s="89" t="s">
        <v>396</v>
      </c>
      <c r="E830" s="89" t="s">
        <v>1846</v>
      </c>
      <c r="F830" s="108">
        <v>4.5887499999999998E-2</v>
      </c>
      <c r="G830" s="108">
        <v>6.758583E-2</v>
      </c>
      <c r="H830" s="109">
        <f t="shared" si="26"/>
        <v>-0.32104850972459764</v>
      </c>
      <c r="I830" s="90">
        <f t="shared" si="25"/>
        <v>4.552116481892234E-6</v>
      </c>
      <c r="J830" s="91">
        <v>5.4694000000000003</v>
      </c>
      <c r="K830" s="91">
        <v>26.773523809523802</v>
      </c>
    </row>
    <row r="831" spans="1:11">
      <c r="A831" s="89" t="s">
        <v>1918</v>
      </c>
      <c r="B831" s="89" t="s">
        <v>1908</v>
      </c>
      <c r="C831" s="89" t="s">
        <v>1745</v>
      </c>
      <c r="D831" s="89" t="s">
        <v>397</v>
      </c>
      <c r="E831" s="89" t="s">
        <v>398</v>
      </c>
      <c r="F831" s="108">
        <v>4.4455750000000002E-2</v>
      </c>
      <c r="G831" s="108">
        <v>1.0036799999999999E-2</v>
      </c>
      <c r="H831" s="109">
        <f t="shared" si="26"/>
        <v>3.4292752670173767</v>
      </c>
      <c r="I831" s="90">
        <f t="shared" si="25"/>
        <v>4.4100844955571924E-6</v>
      </c>
      <c r="J831" s="91">
        <v>3.1607307900000001</v>
      </c>
      <c r="K831" s="91">
        <v>40.379523809523803</v>
      </c>
    </row>
    <row r="832" spans="1:11">
      <c r="A832" s="89" t="s">
        <v>626</v>
      </c>
      <c r="B832" s="89" t="s">
        <v>639</v>
      </c>
      <c r="C832" s="89" t="s">
        <v>1535</v>
      </c>
      <c r="D832" s="89" t="s">
        <v>396</v>
      </c>
      <c r="E832" s="89" t="s">
        <v>1846</v>
      </c>
      <c r="F832" s="108">
        <v>4.3901599999999999E-2</v>
      </c>
      <c r="G832" s="108">
        <v>4.6600635400000003</v>
      </c>
      <c r="H832" s="109">
        <f t="shared" si="26"/>
        <v>-0.99057918424863367</v>
      </c>
      <c r="I832" s="90">
        <f t="shared" si="25"/>
        <v>4.3551118919409444E-6</v>
      </c>
      <c r="J832" s="91">
        <v>13.26757673</v>
      </c>
      <c r="K832" s="91">
        <v>67.118904761904801</v>
      </c>
    </row>
    <row r="833" spans="1:11">
      <c r="A833" s="89" t="s">
        <v>493</v>
      </c>
      <c r="B833" s="89" t="s">
        <v>842</v>
      </c>
      <c r="C833" s="89" t="s">
        <v>1529</v>
      </c>
      <c r="D833" s="89" t="s">
        <v>396</v>
      </c>
      <c r="E833" s="89" t="s">
        <v>1846</v>
      </c>
      <c r="F833" s="108">
        <v>4.382084E-2</v>
      </c>
      <c r="G833" s="108">
        <v>0.11644391</v>
      </c>
      <c r="H833" s="109">
        <f t="shared" si="26"/>
        <v>-0.62367426514619784</v>
      </c>
      <c r="I833" s="90">
        <f t="shared" si="25"/>
        <v>4.3471003653361474E-6</v>
      </c>
      <c r="J833" s="91">
        <v>29.886285969999999</v>
      </c>
      <c r="K833" s="91">
        <v>21.578428571428599</v>
      </c>
    </row>
    <row r="834" spans="1:11">
      <c r="A834" s="89" t="s">
        <v>1658</v>
      </c>
      <c r="B834" s="89" t="s">
        <v>557</v>
      </c>
      <c r="C834" s="89" t="s">
        <v>1171</v>
      </c>
      <c r="D834" s="89" t="s">
        <v>396</v>
      </c>
      <c r="E834" s="89" t="s">
        <v>1846</v>
      </c>
      <c r="F834" s="108">
        <v>4.3721000000000003E-2</v>
      </c>
      <c r="G834" s="108">
        <v>3.6742499999999997E-2</v>
      </c>
      <c r="H834" s="109">
        <f t="shared" si="26"/>
        <v>0.18992991767027312</v>
      </c>
      <c r="I834" s="90">
        <f t="shared" si="25"/>
        <v>4.3371960709302176E-6</v>
      </c>
      <c r="J834" s="91">
        <v>43.058003762699997</v>
      </c>
      <c r="K834" s="91">
        <v>22.019619047618999</v>
      </c>
    </row>
    <row r="835" spans="1:11">
      <c r="A835" s="89" t="s">
        <v>1975</v>
      </c>
      <c r="B835" s="89" t="s">
        <v>1741</v>
      </c>
      <c r="C835" s="89" t="s">
        <v>1528</v>
      </c>
      <c r="D835" s="89" t="s">
        <v>396</v>
      </c>
      <c r="E835" s="89" t="s">
        <v>1846</v>
      </c>
      <c r="F835" s="108">
        <v>4.3192910000000001E-2</v>
      </c>
      <c r="G835" s="108">
        <v>7.8518470000000007E-2</v>
      </c>
      <c r="H835" s="109">
        <f t="shared" si="26"/>
        <v>-0.44990127800503499</v>
      </c>
      <c r="I835" s="90">
        <f t="shared" si="25"/>
        <v>4.2848086627488512E-6</v>
      </c>
      <c r="J835" s="91">
        <v>25.323</v>
      </c>
      <c r="K835" s="91">
        <v>32.852809523809498</v>
      </c>
    </row>
    <row r="836" spans="1:11">
      <c r="A836" s="89" t="s">
        <v>285</v>
      </c>
      <c r="B836" s="89" t="s">
        <v>286</v>
      </c>
      <c r="C836" s="89" t="s">
        <v>296</v>
      </c>
      <c r="D836" s="89" t="s">
        <v>397</v>
      </c>
      <c r="E836" s="89" t="s">
        <v>1846</v>
      </c>
      <c r="F836" s="108">
        <v>4.2852599999999998E-2</v>
      </c>
      <c r="G836" s="108">
        <v>5.2300000000000003E-3</v>
      </c>
      <c r="H836" s="109">
        <f t="shared" ref="H836:H867" si="27">IF(ISERROR(F836/G836-1),"",IF((F836/G836-1)&gt;10000%,"",F836/G836-1))</f>
        <v>7.193613766730401</v>
      </c>
      <c r="I836" s="90">
        <f t="shared" si="25"/>
        <v>4.2510493435453041E-6</v>
      </c>
      <c r="J836" s="91">
        <v>15.398999999999999</v>
      </c>
      <c r="K836" s="91">
        <v>64.051190476190499</v>
      </c>
    </row>
    <row r="837" spans="1:11">
      <c r="A837" s="89" t="s">
        <v>1773</v>
      </c>
      <c r="B837" s="89" t="s">
        <v>1774</v>
      </c>
      <c r="C837" s="89" t="s">
        <v>1171</v>
      </c>
      <c r="D837" s="89" t="s">
        <v>396</v>
      </c>
      <c r="E837" s="89" t="s">
        <v>1846</v>
      </c>
      <c r="F837" s="108">
        <v>4.2742453E-2</v>
      </c>
      <c r="G837" s="108">
        <v>0.25416691399999997</v>
      </c>
      <c r="H837" s="109">
        <f t="shared" si="27"/>
        <v>-0.83183313544893567</v>
      </c>
      <c r="I837" s="90">
        <f t="shared" si="25"/>
        <v>4.2401225775604287E-6</v>
      </c>
      <c r="J837" s="91">
        <v>4.0587632438400005</v>
      </c>
      <c r="K837" s="91">
        <v>102.613047619048</v>
      </c>
    </row>
    <row r="838" spans="1:11">
      <c r="A838" s="89" t="s">
        <v>216</v>
      </c>
      <c r="B838" s="89" t="s">
        <v>31</v>
      </c>
      <c r="C838" s="89" t="s">
        <v>1547</v>
      </c>
      <c r="D838" s="89" t="s">
        <v>1432</v>
      </c>
      <c r="E838" s="89" t="s">
        <v>1846</v>
      </c>
      <c r="F838" s="108">
        <v>4.2086769999999996E-2</v>
      </c>
      <c r="G838" s="108">
        <v>4.7731999999999999E-4</v>
      </c>
      <c r="H838" s="109">
        <f t="shared" si="27"/>
        <v>87.173070476828954</v>
      </c>
      <c r="I838" s="90">
        <f t="shared" si="25"/>
        <v>4.1750777311164821E-6</v>
      </c>
      <c r="J838" s="91">
        <v>38.346713919999999</v>
      </c>
      <c r="K838" s="91">
        <v>42.092523809523797</v>
      </c>
    </row>
    <row r="839" spans="1:11">
      <c r="A839" s="89" t="s">
        <v>485</v>
      </c>
      <c r="B839" s="89" t="s">
        <v>836</v>
      </c>
      <c r="C839" s="89" t="s">
        <v>1529</v>
      </c>
      <c r="D839" s="89" t="s">
        <v>396</v>
      </c>
      <c r="E839" s="89" t="s">
        <v>1846</v>
      </c>
      <c r="F839" s="108">
        <v>4.1927313000000001E-2</v>
      </c>
      <c r="G839" s="108">
        <v>5.4997858999999996E-2</v>
      </c>
      <c r="H839" s="109">
        <f t="shared" si="27"/>
        <v>-0.23765554219119689</v>
      </c>
      <c r="I839" s="90">
        <f t="shared" ref="I839:I902" si="28">F839/$F$1029</f>
        <v>4.1592593309453453E-6</v>
      </c>
      <c r="J839" s="91">
        <v>30.78801794</v>
      </c>
      <c r="K839" s="91">
        <v>22.467238095238098</v>
      </c>
    </row>
    <row r="840" spans="1:11">
      <c r="A840" s="89" t="s">
        <v>139</v>
      </c>
      <c r="B840" s="89" t="s">
        <v>140</v>
      </c>
      <c r="C840" s="89" t="s">
        <v>1536</v>
      </c>
      <c r="D840" s="89" t="s">
        <v>397</v>
      </c>
      <c r="E840" s="89" t="s">
        <v>398</v>
      </c>
      <c r="F840" s="108">
        <v>4.1673699999999994E-2</v>
      </c>
      <c r="G840" s="108">
        <v>0.21062675</v>
      </c>
      <c r="H840" s="109">
        <f t="shared" si="27"/>
        <v>-0.80214431452795054</v>
      </c>
      <c r="I840" s="90">
        <f t="shared" si="28"/>
        <v>4.1341004986419475E-6</v>
      </c>
      <c r="J840" s="91">
        <v>22.288508255000004</v>
      </c>
      <c r="K840" s="91">
        <v>26.770380952381</v>
      </c>
    </row>
    <row r="841" spans="1:11">
      <c r="A841" s="89" t="s">
        <v>234</v>
      </c>
      <c r="B841" s="89" t="s">
        <v>18</v>
      </c>
      <c r="C841" s="89" t="s">
        <v>1547</v>
      </c>
      <c r="D841" s="89" t="s">
        <v>1432</v>
      </c>
      <c r="E841" s="89" t="s">
        <v>1846</v>
      </c>
      <c r="F841" s="108">
        <v>4.147E-2</v>
      </c>
      <c r="G841" s="108">
        <v>0.31624208000000004</v>
      </c>
      <c r="H841" s="109">
        <f t="shared" si="27"/>
        <v>-0.86886628117295461</v>
      </c>
      <c r="I841" s="90">
        <f t="shared" si="28"/>
        <v>4.1138931191298491E-6</v>
      </c>
      <c r="J841" s="91">
        <v>18.673264519996803</v>
      </c>
      <c r="K841" s="91">
        <v>57.873666666666701</v>
      </c>
    </row>
    <row r="842" spans="1:11">
      <c r="A842" s="89" t="s">
        <v>456</v>
      </c>
      <c r="B842" s="89" t="s">
        <v>457</v>
      </c>
      <c r="C842" s="89" t="s">
        <v>1171</v>
      </c>
      <c r="D842" s="89" t="s">
        <v>396</v>
      </c>
      <c r="E842" s="89" t="s">
        <v>1846</v>
      </c>
      <c r="F842" s="108">
        <v>4.105346E-2</v>
      </c>
      <c r="G842" s="108">
        <v>4.346626E-2</v>
      </c>
      <c r="H842" s="109">
        <f t="shared" si="27"/>
        <v>-5.5509721793409406E-2</v>
      </c>
      <c r="I842" s="90">
        <f t="shared" si="28"/>
        <v>4.0725716568717742E-6</v>
      </c>
      <c r="J842" s="91">
        <v>6.0528106283400005</v>
      </c>
      <c r="K842" s="91">
        <v>61.524666666666697</v>
      </c>
    </row>
    <row r="843" spans="1:11">
      <c r="A843" s="89" t="s">
        <v>281</v>
      </c>
      <c r="B843" s="89" t="s">
        <v>282</v>
      </c>
      <c r="C843" s="89" t="s">
        <v>296</v>
      </c>
      <c r="D843" s="89" t="s">
        <v>397</v>
      </c>
      <c r="E843" s="89" t="s">
        <v>1846</v>
      </c>
      <c r="F843" s="108">
        <v>4.0974999999999998E-2</v>
      </c>
      <c r="G843" s="108">
        <v>0.76606399999999997</v>
      </c>
      <c r="H843" s="109">
        <f t="shared" si="27"/>
        <v>-0.9465123018442323</v>
      </c>
      <c r="I843" s="90">
        <f t="shared" si="28"/>
        <v>4.0647882941004468E-6</v>
      </c>
      <c r="J843" s="91">
        <v>40.45675</v>
      </c>
      <c r="K843" s="91">
        <v>32.267904761904802</v>
      </c>
    </row>
    <row r="844" spans="1:11">
      <c r="A844" s="89" t="s">
        <v>1898</v>
      </c>
      <c r="B844" s="89" t="s">
        <v>1383</v>
      </c>
      <c r="C844" s="89" t="s">
        <v>1745</v>
      </c>
      <c r="D844" s="89" t="s">
        <v>396</v>
      </c>
      <c r="E844" s="89" t="s">
        <v>1846</v>
      </c>
      <c r="F844" s="108">
        <v>3.9659389140271499E-2</v>
      </c>
      <c r="G844" s="108">
        <v>0</v>
      </c>
      <c r="H844" s="109" t="str">
        <f t="shared" si="27"/>
        <v/>
      </c>
      <c r="I844" s="90">
        <f t="shared" si="28"/>
        <v>3.9342775040524706E-6</v>
      </c>
      <c r="J844" s="91">
        <v>16.024111723224916</v>
      </c>
      <c r="K844" s="91">
        <v>31.787523809523801</v>
      </c>
    </row>
    <row r="845" spans="1:11">
      <c r="A845" s="89" t="s">
        <v>1725</v>
      </c>
      <c r="B845" s="89" t="s">
        <v>1726</v>
      </c>
      <c r="C845" s="89" t="s">
        <v>1171</v>
      </c>
      <c r="D845" s="89" t="s">
        <v>396</v>
      </c>
      <c r="E845" s="89" t="s">
        <v>1846</v>
      </c>
      <c r="F845" s="108">
        <v>3.5591769999999995E-2</v>
      </c>
      <c r="G845" s="108">
        <v>1.1426762E-2</v>
      </c>
      <c r="H845" s="109">
        <f t="shared" si="27"/>
        <v>2.1147730214386189</v>
      </c>
      <c r="I845" s="90">
        <f t="shared" si="28"/>
        <v>3.5307629057307007E-6</v>
      </c>
      <c r="J845" s="91">
        <v>2.6752591857600003</v>
      </c>
      <c r="K845" s="91">
        <v>136.208</v>
      </c>
    </row>
    <row r="846" spans="1:11">
      <c r="A846" s="89" t="s">
        <v>2488</v>
      </c>
      <c r="B846" s="89" t="s">
        <v>2489</v>
      </c>
      <c r="C846" s="89" t="s">
        <v>1745</v>
      </c>
      <c r="D846" s="89" t="s">
        <v>397</v>
      </c>
      <c r="E846" s="89" t="s">
        <v>398</v>
      </c>
      <c r="F846" s="108">
        <v>3.5341809999999994E-2</v>
      </c>
      <c r="G846" s="108">
        <v>3.31211989</v>
      </c>
      <c r="H846" s="109">
        <f t="shared" si="27"/>
        <v>-0.98932954990346078</v>
      </c>
      <c r="I846" s="90">
        <f t="shared" si="28"/>
        <v>3.5059664571158539E-6</v>
      </c>
      <c r="J846" s="91">
        <v>14.25822043</v>
      </c>
      <c r="K846" s="91">
        <v>7.0446666666666697</v>
      </c>
    </row>
    <row r="847" spans="1:11">
      <c r="A847" s="89" t="s">
        <v>1914</v>
      </c>
      <c r="B847" s="89" t="s">
        <v>1904</v>
      </c>
      <c r="C847" s="89" t="s">
        <v>1745</v>
      </c>
      <c r="D847" s="89" t="s">
        <v>397</v>
      </c>
      <c r="E847" s="89" t="s">
        <v>398</v>
      </c>
      <c r="F847" s="108">
        <v>3.5175930000000001E-2</v>
      </c>
      <c r="G847" s="108">
        <v>0.10461857000000001</v>
      </c>
      <c r="H847" s="109">
        <f t="shared" si="27"/>
        <v>-0.66376973036431297</v>
      </c>
      <c r="I847" s="90">
        <f t="shared" si="28"/>
        <v>3.4895108846393353E-6</v>
      </c>
      <c r="J847" s="91">
        <v>16.328865062801224</v>
      </c>
      <c r="K847" s="91">
        <v>41.596428571428604</v>
      </c>
    </row>
    <row r="848" spans="1:11">
      <c r="A848" s="89" t="s">
        <v>903</v>
      </c>
      <c r="B848" s="89" t="s">
        <v>1040</v>
      </c>
      <c r="C848" s="89" t="s">
        <v>1535</v>
      </c>
      <c r="D848" s="89" t="s">
        <v>396</v>
      </c>
      <c r="E848" s="89" t="s">
        <v>1846</v>
      </c>
      <c r="F848" s="108">
        <v>3.4217999999999998E-2</v>
      </c>
      <c r="G848" s="108">
        <v>1.503283E-2</v>
      </c>
      <c r="H848" s="109">
        <f t="shared" si="27"/>
        <v>1.2762181172806448</v>
      </c>
      <c r="I848" s="90">
        <f t="shared" si="28"/>
        <v>3.3944826320324371E-6</v>
      </c>
      <c r="J848" s="91">
        <v>10.212124730000001</v>
      </c>
      <c r="K848" s="91">
        <v>95.886428571428596</v>
      </c>
    </row>
    <row r="849" spans="1:233">
      <c r="A849" s="89" t="s">
        <v>2852</v>
      </c>
      <c r="B849" s="89" t="s">
        <v>2838</v>
      </c>
      <c r="C849" s="89" t="s">
        <v>1534</v>
      </c>
      <c r="D849" s="89" t="s">
        <v>396</v>
      </c>
      <c r="E849" s="89" t="s">
        <v>1846</v>
      </c>
      <c r="F849" s="108">
        <v>3.3737400000000001E-2</v>
      </c>
      <c r="G849" s="108">
        <v>2.0471E-2</v>
      </c>
      <c r="H849" s="109">
        <f t="shared" si="27"/>
        <v>0.64805822871379037</v>
      </c>
      <c r="I849" s="90">
        <f t="shared" si="28"/>
        <v>3.3468063110038913E-6</v>
      </c>
      <c r="J849" s="91">
        <v>7.1365345300000005</v>
      </c>
      <c r="K849" s="91">
        <v>56.405619047618998</v>
      </c>
    </row>
    <row r="850" spans="1:233">
      <c r="A850" s="89" t="s">
        <v>2698</v>
      </c>
      <c r="B850" s="89" t="s">
        <v>2699</v>
      </c>
      <c r="C850" s="89" t="s">
        <v>1535</v>
      </c>
      <c r="D850" s="89" t="s">
        <v>396</v>
      </c>
      <c r="E850" s="89" t="s">
        <v>1846</v>
      </c>
      <c r="F850" s="108">
        <v>3.3529370000000003E-2</v>
      </c>
      <c r="G850" s="108">
        <v>0.33059769</v>
      </c>
      <c r="H850" s="109">
        <f t="shared" si="27"/>
        <v>-0.89857953937911661</v>
      </c>
      <c r="I850" s="90">
        <f t="shared" si="28"/>
        <v>3.3261693882748685E-6</v>
      </c>
      <c r="J850" s="91">
        <v>88.126764959999988</v>
      </c>
      <c r="K850" s="91">
        <v>58.708285714285701</v>
      </c>
    </row>
    <row r="851" spans="1:233">
      <c r="A851" s="89" t="s">
        <v>1920</v>
      </c>
      <c r="B851" s="89" t="s">
        <v>1910</v>
      </c>
      <c r="C851" s="89" t="s">
        <v>1745</v>
      </c>
      <c r="D851" s="89" t="s">
        <v>397</v>
      </c>
      <c r="E851" s="89" t="s">
        <v>398</v>
      </c>
      <c r="F851" s="108">
        <v>3.263402E-2</v>
      </c>
      <c r="G851" s="108">
        <v>2.9834400000000001E-2</v>
      </c>
      <c r="H851" s="109">
        <f t="shared" si="27"/>
        <v>9.3838656048051972E-2</v>
      </c>
      <c r="I851" s="90">
        <f t="shared" si="28"/>
        <v>3.2373491759716871E-6</v>
      </c>
      <c r="J851" s="91">
        <v>2.4562358757375025</v>
      </c>
      <c r="K851" s="91">
        <v>64.873142857142895</v>
      </c>
    </row>
    <row r="852" spans="1:233">
      <c r="A852" s="89" t="s">
        <v>2484</v>
      </c>
      <c r="B852" s="89" t="s">
        <v>2485</v>
      </c>
      <c r="C852" s="89" t="s">
        <v>1745</v>
      </c>
      <c r="D852" s="89" t="s">
        <v>397</v>
      </c>
      <c r="E852" s="89" t="s">
        <v>398</v>
      </c>
      <c r="F852" s="108">
        <v>3.25405E-2</v>
      </c>
      <c r="G852" s="108">
        <v>0</v>
      </c>
      <c r="H852" s="109" t="str">
        <f t="shared" si="27"/>
        <v/>
      </c>
      <c r="I852" s="90">
        <f t="shared" si="28"/>
        <v>3.2280718360994658E-6</v>
      </c>
      <c r="J852" s="91">
        <v>7.4341154700000001</v>
      </c>
      <c r="K852" s="91">
        <v>6.0726190476190496</v>
      </c>
    </row>
    <row r="853" spans="1:233">
      <c r="A853" s="89" t="s">
        <v>2583</v>
      </c>
      <c r="B853" s="89" t="s">
        <v>2584</v>
      </c>
      <c r="C853" s="89" t="s">
        <v>1535</v>
      </c>
      <c r="D853" s="89" t="s">
        <v>396</v>
      </c>
      <c r="E853" s="89" t="s">
        <v>1846</v>
      </c>
      <c r="F853" s="108">
        <v>3.212073E-2</v>
      </c>
      <c r="G853" s="108">
        <v>1.243937E-2</v>
      </c>
      <c r="H853" s="109">
        <f t="shared" si="27"/>
        <v>1.5821830205227436</v>
      </c>
      <c r="I853" s="90">
        <f t="shared" si="28"/>
        <v>3.1864299524578661E-6</v>
      </c>
      <c r="J853" s="91">
        <v>7.9249929299999993</v>
      </c>
      <c r="K853" s="91">
        <v>40.822000000000003</v>
      </c>
    </row>
    <row r="854" spans="1:233">
      <c r="A854" s="89" t="s">
        <v>2756</v>
      </c>
      <c r="B854" s="89" t="s">
        <v>2757</v>
      </c>
      <c r="C854" s="89" t="s">
        <v>1745</v>
      </c>
      <c r="D854" s="89" t="s">
        <v>397</v>
      </c>
      <c r="E854" s="89" t="s">
        <v>398</v>
      </c>
      <c r="F854" s="108">
        <v>3.1876849999999998E-2</v>
      </c>
      <c r="G854" s="108">
        <v>1.0493E-3</v>
      </c>
      <c r="H854" s="109">
        <f t="shared" si="27"/>
        <v>29.379157533593823</v>
      </c>
      <c r="I854" s="90">
        <f t="shared" si="28"/>
        <v>3.1622366499767135E-6</v>
      </c>
      <c r="J854" s="91">
        <v>2.3569903016394522</v>
      </c>
      <c r="K854" s="91">
        <v>45.6963333333333</v>
      </c>
    </row>
    <row r="855" spans="1:233">
      <c r="A855" s="89" t="s">
        <v>1405</v>
      </c>
      <c r="B855" s="89" t="s">
        <v>1406</v>
      </c>
      <c r="C855" s="89" t="s">
        <v>877</v>
      </c>
      <c r="D855" s="89" t="s">
        <v>396</v>
      </c>
      <c r="E855" s="89" t="s">
        <v>1846</v>
      </c>
      <c r="F855" s="108">
        <v>3.1636999999999998E-2</v>
      </c>
      <c r="G855" s="108">
        <v>1.3179E-2</v>
      </c>
      <c r="H855" s="109">
        <f t="shared" si="27"/>
        <v>1.4005614993550344</v>
      </c>
      <c r="I855" s="90">
        <f t="shared" si="28"/>
        <v>3.1384431302124675E-6</v>
      </c>
      <c r="J855" s="91">
        <v>1.6949399999999999</v>
      </c>
      <c r="K855" s="91">
        <v>131.764095238095</v>
      </c>
    </row>
    <row r="856" spans="1:233">
      <c r="A856" s="89" t="s">
        <v>2122</v>
      </c>
      <c r="B856" s="89" t="s">
        <v>2121</v>
      </c>
      <c r="C856" s="89" t="s">
        <v>1745</v>
      </c>
      <c r="D856" s="89" t="s">
        <v>397</v>
      </c>
      <c r="E856" s="89" t="s">
        <v>398</v>
      </c>
      <c r="F856" s="108">
        <v>3.1625800000000003E-2</v>
      </c>
      <c r="G856" s="108">
        <v>0</v>
      </c>
      <c r="H856" s="109" t="str">
        <f t="shared" si="27"/>
        <v/>
      </c>
      <c r="I856" s="90">
        <f t="shared" si="28"/>
        <v>3.137332071545136E-6</v>
      </c>
      <c r="J856" s="91">
        <v>2.6110647299999998</v>
      </c>
      <c r="K856" s="91">
        <v>48.964619047619102</v>
      </c>
    </row>
    <row r="857" spans="1:233">
      <c r="A857" s="89" t="s">
        <v>2799</v>
      </c>
      <c r="B857" s="89" t="s">
        <v>2773</v>
      </c>
      <c r="C857" s="89" t="s">
        <v>1745</v>
      </c>
      <c r="D857" s="89" t="s">
        <v>396</v>
      </c>
      <c r="E857" s="89" t="s">
        <v>1846</v>
      </c>
      <c r="F857" s="108">
        <v>3.1562270000000003E-2</v>
      </c>
      <c r="G857" s="108">
        <v>0</v>
      </c>
      <c r="H857" s="109" t="str">
        <f t="shared" si="27"/>
        <v/>
      </c>
      <c r="I857" s="90">
        <f t="shared" si="28"/>
        <v>3.1310297896580291E-6</v>
      </c>
      <c r="J857" s="91">
        <v>13.709177563200001</v>
      </c>
      <c r="K857" s="91">
        <v>44.349714285714299</v>
      </c>
    </row>
    <row r="858" spans="1:233">
      <c r="A858" s="89" t="s">
        <v>861</v>
      </c>
      <c r="B858" s="89" t="s">
        <v>862</v>
      </c>
      <c r="C858" s="89" t="s">
        <v>1171</v>
      </c>
      <c r="D858" s="89" t="s">
        <v>397</v>
      </c>
      <c r="E858" s="89" t="s">
        <v>398</v>
      </c>
      <c r="F858" s="108">
        <v>3.1404250000000002E-2</v>
      </c>
      <c r="G858" s="108">
        <v>0.12206552000000001</v>
      </c>
      <c r="H858" s="109">
        <f t="shared" si="27"/>
        <v>-0.74272628339272218</v>
      </c>
      <c r="I858" s="90">
        <f t="shared" si="28"/>
        <v>3.1153539422819763E-6</v>
      </c>
      <c r="J858" s="91">
        <v>5.3619876629999998</v>
      </c>
      <c r="K858" s="91">
        <v>100.105285714286</v>
      </c>
    </row>
    <row r="859" spans="1:233">
      <c r="A859" s="89" t="s">
        <v>2793</v>
      </c>
      <c r="B859" s="89" t="s">
        <v>2772</v>
      </c>
      <c r="C859" s="89" t="s">
        <v>2387</v>
      </c>
      <c r="D859" s="89" t="s">
        <v>397</v>
      </c>
      <c r="E859" s="89" t="s">
        <v>398</v>
      </c>
      <c r="F859" s="108">
        <v>3.0673499999999999E-2</v>
      </c>
      <c r="G859" s="108">
        <v>0.46034399999999998</v>
      </c>
      <c r="H859" s="109">
        <f t="shared" si="27"/>
        <v>-0.93336830717897923</v>
      </c>
      <c r="I859" s="90">
        <f t="shared" si="28"/>
        <v>3.0428623243219054E-6</v>
      </c>
      <c r="J859" s="91">
        <v>9.9162419199999992</v>
      </c>
      <c r="K859" s="91">
        <v>11.036809523809501</v>
      </c>
    </row>
    <row r="860" spans="1:233">
      <c r="A860" s="89" t="s">
        <v>145</v>
      </c>
      <c r="B860" s="89" t="s">
        <v>146</v>
      </c>
      <c r="C860" s="89" t="s">
        <v>1536</v>
      </c>
      <c r="D860" s="89" t="s">
        <v>397</v>
      </c>
      <c r="E860" s="89" t="s">
        <v>398</v>
      </c>
      <c r="F860" s="108">
        <v>2.7803599999999998E-2</v>
      </c>
      <c r="G860" s="108">
        <v>8.8474750000000005E-2</v>
      </c>
      <c r="H860" s="109">
        <f t="shared" si="27"/>
        <v>-0.68574536802873143</v>
      </c>
      <c r="I860" s="90">
        <f t="shared" si="28"/>
        <v>2.7581634609847759E-6</v>
      </c>
      <c r="J860" s="91">
        <v>10.71400974</v>
      </c>
      <c r="K860" s="91">
        <v>48.207571428571399</v>
      </c>
    </row>
    <row r="861" spans="1:233">
      <c r="A861" s="89" t="s">
        <v>732</v>
      </c>
      <c r="B861" s="89" t="s">
        <v>733</v>
      </c>
      <c r="C861" s="89" t="s">
        <v>1529</v>
      </c>
      <c r="D861" s="89" t="s">
        <v>396</v>
      </c>
      <c r="E861" s="89" t="s">
        <v>1846</v>
      </c>
      <c r="F861" s="108">
        <v>2.7638639999999999E-2</v>
      </c>
      <c r="G861" s="108">
        <v>0</v>
      </c>
      <c r="H861" s="109" t="str">
        <f t="shared" si="27"/>
        <v/>
      </c>
      <c r="I861" s="90">
        <f t="shared" si="28"/>
        <v>2.7417991540416446E-6</v>
      </c>
      <c r="J861" s="91">
        <v>18.422310789999997</v>
      </c>
      <c r="K861" s="91">
        <v>7.4349047619047601</v>
      </c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  <c r="AC861" s="87"/>
      <c r="AD861" s="87"/>
      <c r="AE861" s="87"/>
      <c r="AF861" s="87"/>
      <c r="AG861" s="87"/>
      <c r="AH861" s="87"/>
      <c r="AI861" s="87"/>
      <c r="AJ861" s="87"/>
      <c r="AK861" s="87"/>
      <c r="AL861" s="87"/>
      <c r="AM861" s="87"/>
      <c r="AN861" s="87"/>
      <c r="AO861" s="87"/>
      <c r="AP861" s="87"/>
      <c r="AQ861" s="87"/>
      <c r="AR861" s="87"/>
      <c r="AS861" s="87"/>
      <c r="AT861" s="87"/>
      <c r="AU861" s="87"/>
      <c r="AV861" s="87"/>
      <c r="AW861" s="87"/>
      <c r="AX861" s="87"/>
      <c r="AY861" s="87"/>
      <c r="AZ861" s="87"/>
      <c r="BA861" s="87"/>
      <c r="BB861" s="87"/>
      <c r="BC861" s="87"/>
      <c r="BD861" s="87"/>
      <c r="BE861" s="87"/>
      <c r="BF861" s="87"/>
      <c r="BG861" s="87"/>
      <c r="BH861" s="87"/>
      <c r="BI861" s="87"/>
      <c r="BJ861" s="87"/>
      <c r="BK861" s="87"/>
      <c r="BL861" s="87"/>
      <c r="BM861" s="87"/>
      <c r="BN861" s="87"/>
      <c r="BO861" s="87"/>
      <c r="BP861" s="87"/>
      <c r="BQ861" s="87"/>
      <c r="BR861" s="87"/>
      <c r="BS861" s="87"/>
      <c r="BT861" s="87"/>
      <c r="BU861" s="87"/>
      <c r="BV861" s="87"/>
      <c r="BW861" s="87"/>
      <c r="BX861" s="87"/>
      <c r="BY861" s="87"/>
      <c r="BZ861" s="87"/>
      <c r="CA861" s="87"/>
      <c r="CB861" s="87"/>
      <c r="CC861" s="87"/>
      <c r="CD861" s="87"/>
      <c r="CE861" s="87"/>
      <c r="CF861" s="87"/>
      <c r="CG861" s="87"/>
      <c r="CH861" s="87"/>
      <c r="CI861" s="87"/>
      <c r="CJ861" s="87"/>
      <c r="CK861" s="87"/>
      <c r="CL861" s="87"/>
      <c r="CM861" s="87"/>
      <c r="CN861" s="87"/>
      <c r="CO861" s="87"/>
      <c r="CP861" s="87"/>
      <c r="CQ861" s="87"/>
      <c r="CR861" s="87"/>
      <c r="CS861" s="87"/>
      <c r="CT861" s="87"/>
      <c r="CU861" s="87"/>
      <c r="CV861" s="87"/>
      <c r="CW861" s="87"/>
      <c r="CX861" s="87"/>
      <c r="CY861" s="87"/>
      <c r="CZ861" s="87"/>
      <c r="DA861" s="87"/>
      <c r="DB861" s="87"/>
      <c r="DC861" s="87"/>
      <c r="DD861" s="87"/>
      <c r="DE861" s="87"/>
      <c r="DF861" s="87"/>
      <c r="DG861" s="87"/>
      <c r="DH861" s="87"/>
      <c r="DI861" s="87"/>
      <c r="DJ861" s="87"/>
      <c r="DK861" s="87"/>
      <c r="DL861" s="87"/>
      <c r="DM861" s="87"/>
      <c r="DN861" s="87"/>
      <c r="DO861" s="87"/>
      <c r="DP861" s="87"/>
      <c r="DQ861" s="87"/>
      <c r="DR861" s="87"/>
      <c r="DS861" s="87"/>
      <c r="DT861" s="87"/>
      <c r="DU861" s="87"/>
      <c r="DV861" s="87"/>
      <c r="DW861" s="87"/>
      <c r="DX861" s="87"/>
      <c r="DY861" s="87"/>
      <c r="DZ861" s="87"/>
      <c r="EA861" s="87"/>
      <c r="EB861" s="87"/>
      <c r="EC861" s="87"/>
      <c r="ED861" s="87"/>
      <c r="EE861" s="87"/>
      <c r="EF861" s="87"/>
      <c r="EG861" s="87"/>
      <c r="EH861" s="87"/>
      <c r="EI861" s="87"/>
      <c r="EJ861" s="87"/>
      <c r="EK861" s="87"/>
      <c r="EL861" s="87"/>
      <c r="EM861" s="87"/>
      <c r="EN861" s="87"/>
      <c r="EO861" s="87"/>
      <c r="EP861" s="87"/>
      <c r="EQ861" s="87"/>
      <c r="ER861" s="87"/>
      <c r="ES861" s="87"/>
      <c r="ET861" s="87"/>
      <c r="EU861" s="87"/>
      <c r="EV861" s="87"/>
      <c r="EW861" s="87"/>
      <c r="EX861" s="87"/>
      <c r="EY861" s="87"/>
      <c r="EZ861" s="87"/>
      <c r="FA861" s="87"/>
      <c r="FB861" s="87"/>
      <c r="FC861" s="87"/>
      <c r="FD861" s="87"/>
      <c r="FE861" s="87"/>
      <c r="FF861" s="87"/>
      <c r="FG861" s="87"/>
      <c r="FH861" s="87"/>
      <c r="FI861" s="87"/>
      <c r="FJ861" s="87"/>
      <c r="FK861" s="87"/>
      <c r="FL861" s="87"/>
      <c r="FM861" s="87"/>
      <c r="FN861" s="87"/>
      <c r="FO861" s="87"/>
      <c r="FP861" s="87"/>
      <c r="FQ861" s="87"/>
      <c r="FR861" s="87"/>
      <c r="FS861" s="87"/>
      <c r="FT861" s="87"/>
      <c r="FU861" s="87"/>
      <c r="FV861" s="87"/>
      <c r="FW861" s="87"/>
      <c r="FX861" s="87"/>
      <c r="FY861" s="87"/>
      <c r="FZ861" s="87"/>
      <c r="GA861" s="87"/>
      <c r="GB861" s="87"/>
      <c r="GC861" s="87"/>
      <c r="GD861" s="87"/>
      <c r="GE861" s="87"/>
      <c r="GF861" s="87"/>
      <c r="GG861" s="87"/>
      <c r="GH861" s="87"/>
      <c r="GI861" s="87"/>
      <c r="GJ861" s="87"/>
      <c r="GK861" s="87"/>
      <c r="GL861" s="87"/>
      <c r="GM861" s="87"/>
      <c r="GN861" s="87"/>
      <c r="GO861" s="87"/>
      <c r="GP861" s="87"/>
      <c r="GQ861" s="87"/>
      <c r="GR861" s="87"/>
      <c r="GS861" s="87"/>
      <c r="GT861" s="87"/>
      <c r="GU861" s="87"/>
      <c r="GV861" s="87"/>
      <c r="GW861" s="87"/>
      <c r="GX861" s="87"/>
      <c r="GY861" s="87"/>
      <c r="GZ861" s="87"/>
      <c r="HA861" s="87"/>
      <c r="HB861" s="87"/>
      <c r="HC861" s="87"/>
      <c r="HD861" s="87"/>
      <c r="HE861" s="87"/>
      <c r="HF861" s="87"/>
      <c r="HG861" s="87"/>
      <c r="HH861" s="87"/>
      <c r="HI861" s="87"/>
      <c r="HJ861" s="87"/>
      <c r="HK861" s="87"/>
      <c r="HL861" s="87"/>
      <c r="HM861" s="87"/>
      <c r="HN861" s="87"/>
      <c r="HO861" s="87"/>
      <c r="HP861" s="87"/>
      <c r="HQ861" s="87"/>
      <c r="HR861" s="87"/>
      <c r="HS861" s="87"/>
      <c r="HT861" s="87"/>
      <c r="HU861" s="87"/>
      <c r="HV861" s="87"/>
      <c r="HW861" s="88"/>
      <c r="HX861" s="87"/>
      <c r="HY861" s="88"/>
    </row>
    <row r="862" spans="1:233">
      <c r="A862" s="89" t="s">
        <v>2422</v>
      </c>
      <c r="B862" s="89" t="s">
        <v>2423</v>
      </c>
      <c r="C862" s="89" t="s">
        <v>1171</v>
      </c>
      <c r="D862" s="89" t="s">
        <v>396</v>
      </c>
      <c r="E862" s="89" t="s">
        <v>1846</v>
      </c>
      <c r="F862" s="108">
        <v>2.7574270000000001E-2</v>
      </c>
      <c r="G862" s="108">
        <v>1.9973600200000001</v>
      </c>
      <c r="H862" s="109">
        <f t="shared" si="27"/>
        <v>-0.98619464206558016</v>
      </c>
      <c r="I862" s="90">
        <f t="shared" si="28"/>
        <v>2.7354135427544881E-6</v>
      </c>
      <c r="J862" s="91">
        <v>15.565545</v>
      </c>
      <c r="K862" s="91">
        <v>128.12785714285701</v>
      </c>
    </row>
    <row r="863" spans="1:233">
      <c r="A863" s="89" t="s">
        <v>2870</v>
      </c>
      <c r="B863" s="89" t="s">
        <v>2871</v>
      </c>
      <c r="C863" s="89" t="s">
        <v>296</v>
      </c>
      <c r="D863" s="89" t="s">
        <v>1432</v>
      </c>
      <c r="E863" s="89" t="s">
        <v>398</v>
      </c>
      <c r="F863" s="108">
        <v>2.7241599999999998E-2</v>
      </c>
      <c r="G863" s="108">
        <v>0.72599077000000001</v>
      </c>
      <c r="H863" s="109">
        <f t="shared" si="27"/>
        <v>-0.9624766579332682</v>
      </c>
      <c r="I863" s="90">
        <f t="shared" si="28"/>
        <v>2.7024121242847281E-6</v>
      </c>
      <c r="J863" s="91">
        <v>5.266</v>
      </c>
      <c r="K863" s="91">
        <v>106.951380952381</v>
      </c>
    </row>
    <row r="864" spans="1:233">
      <c r="A864" s="89" t="s">
        <v>619</v>
      </c>
      <c r="B864" s="89" t="s">
        <v>632</v>
      </c>
      <c r="C864" s="89" t="s">
        <v>1535</v>
      </c>
      <c r="D864" s="89" t="s">
        <v>396</v>
      </c>
      <c r="E864" s="89" t="s">
        <v>1846</v>
      </c>
      <c r="F864" s="108">
        <v>2.6712029999999998E-2</v>
      </c>
      <c r="G864" s="108">
        <v>0.10161288</v>
      </c>
      <c r="H864" s="109">
        <f t="shared" si="27"/>
        <v>-0.73711964467496638</v>
      </c>
      <c r="I864" s="90">
        <f t="shared" si="28"/>
        <v>2.6498778976366067E-6</v>
      </c>
      <c r="J864" s="91">
        <v>31.795909250000001</v>
      </c>
      <c r="K864" s="91">
        <v>152.33666666666701</v>
      </c>
    </row>
    <row r="865" spans="1:11">
      <c r="A865" s="89" t="s">
        <v>2053</v>
      </c>
      <c r="B865" s="89" t="s">
        <v>531</v>
      </c>
      <c r="C865" s="89" t="s">
        <v>1171</v>
      </c>
      <c r="D865" s="89" t="s">
        <v>396</v>
      </c>
      <c r="E865" s="89" t="s">
        <v>1846</v>
      </c>
      <c r="F865" s="108">
        <v>2.6694580000000002E-2</v>
      </c>
      <c r="G865" s="108">
        <v>0.19224632</v>
      </c>
      <c r="H865" s="109">
        <f t="shared" si="27"/>
        <v>-0.86114387001009951</v>
      </c>
      <c r="I865" s="90">
        <f t="shared" si="28"/>
        <v>2.6481468285522377E-6</v>
      </c>
      <c r="J865" s="91">
        <v>26.343571302099999</v>
      </c>
      <c r="K865" s="91">
        <v>54.652619047618998</v>
      </c>
    </row>
    <row r="866" spans="1:11">
      <c r="A866" s="89" t="s">
        <v>2130</v>
      </c>
      <c r="B866" s="89" t="s">
        <v>2129</v>
      </c>
      <c r="C866" s="89" t="s">
        <v>1745</v>
      </c>
      <c r="D866" s="89" t="s">
        <v>397</v>
      </c>
      <c r="E866" s="89" t="s">
        <v>398</v>
      </c>
      <c r="F866" s="108">
        <v>2.5457240000000003E-2</v>
      </c>
      <c r="G866" s="108">
        <v>1.6E-2</v>
      </c>
      <c r="H866" s="109">
        <f t="shared" si="27"/>
        <v>0.59107750000000014</v>
      </c>
      <c r="I866" s="90">
        <f t="shared" si="28"/>
        <v>2.5254006382454104E-6</v>
      </c>
      <c r="J866" s="91">
        <v>2.0445285303494001</v>
      </c>
      <c r="K866" s="91">
        <v>40.580523809523797</v>
      </c>
    </row>
    <row r="867" spans="1:11">
      <c r="A867" s="89" t="s">
        <v>1420</v>
      </c>
      <c r="B867" s="89" t="s">
        <v>1421</v>
      </c>
      <c r="C867" s="89" t="s">
        <v>877</v>
      </c>
      <c r="D867" s="89" t="s">
        <v>396</v>
      </c>
      <c r="E867" s="89" t="s">
        <v>1846</v>
      </c>
      <c r="F867" s="108">
        <v>2.520963E-2</v>
      </c>
      <c r="G867" s="108">
        <v>3.8291999999999996E-3</v>
      </c>
      <c r="H867" s="109">
        <f t="shared" si="27"/>
        <v>5.5835239736759643</v>
      </c>
      <c r="I867" s="90">
        <f t="shared" si="28"/>
        <v>2.5008373135473696E-6</v>
      </c>
      <c r="J867" s="91">
        <v>1.7281660899999998</v>
      </c>
      <c r="K867" s="91">
        <v>161.51604761904801</v>
      </c>
    </row>
    <row r="868" spans="1:11">
      <c r="A868" s="89" t="s">
        <v>2850</v>
      </c>
      <c r="B868" s="89" t="s">
        <v>2836</v>
      </c>
      <c r="C868" s="89" t="s">
        <v>1534</v>
      </c>
      <c r="D868" s="89" t="s">
        <v>396</v>
      </c>
      <c r="E868" s="89" t="s">
        <v>1846</v>
      </c>
      <c r="F868" s="108">
        <v>2.4104E-2</v>
      </c>
      <c r="G868" s="108">
        <v>0.11051219999999999</v>
      </c>
      <c r="H868" s="109">
        <f t="shared" ref="H868:H899" si="29">IF(ISERROR(F868/G868-1),"",IF((F868/G868-1)&gt;10000%,"",F868/G868-1))</f>
        <v>-0.78188833450062523</v>
      </c>
      <c r="I868" s="90">
        <f t="shared" si="28"/>
        <v>2.3911569747650322E-6</v>
      </c>
      <c r="J868" s="91">
        <v>14.420692560000001</v>
      </c>
      <c r="K868" s="91">
        <v>53.407761904761898</v>
      </c>
    </row>
    <row r="869" spans="1:11">
      <c r="A869" s="89" t="s">
        <v>2579</v>
      </c>
      <c r="B869" s="89" t="s">
        <v>2580</v>
      </c>
      <c r="C869" s="89" t="s">
        <v>1530</v>
      </c>
      <c r="D869" s="89" t="s">
        <v>396</v>
      </c>
      <c r="E869" s="89" t="s">
        <v>1846</v>
      </c>
      <c r="F869" s="108">
        <v>2.408575E-2</v>
      </c>
      <c r="G869" s="108">
        <v>0.22801952</v>
      </c>
      <c r="H869" s="109">
        <f t="shared" si="29"/>
        <v>-0.89436978904262232</v>
      </c>
      <c r="I869" s="90">
        <f t="shared" si="28"/>
        <v>2.3893465443472814E-6</v>
      </c>
      <c r="J869" s="91">
        <v>67.730347099999989</v>
      </c>
      <c r="K869" s="91">
        <v>24.945952380952399</v>
      </c>
    </row>
    <row r="870" spans="1:11">
      <c r="A870" s="89" t="s">
        <v>452</v>
      </c>
      <c r="B870" s="89" t="s">
        <v>453</v>
      </c>
      <c r="C870" s="89" t="s">
        <v>1171</v>
      </c>
      <c r="D870" s="89" t="s">
        <v>396</v>
      </c>
      <c r="E870" s="89" t="s">
        <v>1846</v>
      </c>
      <c r="F870" s="108">
        <v>2.402166E-2</v>
      </c>
      <c r="G870" s="108">
        <v>4.7182550000000004E-2</v>
      </c>
      <c r="H870" s="109">
        <f t="shared" si="29"/>
        <v>-0.49087830140592237</v>
      </c>
      <c r="I870" s="90">
        <f t="shared" si="28"/>
        <v>2.3829887095268078E-6</v>
      </c>
      <c r="J870" s="91">
        <v>7.9334162722199997</v>
      </c>
      <c r="K870" s="91">
        <v>46.597285714285697</v>
      </c>
    </row>
    <row r="871" spans="1:11">
      <c r="A871" s="89" t="s">
        <v>2663</v>
      </c>
      <c r="B871" s="89" t="s">
        <v>1074</v>
      </c>
      <c r="C871" s="89" t="s">
        <v>1171</v>
      </c>
      <c r="D871" s="89" t="s">
        <v>396</v>
      </c>
      <c r="E871" s="89" t="s">
        <v>1846</v>
      </c>
      <c r="F871" s="108">
        <v>2.3732110000000001E-2</v>
      </c>
      <c r="G871" s="108">
        <v>0.97257344999999995</v>
      </c>
      <c r="H871" s="109">
        <f t="shared" si="29"/>
        <v>-0.97559864501750482</v>
      </c>
      <c r="I871" s="90">
        <f t="shared" si="28"/>
        <v>2.3542648669262761E-6</v>
      </c>
      <c r="J871" s="91">
        <v>4.3206588432000004</v>
      </c>
      <c r="K871" s="91">
        <v>36.844190476190498</v>
      </c>
    </row>
    <row r="872" spans="1:11">
      <c r="A872" s="89" t="s">
        <v>41</v>
      </c>
      <c r="B872" s="89" t="s">
        <v>298</v>
      </c>
      <c r="C872" s="89" t="s">
        <v>1171</v>
      </c>
      <c r="D872" s="89" t="s">
        <v>396</v>
      </c>
      <c r="E872" s="89" t="s">
        <v>1846</v>
      </c>
      <c r="F872" s="108">
        <v>2.3503400000000001E-2</v>
      </c>
      <c r="G872" s="108">
        <v>4.3928449999999994E-2</v>
      </c>
      <c r="H872" s="109">
        <f t="shared" si="29"/>
        <v>-0.4649617730650637</v>
      </c>
      <c r="I872" s="90">
        <f t="shared" si="28"/>
        <v>2.3315764537293583E-6</v>
      </c>
      <c r="J872" s="91">
        <v>11.432326238787999</v>
      </c>
      <c r="K872" s="91">
        <v>46.806476190476197</v>
      </c>
    </row>
    <row r="873" spans="1:11">
      <c r="A873" s="89" t="s">
        <v>574</v>
      </c>
      <c r="B873" s="89" t="s">
        <v>575</v>
      </c>
      <c r="C873" s="89" t="s">
        <v>1529</v>
      </c>
      <c r="D873" s="89" t="s">
        <v>396</v>
      </c>
      <c r="E873" s="89" t="s">
        <v>1846</v>
      </c>
      <c r="F873" s="108">
        <v>2.3345999999999999E-2</v>
      </c>
      <c r="G873" s="108">
        <v>0.44990637</v>
      </c>
      <c r="H873" s="109">
        <f t="shared" si="29"/>
        <v>-0.94810920325489056</v>
      </c>
      <c r="I873" s="90">
        <f t="shared" si="28"/>
        <v>2.3159621113866759E-6</v>
      </c>
      <c r="J873" s="91">
        <v>1.09370535</v>
      </c>
      <c r="K873" s="91">
        <v>53.590238095238099</v>
      </c>
    </row>
    <row r="874" spans="1:11">
      <c r="A874" s="89" t="s">
        <v>1819</v>
      </c>
      <c r="B874" s="89" t="s">
        <v>1840</v>
      </c>
      <c r="C874" s="89" t="s">
        <v>1171</v>
      </c>
      <c r="D874" s="89" t="s">
        <v>396</v>
      </c>
      <c r="E874" s="89" t="s">
        <v>1846</v>
      </c>
      <c r="F874" s="108">
        <v>2.2754799999999999E-2</v>
      </c>
      <c r="G874" s="108">
        <v>9.5502000000000004E-2</v>
      </c>
      <c r="H874" s="109">
        <f t="shared" si="29"/>
        <v>-0.76173483277837117</v>
      </c>
      <c r="I874" s="90">
        <f t="shared" si="28"/>
        <v>2.2573140860182269E-6</v>
      </c>
      <c r="J874" s="91">
        <v>2.8663128499999999</v>
      </c>
      <c r="K874" s="91">
        <v>79.626809523809499</v>
      </c>
    </row>
    <row r="875" spans="1:11">
      <c r="A875" s="89" t="s">
        <v>409</v>
      </c>
      <c r="B875" s="89" t="s">
        <v>410</v>
      </c>
      <c r="C875" s="89" t="s">
        <v>1535</v>
      </c>
      <c r="D875" s="89" t="s">
        <v>396</v>
      </c>
      <c r="E875" s="89" t="s">
        <v>398</v>
      </c>
      <c r="F875" s="108">
        <v>2.2573200000000002E-2</v>
      </c>
      <c r="G875" s="108">
        <v>4.368652E-2</v>
      </c>
      <c r="H875" s="109">
        <f t="shared" si="29"/>
        <v>-0.48329141346117743</v>
      </c>
      <c r="I875" s="90">
        <f t="shared" si="28"/>
        <v>2.2392990633407745E-6</v>
      </c>
      <c r="J875" s="91">
        <v>16.64650164</v>
      </c>
      <c r="K875" s="91">
        <v>25.3934761904762</v>
      </c>
    </row>
    <row r="876" spans="1:11">
      <c r="A876" s="89" t="s">
        <v>2093</v>
      </c>
      <c r="B876" s="89" t="s">
        <v>1734</v>
      </c>
      <c r="C876" s="89" t="s">
        <v>1528</v>
      </c>
      <c r="D876" s="89" t="s">
        <v>396</v>
      </c>
      <c r="E876" s="89" t="s">
        <v>1846</v>
      </c>
      <c r="F876" s="108">
        <v>2.2416180000000001E-2</v>
      </c>
      <c r="G876" s="108">
        <v>5.3537400000000001E-3</v>
      </c>
      <c r="H876" s="109">
        <f t="shared" si="29"/>
        <v>3.1870131907787824</v>
      </c>
      <c r="I876" s="90">
        <f t="shared" si="28"/>
        <v>2.2237224176314477E-6</v>
      </c>
      <c r="J876" s="91">
        <v>43.256659999999997</v>
      </c>
      <c r="K876" s="91">
        <v>56.591000000000001</v>
      </c>
    </row>
    <row r="877" spans="1:11">
      <c r="A877" s="89" t="s">
        <v>1791</v>
      </c>
      <c r="B877" s="89" t="s">
        <v>1792</v>
      </c>
      <c r="C877" s="89" t="s">
        <v>1171</v>
      </c>
      <c r="D877" s="89" t="s">
        <v>396</v>
      </c>
      <c r="E877" s="89" t="s">
        <v>1846</v>
      </c>
      <c r="F877" s="108">
        <v>2.2412000000000001E-2</v>
      </c>
      <c r="G877" s="108">
        <v>1.020892E-3</v>
      </c>
      <c r="H877" s="109">
        <f t="shared" si="29"/>
        <v>20.953350599279847</v>
      </c>
      <c r="I877" s="90">
        <f t="shared" si="28"/>
        <v>2.2233077546645328E-6</v>
      </c>
      <c r="J877" s="91">
        <v>3.367602094</v>
      </c>
      <c r="K877" s="91">
        <v>119.606380952381</v>
      </c>
    </row>
    <row r="878" spans="1:11">
      <c r="A878" s="89" t="s">
        <v>576</v>
      </c>
      <c r="B878" s="89" t="s">
        <v>577</v>
      </c>
      <c r="C878" s="89" t="s">
        <v>1529</v>
      </c>
      <c r="D878" s="89" t="s">
        <v>396</v>
      </c>
      <c r="E878" s="89" t="s">
        <v>1846</v>
      </c>
      <c r="F878" s="108">
        <v>2.17818E-2</v>
      </c>
      <c r="G878" s="108">
        <v>1.05996E-3</v>
      </c>
      <c r="H878" s="109">
        <f t="shared" si="29"/>
        <v>19.549643382769162</v>
      </c>
      <c r="I878" s="90">
        <f t="shared" si="28"/>
        <v>2.1607908642937676E-6</v>
      </c>
      <c r="J878" s="91">
        <v>2.7528548799999997</v>
      </c>
      <c r="K878" s="91">
        <v>52.327857142857098</v>
      </c>
    </row>
    <row r="879" spans="1:11">
      <c r="A879" s="89" t="s">
        <v>2683</v>
      </c>
      <c r="B879" s="89" t="s">
        <v>1065</v>
      </c>
      <c r="C879" s="89" t="s">
        <v>1535</v>
      </c>
      <c r="D879" s="89" t="s">
        <v>396</v>
      </c>
      <c r="E879" s="89" t="s">
        <v>1846</v>
      </c>
      <c r="F879" s="108">
        <v>2.0895029999999998E-2</v>
      </c>
      <c r="G879" s="108">
        <v>2.25622218</v>
      </c>
      <c r="H879" s="109">
        <f t="shared" si="29"/>
        <v>-0.99073893068456587</v>
      </c>
      <c r="I879" s="90">
        <f t="shared" si="28"/>
        <v>2.072821802291096E-6</v>
      </c>
      <c r="J879" s="91">
        <v>63.355377920000002</v>
      </c>
      <c r="K879" s="91">
        <v>10.391</v>
      </c>
    </row>
    <row r="880" spans="1:11">
      <c r="A880" s="89" t="s">
        <v>1442</v>
      </c>
      <c r="B880" s="89" t="s">
        <v>1443</v>
      </c>
      <c r="C880" s="89" t="s">
        <v>296</v>
      </c>
      <c r="D880" s="89" t="s">
        <v>1432</v>
      </c>
      <c r="E880" s="89" t="s">
        <v>1846</v>
      </c>
      <c r="F880" s="108">
        <v>2.0784E-2</v>
      </c>
      <c r="G880" s="108">
        <v>0.88925639000000001</v>
      </c>
      <c r="H880" s="109">
        <f t="shared" si="29"/>
        <v>-0.97662766302978155</v>
      </c>
      <c r="I880" s="90">
        <f t="shared" si="28"/>
        <v>2.0618074412345016E-6</v>
      </c>
      <c r="J880" s="91">
        <v>5.1929999999999996</v>
      </c>
      <c r="K880" s="91">
        <v>59.6554761904762</v>
      </c>
    </row>
    <row r="881" spans="1:11">
      <c r="A881" s="89" t="s">
        <v>322</v>
      </c>
      <c r="B881" s="89" t="s">
        <v>16</v>
      </c>
      <c r="C881" s="89" t="s">
        <v>1745</v>
      </c>
      <c r="D881" s="89" t="s">
        <v>397</v>
      </c>
      <c r="E881" s="89" t="s">
        <v>398</v>
      </c>
      <c r="F881" s="108">
        <v>2.0340360000000002E-2</v>
      </c>
      <c r="G881" s="108">
        <v>2.238157E-2</v>
      </c>
      <c r="H881" s="109">
        <f t="shared" si="29"/>
        <v>-9.1200483254749276E-2</v>
      </c>
      <c r="I881" s="90">
        <f t="shared" si="28"/>
        <v>2.0177976138081509E-6</v>
      </c>
      <c r="J881" s="91">
        <v>93.201158050000004</v>
      </c>
      <c r="K881" s="91">
        <v>46.680238095238103</v>
      </c>
    </row>
    <row r="882" spans="1:11">
      <c r="A882" s="89" t="s">
        <v>1389</v>
      </c>
      <c r="B882" s="89" t="s">
        <v>1390</v>
      </c>
      <c r="C882" s="89" t="s">
        <v>1547</v>
      </c>
      <c r="D882" s="89" t="s">
        <v>397</v>
      </c>
      <c r="E882" s="89" t="s">
        <v>1846</v>
      </c>
      <c r="F882" s="108">
        <v>2.0243779999999999E-2</v>
      </c>
      <c r="G882" s="108">
        <v>3.3446190000000001E-2</v>
      </c>
      <c r="H882" s="109">
        <f t="shared" si="29"/>
        <v>-0.3947358428568396</v>
      </c>
      <c r="I882" s="90">
        <f t="shared" si="28"/>
        <v>2.0082167168357473E-6</v>
      </c>
      <c r="J882" s="91">
        <v>16.127332005109999</v>
      </c>
      <c r="K882" s="91">
        <v>99.812619047619094</v>
      </c>
    </row>
    <row r="883" spans="1:11">
      <c r="A883" s="89" t="s">
        <v>1550</v>
      </c>
      <c r="B883" s="89" t="s">
        <v>1551</v>
      </c>
      <c r="C883" s="89" t="s">
        <v>1171</v>
      </c>
      <c r="D883" s="89" t="s">
        <v>396</v>
      </c>
      <c r="E883" s="89" t="s">
        <v>1846</v>
      </c>
      <c r="F883" s="108">
        <v>1.986717E-2</v>
      </c>
      <c r="G883" s="108">
        <v>6.1530220000000004E-2</v>
      </c>
      <c r="H883" s="109">
        <f t="shared" si="29"/>
        <v>-0.67711524515920796</v>
      </c>
      <c r="I883" s="90">
        <f t="shared" si="28"/>
        <v>1.9708563771300446E-6</v>
      </c>
      <c r="J883" s="91">
        <v>2.7926850000000001</v>
      </c>
      <c r="K883" s="91">
        <v>134.51219047619</v>
      </c>
    </row>
    <row r="884" spans="1:11">
      <c r="A884" s="89" t="s">
        <v>740</v>
      </c>
      <c r="B884" s="89" t="s">
        <v>741</v>
      </c>
      <c r="C884" s="89" t="s">
        <v>1529</v>
      </c>
      <c r="D884" s="89" t="s">
        <v>396</v>
      </c>
      <c r="E884" s="89" t="s">
        <v>1846</v>
      </c>
      <c r="F884" s="108">
        <v>1.7371080000000001E-2</v>
      </c>
      <c r="G884" s="108">
        <v>7.0355799999999996E-3</v>
      </c>
      <c r="H884" s="109">
        <f t="shared" si="29"/>
        <v>1.4690331145406637</v>
      </c>
      <c r="I884" s="90">
        <f t="shared" si="28"/>
        <v>1.7232400888317853E-6</v>
      </c>
      <c r="J884" s="91">
        <v>13.36114274</v>
      </c>
      <c r="K884" s="91">
        <v>15.7701904761905</v>
      </c>
    </row>
    <row r="885" spans="1:11">
      <c r="A885" s="89" t="s">
        <v>1561</v>
      </c>
      <c r="B885" s="89" t="s">
        <v>1562</v>
      </c>
      <c r="C885" s="89" t="s">
        <v>1533</v>
      </c>
      <c r="D885" s="89" t="s">
        <v>396</v>
      </c>
      <c r="E885" s="89" t="s">
        <v>1846</v>
      </c>
      <c r="F885" s="108">
        <v>1.7232999999999998E-2</v>
      </c>
      <c r="G885" s="108">
        <v>1.5407643400000002</v>
      </c>
      <c r="H885" s="109">
        <f t="shared" si="29"/>
        <v>-0.9888152915065519</v>
      </c>
      <c r="I885" s="90">
        <f t="shared" si="28"/>
        <v>1.7095423226902502E-6</v>
      </c>
      <c r="J885" s="91">
        <v>3.9989274600000004</v>
      </c>
      <c r="K885" s="91">
        <v>78.156952380952404</v>
      </c>
    </row>
    <row r="886" spans="1:11">
      <c r="A886" s="89" t="s">
        <v>221</v>
      </c>
      <c r="B886" s="89" t="s">
        <v>25</v>
      </c>
      <c r="C886" s="89" t="s">
        <v>1547</v>
      </c>
      <c r="D886" s="89" t="s">
        <v>1432</v>
      </c>
      <c r="E886" s="89" t="s">
        <v>1846</v>
      </c>
      <c r="F886" s="108">
        <v>1.7174724770642198E-2</v>
      </c>
      <c r="G886" s="108">
        <v>0</v>
      </c>
      <c r="H886" s="109" t="str">
        <f t="shared" si="29"/>
        <v/>
      </c>
      <c r="I886" s="90">
        <f t="shared" si="28"/>
        <v>1.7037613228091127E-6</v>
      </c>
      <c r="J886" s="91">
        <v>81.956053277514997</v>
      </c>
      <c r="K886" s="91">
        <v>14.936142857142899</v>
      </c>
    </row>
    <row r="887" spans="1:11">
      <c r="A887" s="89" t="s">
        <v>611</v>
      </c>
      <c r="B887" s="89" t="s">
        <v>612</v>
      </c>
      <c r="C887" s="89" t="s">
        <v>1535</v>
      </c>
      <c r="D887" s="89" t="s">
        <v>396</v>
      </c>
      <c r="E887" s="89" t="s">
        <v>1846</v>
      </c>
      <c r="F887" s="108">
        <v>1.6988400000000001E-2</v>
      </c>
      <c r="G887" s="108">
        <v>0.13442604</v>
      </c>
      <c r="H887" s="109">
        <f t="shared" si="29"/>
        <v>-0.8736226998876111</v>
      </c>
      <c r="I887" s="90">
        <f t="shared" si="28"/>
        <v>1.6852775950090553E-6</v>
      </c>
      <c r="J887" s="91">
        <v>4.2683515700000001</v>
      </c>
      <c r="K887" s="91">
        <v>86.945904761904799</v>
      </c>
    </row>
    <row r="888" spans="1:11">
      <c r="A888" s="89" t="s">
        <v>1816</v>
      </c>
      <c r="B888" s="89" t="s">
        <v>1837</v>
      </c>
      <c r="C888" s="89" t="s">
        <v>1171</v>
      </c>
      <c r="D888" s="89" t="s">
        <v>396</v>
      </c>
      <c r="E888" s="89" t="s">
        <v>1846</v>
      </c>
      <c r="F888" s="108">
        <v>1.6428400000000003E-2</v>
      </c>
      <c r="G888" s="108">
        <v>8.0085080000000003E-2</v>
      </c>
      <c r="H888" s="109">
        <f t="shared" si="29"/>
        <v>-0.7948631630261217</v>
      </c>
      <c r="I888" s="90">
        <f t="shared" si="28"/>
        <v>1.6297246616424601E-6</v>
      </c>
      <c r="J888" s="91">
        <v>3.7591354577199998</v>
      </c>
      <c r="K888" s="91">
        <v>129.24447619047601</v>
      </c>
    </row>
    <row r="889" spans="1:11">
      <c r="A889" s="89" t="s">
        <v>275</v>
      </c>
      <c r="B889" s="89" t="s">
        <v>276</v>
      </c>
      <c r="C889" s="89" t="s">
        <v>296</v>
      </c>
      <c r="D889" s="89" t="s">
        <v>397</v>
      </c>
      <c r="E889" s="89" t="s">
        <v>1846</v>
      </c>
      <c r="F889" s="108">
        <v>1.5990959999999999E-2</v>
      </c>
      <c r="G889" s="108">
        <v>0.29631328000000001</v>
      </c>
      <c r="H889" s="109">
        <f t="shared" si="29"/>
        <v>-0.94603360335385578</v>
      </c>
      <c r="I889" s="90">
        <f t="shared" si="28"/>
        <v>1.5863298845498105E-6</v>
      </c>
      <c r="J889" s="91">
        <v>8.8674999999999997</v>
      </c>
      <c r="K889" s="91">
        <v>66.378476190476206</v>
      </c>
    </row>
    <row r="890" spans="1:11">
      <c r="A890" s="89" t="s">
        <v>2669</v>
      </c>
      <c r="B890" s="89" t="s">
        <v>193</v>
      </c>
      <c r="C890" s="89" t="s">
        <v>1171</v>
      </c>
      <c r="D890" s="89" t="s">
        <v>396</v>
      </c>
      <c r="E890" s="89" t="s">
        <v>1846</v>
      </c>
      <c r="F890" s="108">
        <v>1.487025E-2</v>
      </c>
      <c r="G890" s="108">
        <v>0.24403467000000001</v>
      </c>
      <c r="H890" s="109">
        <f t="shared" si="29"/>
        <v>-0.93906501072163229</v>
      </c>
      <c r="I890" s="90">
        <f t="shared" si="28"/>
        <v>1.475153584633244E-6</v>
      </c>
      <c r="J890" s="91">
        <v>4.4027372186000004</v>
      </c>
      <c r="K890" s="91">
        <v>33.168761904761901</v>
      </c>
    </row>
    <row r="891" spans="1:11">
      <c r="A891" s="89" t="s">
        <v>1777</v>
      </c>
      <c r="B891" s="89" t="s">
        <v>1778</v>
      </c>
      <c r="C891" s="89" t="s">
        <v>1171</v>
      </c>
      <c r="D891" s="89" t="s">
        <v>396</v>
      </c>
      <c r="E891" s="89" t="s">
        <v>1846</v>
      </c>
      <c r="F891" s="108">
        <v>1.392406E-2</v>
      </c>
      <c r="G891" s="108">
        <v>0.27772571999999995</v>
      </c>
      <c r="H891" s="109">
        <f t="shared" si="29"/>
        <v>-0.94986398811028372</v>
      </c>
      <c r="I891" s="90">
        <f t="shared" si="28"/>
        <v>1.3812899595937103E-6</v>
      </c>
      <c r="J891" s="91">
        <v>3.6513827457799999</v>
      </c>
      <c r="K891" s="91">
        <v>107.397047619048</v>
      </c>
    </row>
    <row r="892" spans="1:11">
      <c r="A892" s="89" t="s">
        <v>1753</v>
      </c>
      <c r="B892" s="89" t="s">
        <v>1754</v>
      </c>
      <c r="C892" s="89" t="s">
        <v>1752</v>
      </c>
      <c r="D892" s="89" t="s">
        <v>396</v>
      </c>
      <c r="E892" s="89" t="s">
        <v>1846</v>
      </c>
      <c r="F892" s="108">
        <v>1.384989E-2</v>
      </c>
      <c r="G892" s="108">
        <v>0.77777704000000003</v>
      </c>
      <c r="H892" s="109">
        <f t="shared" si="29"/>
        <v>-0.98219298168019975</v>
      </c>
      <c r="I892" s="90">
        <f t="shared" si="28"/>
        <v>1.373932171972638E-6</v>
      </c>
      <c r="J892" s="91">
        <v>60.355463</v>
      </c>
      <c r="K892" s="91">
        <v>24.993714285714301</v>
      </c>
    </row>
    <row r="893" spans="1:11">
      <c r="A893" s="89" t="s">
        <v>474</v>
      </c>
      <c r="B893" s="89" t="s">
        <v>1744</v>
      </c>
      <c r="C893" s="89" t="s">
        <v>1529</v>
      </c>
      <c r="D893" s="89" t="s">
        <v>396</v>
      </c>
      <c r="E893" s="89" t="s">
        <v>1846</v>
      </c>
      <c r="F893" s="108">
        <v>1.354407E-2</v>
      </c>
      <c r="G893" s="108">
        <v>5.8818199999999994E-3</v>
      </c>
      <c r="H893" s="109">
        <f t="shared" si="29"/>
        <v>1.3027005246675349</v>
      </c>
      <c r="I893" s="90">
        <f t="shared" si="28"/>
        <v>1.3435943182544733E-6</v>
      </c>
      <c r="J893" s="91">
        <v>12.611643970000001</v>
      </c>
      <c r="K893" s="91">
        <v>8.7507142857142792</v>
      </c>
    </row>
    <row r="894" spans="1:11">
      <c r="A894" s="89" t="s">
        <v>1424</v>
      </c>
      <c r="B894" s="89" t="s">
        <v>1425</v>
      </c>
      <c r="C894" s="89" t="s">
        <v>877</v>
      </c>
      <c r="D894" s="89" t="s">
        <v>396</v>
      </c>
      <c r="E894" s="89" t="s">
        <v>1846</v>
      </c>
      <c r="F894" s="108">
        <v>1.34894E-2</v>
      </c>
      <c r="G894" s="108">
        <v>7.7590000000000003E-3</v>
      </c>
      <c r="H894" s="109">
        <f t="shared" si="29"/>
        <v>0.73854878205954377</v>
      </c>
      <c r="I894" s="90">
        <f t="shared" si="28"/>
        <v>1.3381709631345596E-6</v>
      </c>
      <c r="J894" s="91">
        <v>1.1827563000000001</v>
      </c>
      <c r="K894" s="91">
        <v>78.053349999999995</v>
      </c>
    </row>
    <row r="895" spans="1:11">
      <c r="A895" s="89" t="s">
        <v>223</v>
      </c>
      <c r="B895" s="89" t="s">
        <v>30</v>
      </c>
      <c r="C895" s="89" t="s">
        <v>1547</v>
      </c>
      <c r="D895" s="89" t="s">
        <v>397</v>
      </c>
      <c r="E895" s="89" t="s">
        <v>1846</v>
      </c>
      <c r="F895" s="108">
        <v>1.3407271895723799E-2</v>
      </c>
      <c r="G895" s="108">
        <v>0</v>
      </c>
      <c r="H895" s="109" t="str">
        <f t="shared" si="29"/>
        <v/>
      </c>
      <c r="I895" s="90">
        <f t="shared" si="28"/>
        <v>1.3300237183053084E-6</v>
      </c>
      <c r="J895" s="91">
        <v>39.554961573909594</v>
      </c>
      <c r="K895" s="91">
        <v>26.4817142857143</v>
      </c>
    </row>
    <row r="896" spans="1:11">
      <c r="A896" s="89" t="s">
        <v>2764</v>
      </c>
      <c r="B896" s="89" t="s">
        <v>2765</v>
      </c>
      <c r="C896" s="89" t="s">
        <v>1745</v>
      </c>
      <c r="D896" s="89" t="s">
        <v>397</v>
      </c>
      <c r="E896" s="89" t="s">
        <v>398</v>
      </c>
      <c r="F896" s="108">
        <v>1.288216E-2</v>
      </c>
      <c r="G896" s="108">
        <v>1.094992E-2</v>
      </c>
      <c r="H896" s="109">
        <f t="shared" si="29"/>
        <v>0.17646156318950279</v>
      </c>
      <c r="I896" s="90">
        <f t="shared" si="28"/>
        <v>1.2779317430318249E-6</v>
      </c>
      <c r="J896" s="91">
        <v>5.6502855813696504</v>
      </c>
      <c r="K896" s="91">
        <v>45.3054285714286</v>
      </c>
    </row>
    <row r="897" spans="1:11">
      <c r="A897" s="89" t="s">
        <v>608</v>
      </c>
      <c r="B897" s="89" t="s">
        <v>609</v>
      </c>
      <c r="C897" s="89" t="s">
        <v>610</v>
      </c>
      <c r="D897" s="89" t="s">
        <v>396</v>
      </c>
      <c r="E897" s="89" t="s">
        <v>1846</v>
      </c>
      <c r="F897" s="108">
        <v>1.1797149999999999E-2</v>
      </c>
      <c r="G897" s="108">
        <v>0.20564360000000001</v>
      </c>
      <c r="H897" s="109">
        <f t="shared" si="29"/>
        <v>-0.9426330311276403</v>
      </c>
      <c r="I897" s="90">
        <f t="shared" si="28"/>
        <v>1.1702969426173786E-6</v>
      </c>
      <c r="J897" s="91">
        <v>27.230263999999998</v>
      </c>
      <c r="K897" s="91">
        <v>50.511095238095201</v>
      </c>
    </row>
    <row r="898" spans="1:11">
      <c r="A898" s="89" t="s">
        <v>2496</v>
      </c>
      <c r="B898" s="89" t="s">
        <v>2497</v>
      </c>
      <c r="C898" s="89" t="s">
        <v>1745</v>
      </c>
      <c r="D898" s="89" t="s">
        <v>396</v>
      </c>
      <c r="E898" s="89" t="s">
        <v>1846</v>
      </c>
      <c r="F898" s="108">
        <v>1.1764200000000001E-2</v>
      </c>
      <c r="G898" s="108">
        <v>0.13023499999999999</v>
      </c>
      <c r="H898" s="109">
        <f t="shared" si="29"/>
        <v>-0.90966944369793068</v>
      </c>
      <c r="I898" s="90">
        <f t="shared" si="28"/>
        <v>1.167028247698755E-6</v>
      </c>
      <c r="J898" s="91">
        <v>5.1789629400000008</v>
      </c>
      <c r="K898" s="91">
        <v>50.198095238095199</v>
      </c>
    </row>
    <row r="899" spans="1:11">
      <c r="A899" s="89" t="s">
        <v>1847</v>
      </c>
      <c r="B899" s="89" t="s">
        <v>1541</v>
      </c>
      <c r="C899" s="89" t="s">
        <v>1529</v>
      </c>
      <c r="D899" s="89" t="s">
        <v>396</v>
      </c>
      <c r="E899" s="89" t="s">
        <v>1846</v>
      </c>
      <c r="F899" s="108">
        <v>1.1701930000000001E-2</v>
      </c>
      <c r="G899" s="108">
        <v>0</v>
      </c>
      <c r="H899" s="109" t="str">
        <f t="shared" si="29"/>
        <v/>
      </c>
      <c r="I899" s="90">
        <f t="shared" si="28"/>
        <v>1.160850959911723E-6</v>
      </c>
      <c r="J899" s="91">
        <v>2.5703867099999997</v>
      </c>
      <c r="K899" s="91">
        <v>29.324238095238101</v>
      </c>
    </row>
    <row r="900" spans="1:11">
      <c r="A900" s="89" t="s">
        <v>2638</v>
      </c>
      <c r="B900" s="89" t="s">
        <v>365</v>
      </c>
      <c r="C900" s="89" t="s">
        <v>1528</v>
      </c>
      <c r="D900" s="89" t="s">
        <v>396</v>
      </c>
      <c r="E900" s="89" t="s">
        <v>1846</v>
      </c>
      <c r="F900" s="108">
        <v>1.1583649999999999E-2</v>
      </c>
      <c r="G900" s="108">
        <v>0</v>
      </c>
      <c r="H900" s="109" t="str">
        <f t="shared" ref="H900:H909" si="30">IF(ISERROR(F900/G900-1),"",IF((F900/G900-1)&gt;10000%,"",F900/G900-1))</f>
        <v/>
      </c>
      <c r="I900" s="90">
        <f t="shared" si="28"/>
        <v>1.149117386771364E-6</v>
      </c>
      <c r="J900" s="91">
        <v>2.5483495899999999</v>
      </c>
      <c r="K900" s="91">
        <v>16.764095238095202</v>
      </c>
    </row>
    <row r="901" spans="1:11">
      <c r="A901" s="89" t="s">
        <v>2686</v>
      </c>
      <c r="B901" s="89" t="s">
        <v>1068</v>
      </c>
      <c r="C901" s="89" t="s">
        <v>1535</v>
      </c>
      <c r="D901" s="89" t="s">
        <v>396</v>
      </c>
      <c r="E901" s="89" t="s">
        <v>1846</v>
      </c>
      <c r="F901" s="108">
        <v>1.068507E-2</v>
      </c>
      <c r="G901" s="108">
        <v>1.4347218799999999</v>
      </c>
      <c r="H901" s="109">
        <f t="shared" si="30"/>
        <v>-0.99255251477728912</v>
      </c>
      <c r="I901" s="90">
        <f t="shared" si="28"/>
        <v>1.0599767530846581E-6</v>
      </c>
      <c r="J901" s="91">
        <v>128.72296740000002</v>
      </c>
      <c r="K901" s="91">
        <v>7.5555714285714304</v>
      </c>
    </row>
    <row r="902" spans="1:11">
      <c r="A902" s="89" t="s">
        <v>1393</v>
      </c>
      <c r="B902" s="89" t="s">
        <v>1394</v>
      </c>
      <c r="C902" s="89" t="s">
        <v>1547</v>
      </c>
      <c r="D902" s="89" t="s">
        <v>1432</v>
      </c>
      <c r="E902" s="89" t="s">
        <v>1846</v>
      </c>
      <c r="F902" s="108">
        <v>1.049691E-2</v>
      </c>
      <c r="G902" s="108">
        <v>0.21635782000000001</v>
      </c>
      <c r="H902" s="109">
        <f t="shared" si="30"/>
        <v>-0.95148356551198376</v>
      </c>
      <c r="I902" s="90">
        <f t="shared" si="28"/>
        <v>1.0413109674734821E-6</v>
      </c>
      <c r="J902" s="91">
        <v>72.258109696832591</v>
      </c>
      <c r="K902" s="91">
        <v>52.690761904761899</v>
      </c>
    </row>
    <row r="903" spans="1:11">
      <c r="A903" s="89" t="s">
        <v>475</v>
      </c>
      <c r="B903" s="89" t="s">
        <v>1115</v>
      </c>
      <c r="C903" s="89" t="s">
        <v>1529</v>
      </c>
      <c r="D903" s="89" t="s">
        <v>396</v>
      </c>
      <c r="E903" s="89" t="s">
        <v>1846</v>
      </c>
      <c r="F903" s="108">
        <v>1.010545E-2</v>
      </c>
      <c r="G903" s="108">
        <v>0.10764849</v>
      </c>
      <c r="H903" s="109">
        <f t="shared" si="30"/>
        <v>-0.90612548304207519</v>
      </c>
      <c r="I903" s="90">
        <f t="shared" ref="I903:I966" si="31">F903/$F$1029</f>
        <v>1.0024774830168973E-6</v>
      </c>
      <c r="J903" s="91">
        <v>11.090667380000001</v>
      </c>
      <c r="K903" s="91">
        <v>5.2351428571428604</v>
      </c>
    </row>
    <row r="904" spans="1:11">
      <c r="A904" s="89" t="s">
        <v>1399</v>
      </c>
      <c r="B904" s="89" t="s">
        <v>1400</v>
      </c>
      <c r="C904" s="89" t="s">
        <v>877</v>
      </c>
      <c r="D904" s="89" t="s">
        <v>396</v>
      </c>
      <c r="E904" s="89" t="s">
        <v>1846</v>
      </c>
      <c r="F904" s="108">
        <v>1.0008E-2</v>
      </c>
      <c r="G904" s="108">
        <v>9.7155000000000002E-3</v>
      </c>
      <c r="H904" s="109">
        <f t="shared" si="30"/>
        <v>3.0106530801296882E-2</v>
      </c>
      <c r="I904" s="90">
        <f t="shared" si="31"/>
        <v>9.9281028059444229E-7</v>
      </c>
      <c r="J904" s="91">
        <v>1.8634068499999998</v>
      </c>
      <c r="K904" s="91">
        <v>137.09633333333301</v>
      </c>
    </row>
    <row r="905" spans="1:11">
      <c r="A905" s="89" t="s">
        <v>293</v>
      </c>
      <c r="B905" s="89" t="s">
        <v>294</v>
      </c>
      <c r="C905" s="89" t="s">
        <v>296</v>
      </c>
      <c r="D905" s="89" t="s">
        <v>397</v>
      </c>
      <c r="E905" s="89" t="s">
        <v>1846</v>
      </c>
      <c r="F905" s="108">
        <v>9.1286000000000006E-3</v>
      </c>
      <c r="G905" s="108">
        <v>1.57536E-2</v>
      </c>
      <c r="H905" s="109">
        <f t="shared" si="30"/>
        <v>-0.42053879748121059</v>
      </c>
      <c r="I905" s="90">
        <f t="shared" si="31"/>
        <v>9.0557233487554235E-7</v>
      </c>
      <c r="J905" s="91">
        <v>11.0175</v>
      </c>
      <c r="K905" s="91">
        <v>60.507952380952403</v>
      </c>
    </row>
    <row r="906" spans="1:11">
      <c r="A906" s="89" t="s">
        <v>2062</v>
      </c>
      <c r="B906" s="89" t="s">
        <v>762</v>
      </c>
      <c r="C906" s="89" t="s">
        <v>1171</v>
      </c>
      <c r="D906" s="89" t="s">
        <v>396</v>
      </c>
      <c r="E906" s="89" t="s">
        <v>1846</v>
      </c>
      <c r="F906" s="108">
        <v>8.7056000000000008E-3</v>
      </c>
      <c r="G906" s="108">
        <v>0.1155485</v>
      </c>
      <c r="H906" s="109">
        <f t="shared" si="30"/>
        <v>-0.92465847674353197</v>
      </c>
      <c r="I906" s="90">
        <f t="shared" si="31"/>
        <v>8.6361002985041752E-7</v>
      </c>
      <c r="J906" s="91">
        <v>8.9321661591999995</v>
      </c>
      <c r="K906" s="91">
        <v>23.887952380952399</v>
      </c>
    </row>
    <row r="907" spans="1:11">
      <c r="A907" s="89" t="s">
        <v>2104</v>
      </c>
      <c r="B907" s="89" t="s">
        <v>1450</v>
      </c>
      <c r="C907" s="89" t="s">
        <v>1529</v>
      </c>
      <c r="D907" s="89" t="s">
        <v>396</v>
      </c>
      <c r="E907" s="89" t="s">
        <v>1846</v>
      </c>
      <c r="F907" s="108">
        <v>8.6040000000000005E-3</v>
      </c>
      <c r="G907" s="108">
        <v>1.6900800000000001E-2</v>
      </c>
      <c r="H907" s="109">
        <f t="shared" si="30"/>
        <v>-0.49091167282022152</v>
      </c>
      <c r="I907" s="90">
        <f t="shared" si="31"/>
        <v>8.5353114051104944E-7</v>
      </c>
      <c r="J907" s="91">
        <v>15.69562898</v>
      </c>
      <c r="K907" s="91">
        <v>27.2141428571429</v>
      </c>
    </row>
    <row r="908" spans="1:11">
      <c r="A908" s="89" t="s">
        <v>153</v>
      </c>
      <c r="B908" s="89" t="s">
        <v>154</v>
      </c>
      <c r="C908" s="89" t="s">
        <v>1536</v>
      </c>
      <c r="D908" s="89" t="s">
        <v>397</v>
      </c>
      <c r="E908" s="89" t="s">
        <v>398</v>
      </c>
      <c r="F908" s="108">
        <v>8.513225000000001E-3</v>
      </c>
      <c r="G908" s="108">
        <v>3.9884845000000002E-2</v>
      </c>
      <c r="H908" s="109">
        <f t="shared" si="30"/>
        <v>-0.78655489321821359</v>
      </c>
      <c r="I908" s="90">
        <f t="shared" si="31"/>
        <v>8.4452610921399109E-7</v>
      </c>
      <c r="J908" s="91">
        <v>60.186007164999999</v>
      </c>
      <c r="K908" s="91">
        <v>60.5468571428571</v>
      </c>
    </row>
    <row r="909" spans="1:11">
      <c r="A909" s="89" t="s">
        <v>1079</v>
      </c>
      <c r="B909" s="89" t="s">
        <v>1080</v>
      </c>
      <c r="C909" s="89" t="s">
        <v>1535</v>
      </c>
      <c r="D909" s="89" t="s">
        <v>396</v>
      </c>
      <c r="E909" s="89" t="s">
        <v>398</v>
      </c>
      <c r="F909" s="108">
        <v>8.4805000000000002E-3</v>
      </c>
      <c r="G909" s="108">
        <v>4.9174676E-2</v>
      </c>
      <c r="H909" s="109">
        <f t="shared" si="30"/>
        <v>-0.82754334771824423</v>
      </c>
      <c r="I909" s="90">
        <f t="shared" si="31"/>
        <v>8.4127973467038059E-7</v>
      </c>
      <c r="J909" s="91">
        <v>8.4628234899999999</v>
      </c>
      <c r="K909" s="91">
        <v>121.125142857143</v>
      </c>
    </row>
    <row r="910" spans="1:11">
      <c r="A910" s="89" t="s">
        <v>3263</v>
      </c>
      <c r="B910" s="89" t="s">
        <v>3264</v>
      </c>
      <c r="C910" s="89" t="s">
        <v>1535</v>
      </c>
      <c r="D910" s="89" t="s">
        <v>396</v>
      </c>
      <c r="E910" s="89" t="s">
        <v>1846</v>
      </c>
      <c r="F910" s="108">
        <v>8.4621599999999998E-3</v>
      </c>
      <c r="G910" s="108">
        <v>0</v>
      </c>
      <c r="H910" s="109" t="str">
        <f t="shared" ref="H910:H927" si="32">IF(ISERROR(F910/G910-1),"",IF((F910/G910-1)&gt;10000%,"",F910/G910-1))</f>
        <v/>
      </c>
      <c r="I910" s="90">
        <f t="shared" si="31"/>
        <v>8.3946037610262451E-7</v>
      </c>
      <c r="J910" s="91">
        <v>10.456892849999999</v>
      </c>
      <c r="K910" s="91">
        <v>145.50404761904801</v>
      </c>
    </row>
    <row r="911" spans="1:11">
      <c r="A911" s="89" t="s">
        <v>61</v>
      </c>
      <c r="B911" s="89" t="s">
        <v>72</v>
      </c>
      <c r="C911" s="89" t="s">
        <v>1532</v>
      </c>
      <c r="D911" s="89" t="s">
        <v>397</v>
      </c>
      <c r="E911" s="89" t="s">
        <v>398</v>
      </c>
      <c r="F911" s="108">
        <v>7.998149999999999E-3</v>
      </c>
      <c r="G911" s="108">
        <v>7.4458999999999992E-3</v>
      </c>
      <c r="H911" s="109">
        <f t="shared" si="32"/>
        <v>7.4168334251064394E-2</v>
      </c>
      <c r="I911" s="90">
        <f t="shared" si="31"/>
        <v>7.9342981072506383E-7</v>
      </c>
      <c r="J911" s="91">
        <v>7.7391784900000005</v>
      </c>
      <c r="K911" s="91">
        <v>20.235904761904798</v>
      </c>
    </row>
    <row r="912" spans="1:11">
      <c r="A912" s="89" t="s">
        <v>625</v>
      </c>
      <c r="B912" s="89" t="s">
        <v>638</v>
      </c>
      <c r="C912" s="89" t="s">
        <v>1535</v>
      </c>
      <c r="D912" s="89" t="s">
        <v>396</v>
      </c>
      <c r="E912" s="89" t="s">
        <v>1846</v>
      </c>
      <c r="F912" s="108">
        <v>7.9869999999999993E-3</v>
      </c>
      <c r="G912" s="108">
        <v>4.7253000000000003E-2</v>
      </c>
      <c r="H912" s="109">
        <f t="shared" si="32"/>
        <v>-0.83097369479186511</v>
      </c>
      <c r="I912" s="90">
        <f t="shared" si="31"/>
        <v>7.9232371214106821E-7</v>
      </c>
      <c r="J912" s="91">
        <v>26.259018179999998</v>
      </c>
      <c r="K912" s="91">
        <v>125.23004761904799</v>
      </c>
    </row>
    <row r="913" spans="1:11">
      <c r="A913" s="89" t="s">
        <v>1916</v>
      </c>
      <c r="B913" s="89" t="s">
        <v>1906</v>
      </c>
      <c r="C913" s="89" t="s">
        <v>1745</v>
      </c>
      <c r="D913" s="89" t="s">
        <v>397</v>
      </c>
      <c r="E913" s="89" t="s">
        <v>398</v>
      </c>
      <c r="F913" s="108">
        <v>7.9525299999999993E-3</v>
      </c>
      <c r="G913" s="108">
        <v>2.0989790000000001E-2</v>
      </c>
      <c r="H913" s="109">
        <f t="shared" si="32"/>
        <v>-0.62112388928140783</v>
      </c>
      <c r="I913" s="90">
        <f t="shared" si="31"/>
        <v>7.8890423068902083E-7</v>
      </c>
      <c r="J913" s="91">
        <v>2.9072905601149031</v>
      </c>
      <c r="K913" s="91">
        <v>47.272666666666701</v>
      </c>
    </row>
    <row r="914" spans="1:11">
      <c r="A914" s="89" t="s">
        <v>606</v>
      </c>
      <c r="B914" s="89" t="s">
        <v>607</v>
      </c>
      <c r="C914" s="89" t="s">
        <v>1535</v>
      </c>
      <c r="D914" s="89" t="s">
        <v>396</v>
      </c>
      <c r="E914" s="89" t="s">
        <v>1846</v>
      </c>
      <c r="F914" s="108">
        <v>7.1209699999999999E-3</v>
      </c>
      <c r="G914" s="108">
        <v>1.078844E-2</v>
      </c>
      <c r="H914" s="109">
        <f t="shared" si="32"/>
        <v>-0.33994442199242891</v>
      </c>
      <c r="I914" s="90">
        <f t="shared" si="31"/>
        <v>7.0641209270629562E-7</v>
      </c>
      <c r="J914" s="91">
        <v>11.568486310000001</v>
      </c>
      <c r="K914" s="91">
        <v>90.232476190476206</v>
      </c>
    </row>
    <row r="915" spans="1:11">
      <c r="A915" s="89" t="s">
        <v>2689</v>
      </c>
      <c r="B915" s="89" t="s">
        <v>155</v>
      </c>
      <c r="C915" s="89" t="s">
        <v>1536</v>
      </c>
      <c r="D915" s="89" t="s">
        <v>397</v>
      </c>
      <c r="E915" s="89" t="s">
        <v>398</v>
      </c>
      <c r="F915" s="108">
        <v>7.1052749999999994E-3</v>
      </c>
      <c r="G915" s="108">
        <v>1.6859606999999999E-2</v>
      </c>
      <c r="H915" s="109">
        <f t="shared" si="32"/>
        <v>-0.5785622405077413</v>
      </c>
      <c r="I915" s="90">
        <f t="shared" si="31"/>
        <v>7.0485512254703004E-7</v>
      </c>
      <c r="J915" s="91">
        <v>3.9465078929999997</v>
      </c>
      <c r="K915" s="91">
        <v>39.936</v>
      </c>
    </row>
    <row r="916" spans="1:11">
      <c r="A916" s="89" t="s">
        <v>1783</v>
      </c>
      <c r="B916" s="89" t="s">
        <v>1784</v>
      </c>
      <c r="C916" s="89" t="s">
        <v>1171</v>
      </c>
      <c r="D916" s="89" t="s">
        <v>396</v>
      </c>
      <c r="E916" s="89" t="s">
        <v>1846</v>
      </c>
      <c r="F916" s="108">
        <v>6.8939459999999998E-3</v>
      </c>
      <c r="G916" s="108">
        <v>1.4605129000000001E-2</v>
      </c>
      <c r="H916" s="109">
        <f t="shared" si="32"/>
        <v>-0.52797773987480712</v>
      </c>
      <c r="I916" s="90">
        <f t="shared" si="31"/>
        <v>6.8389093351947775E-7</v>
      </c>
      <c r="J916" s="91">
        <v>2.6815991600000002</v>
      </c>
      <c r="K916" s="91">
        <v>119.443523809524</v>
      </c>
    </row>
    <row r="917" spans="1:11">
      <c r="A917" s="89" t="s">
        <v>1895</v>
      </c>
      <c r="B917" s="89" t="s">
        <v>545</v>
      </c>
      <c r="C917" s="89" t="s">
        <v>1530</v>
      </c>
      <c r="D917" s="89" t="s">
        <v>396</v>
      </c>
      <c r="E917" s="89" t="s">
        <v>1846</v>
      </c>
      <c r="F917" s="108">
        <v>6.2919999999999998E-3</v>
      </c>
      <c r="G917" s="108">
        <v>2.1235500000000001E-3</v>
      </c>
      <c r="H917" s="109">
        <f t="shared" si="32"/>
        <v>1.9629629629629628</v>
      </c>
      <c r="I917" s="90">
        <f t="shared" si="31"/>
        <v>6.2417688704039088E-7</v>
      </c>
      <c r="J917" s="91">
        <v>8.9982173299999992</v>
      </c>
      <c r="K917" s="91">
        <v>85.199714285714293</v>
      </c>
    </row>
    <row r="918" spans="1:11">
      <c r="A918" s="89" t="s">
        <v>742</v>
      </c>
      <c r="B918" s="89" t="s">
        <v>743</v>
      </c>
      <c r="C918" s="89" t="s">
        <v>1529</v>
      </c>
      <c r="D918" s="89" t="s">
        <v>396</v>
      </c>
      <c r="E918" s="89" t="s">
        <v>1846</v>
      </c>
      <c r="F918" s="108">
        <v>6.2097100000000002E-3</v>
      </c>
      <c r="G918" s="108">
        <v>4.0476999999999999E-4</v>
      </c>
      <c r="H918" s="109">
        <f t="shared" si="32"/>
        <v>14.341329643995357</v>
      </c>
      <c r="I918" s="90">
        <f t="shared" si="31"/>
        <v>6.1601358188550311E-7</v>
      </c>
      <c r="J918" s="91">
        <v>12.950777260000001</v>
      </c>
      <c r="K918" s="91">
        <v>21.998142857142899</v>
      </c>
    </row>
    <row r="919" spans="1:11">
      <c r="A919" s="89" t="s">
        <v>2072</v>
      </c>
      <c r="B919" s="89" t="s">
        <v>266</v>
      </c>
      <c r="C919" s="89" t="s">
        <v>1171</v>
      </c>
      <c r="D919" s="89" t="s">
        <v>397</v>
      </c>
      <c r="E919" s="89" t="s">
        <v>398</v>
      </c>
      <c r="F919" s="108">
        <v>5.9730619999999995E-3</v>
      </c>
      <c r="G919" s="108">
        <v>5.4942999999999999E-2</v>
      </c>
      <c r="H919" s="109">
        <f t="shared" si="32"/>
        <v>-0.89128620570409334</v>
      </c>
      <c r="I919" s="90">
        <f t="shared" si="31"/>
        <v>5.9253770585811354E-7</v>
      </c>
      <c r="J919" s="91">
        <v>4.7159199999999997</v>
      </c>
      <c r="K919" s="91">
        <v>62.961095238095197</v>
      </c>
    </row>
    <row r="920" spans="1:11">
      <c r="A920" s="89" t="s">
        <v>401</v>
      </c>
      <c r="B920" s="89" t="s">
        <v>402</v>
      </c>
      <c r="C920" s="89" t="s">
        <v>1529</v>
      </c>
      <c r="D920" s="89" t="s">
        <v>396</v>
      </c>
      <c r="E920" s="89" t="s">
        <v>1846</v>
      </c>
      <c r="F920" s="108">
        <v>5.7800060000000007E-3</v>
      </c>
      <c r="G920" s="108">
        <v>0.326433788</v>
      </c>
      <c r="H920" s="109">
        <f t="shared" si="32"/>
        <v>-0.98229348121279647</v>
      </c>
      <c r="I920" s="90">
        <f t="shared" si="31"/>
        <v>5.7338622888664678E-7</v>
      </c>
      <c r="J920" s="91">
        <v>19.992729100000002</v>
      </c>
      <c r="K920" s="91">
        <v>25.206619047619</v>
      </c>
    </row>
    <row r="921" spans="1:11">
      <c r="A921" s="89" t="s">
        <v>3042</v>
      </c>
      <c r="B921" s="89" t="s">
        <v>3043</v>
      </c>
      <c r="C921" s="89" t="s">
        <v>1745</v>
      </c>
      <c r="D921" s="89" t="s">
        <v>397</v>
      </c>
      <c r="E921" s="89" t="s">
        <v>398</v>
      </c>
      <c r="F921" s="108">
        <v>5.5761999999999999E-3</v>
      </c>
      <c r="G921" s="108">
        <v>0</v>
      </c>
      <c r="H921" s="109" t="str">
        <f t="shared" si="32"/>
        <v/>
      </c>
      <c r="I921" s="90">
        <f t="shared" si="31"/>
        <v>5.5316833399787465E-7</v>
      </c>
      <c r="J921" s="91">
        <v>0.73469605895168155</v>
      </c>
      <c r="K921" s="91">
        <v>83.852619047619001</v>
      </c>
    </row>
    <row r="922" spans="1:11">
      <c r="A922" s="89" t="s">
        <v>2120</v>
      </c>
      <c r="B922" s="89" t="s">
        <v>2119</v>
      </c>
      <c r="C922" s="89" t="s">
        <v>1745</v>
      </c>
      <c r="D922" s="89" t="s">
        <v>397</v>
      </c>
      <c r="E922" s="89" t="s">
        <v>398</v>
      </c>
      <c r="F922" s="108">
        <v>5.5733800000000002E-3</v>
      </c>
      <c r="G922" s="108">
        <v>2.6629360000000001E-2</v>
      </c>
      <c r="H922" s="109">
        <f t="shared" si="32"/>
        <v>-0.79070544692024147</v>
      </c>
      <c r="I922" s="90">
        <f t="shared" si="31"/>
        <v>5.5288858529770722E-7</v>
      </c>
      <c r="J922" s="91">
        <v>0.65227984999999999</v>
      </c>
      <c r="K922" s="91">
        <v>43.165714285714301</v>
      </c>
    </row>
    <row r="923" spans="1:11">
      <c r="A923" s="89" t="s">
        <v>2581</v>
      </c>
      <c r="B923" s="89" t="s">
        <v>2582</v>
      </c>
      <c r="C923" s="89" t="s">
        <v>1535</v>
      </c>
      <c r="D923" s="89" t="s">
        <v>396</v>
      </c>
      <c r="E923" s="89" t="s">
        <v>1846</v>
      </c>
      <c r="F923" s="108">
        <v>5.1454999999999999E-3</v>
      </c>
      <c r="G923" s="108">
        <v>4.0087999999999999E-3</v>
      </c>
      <c r="H923" s="109">
        <f t="shared" si="32"/>
        <v>0.28355118738774698</v>
      </c>
      <c r="I923" s="90">
        <f t="shared" si="31"/>
        <v>5.1044217613895916E-7</v>
      </c>
      <c r="J923" s="91">
        <v>7.6463378200000003</v>
      </c>
      <c r="K923" s="91">
        <v>36.894666666666701</v>
      </c>
    </row>
    <row r="924" spans="1:11">
      <c r="A924" s="89" t="s">
        <v>2404</v>
      </c>
      <c r="B924" s="89" t="s">
        <v>2405</v>
      </c>
      <c r="C924" s="89" t="s">
        <v>1171</v>
      </c>
      <c r="D924" s="89" t="s">
        <v>396</v>
      </c>
      <c r="E924" s="89" t="s">
        <v>398</v>
      </c>
      <c r="F924" s="108">
        <v>5.1380000000000002E-3</v>
      </c>
      <c r="G924" s="108">
        <v>0.10503736999999999</v>
      </c>
      <c r="H924" s="109">
        <f t="shared" si="32"/>
        <v>-0.95108407607692391</v>
      </c>
      <c r="I924" s="90">
        <f t="shared" si="31"/>
        <v>5.0969816363851374E-7</v>
      </c>
      <c r="J924" s="91">
        <v>19.691560109501999</v>
      </c>
      <c r="K924" s="91">
        <v>52.856714285714297</v>
      </c>
    </row>
    <row r="925" spans="1:11">
      <c r="A925" s="89" t="s">
        <v>2585</v>
      </c>
      <c r="B925" s="89" t="s">
        <v>2586</v>
      </c>
      <c r="C925" s="89" t="s">
        <v>1535</v>
      </c>
      <c r="D925" s="89" t="s">
        <v>396</v>
      </c>
      <c r="E925" s="89" t="s">
        <v>1846</v>
      </c>
      <c r="F925" s="108">
        <v>4.9558299999999996E-3</v>
      </c>
      <c r="G925" s="108">
        <v>0</v>
      </c>
      <c r="H925" s="109" t="str">
        <f t="shared" si="32"/>
        <v/>
      </c>
      <c r="I925" s="90">
        <f t="shared" si="31"/>
        <v>4.9162659601102668E-7</v>
      </c>
      <c r="J925" s="91">
        <v>3.0148825299999999</v>
      </c>
      <c r="K925" s="91">
        <v>37.0730476190476</v>
      </c>
    </row>
    <row r="926" spans="1:11">
      <c r="A926" s="89" t="s">
        <v>2466</v>
      </c>
      <c r="B926" s="89" t="s">
        <v>2467</v>
      </c>
      <c r="C926" s="89" t="s">
        <v>1745</v>
      </c>
      <c r="D926" s="89" t="s">
        <v>397</v>
      </c>
      <c r="E926" s="89" t="s">
        <v>398</v>
      </c>
      <c r="F926" s="108">
        <v>4.3591999999999997E-3</v>
      </c>
      <c r="G926" s="108">
        <v>0</v>
      </c>
      <c r="H926" s="109" t="str">
        <f t="shared" si="32"/>
        <v/>
      </c>
      <c r="I926" s="90">
        <f t="shared" si="31"/>
        <v>4.3243990559225549E-7</v>
      </c>
      <c r="J926" s="91">
        <v>2.2288663805345914</v>
      </c>
      <c r="K926" s="91">
        <v>24.5833333333333</v>
      </c>
    </row>
    <row r="927" spans="1:11">
      <c r="A927" s="89" t="s">
        <v>1407</v>
      </c>
      <c r="B927" s="89" t="s">
        <v>1408</v>
      </c>
      <c r="C927" s="89" t="s">
        <v>877</v>
      </c>
      <c r="D927" s="89" t="s">
        <v>396</v>
      </c>
      <c r="E927" s="89" t="s">
        <v>1846</v>
      </c>
      <c r="F927" s="108">
        <v>4.1514300000000002E-3</v>
      </c>
      <c r="G927" s="108">
        <v>2.43E-4</v>
      </c>
      <c r="H927" s="109">
        <f t="shared" si="32"/>
        <v>16.084074074074074</v>
      </c>
      <c r="I927" s="90">
        <f t="shared" si="31"/>
        <v>4.1182877529658134E-7</v>
      </c>
      <c r="J927" s="91">
        <v>1.0151117999999999</v>
      </c>
      <c r="K927" s="91">
        <v>56.713714285714303</v>
      </c>
    </row>
    <row r="928" spans="1:11">
      <c r="A928" s="89" t="s">
        <v>1812</v>
      </c>
      <c r="B928" s="89" t="s">
        <v>1833</v>
      </c>
      <c r="C928" s="89" t="s">
        <v>1171</v>
      </c>
      <c r="D928" s="89" t="s">
        <v>396</v>
      </c>
      <c r="E928" s="89" t="s">
        <v>1846</v>
      </c>
      <c r="F928" s="108">
        <v>3.62E-3</v>
      </c>
      <c r="G928" s="108">
        <v>1.33548E-2</v>
      </c>
      <c r="H928" s="109">
        <f t="shared" ref="H928:H959" si="33">IF(ISERROR(F928/G928-1),"",IF((F928/G928-1)&gt;10000%,"",F928/G928-1))</f>
        <v>-0.72893641237607454</v>
      </c>
      <c r="I928" s="90">
        <f t="shared" si="31"/>
        <v>3.5911003354834944E-7</v>
      </c>
      <c r="J928" s="91">
        <v>2.4681053179199997</v>
      </c>
      <c r="K928" s="91">
        <v>325.98095238095198</v>
      </c>
    </row>
    <row r="929" spans="1:11">
      <c r="A929" s="89" t="s">
        <v>1805</v>
      </c>
      <c r="B929" s="89" t="s">
        <v>1826</v>
      </c>
      <c r="C929" s="89" t="s">
        <v>1534</v>
      </c>
      <c r="D929" s="89" t="s">
        <v>397</v>
      </c>
      <c r="E929" s="89" t="s">
        <v>1846</v>
      </c>
      <c r="F929" s="108">
        <v>3.52155E-3</v>
      </c>
      <c r="G929" s="108">
        <v>0.27840701000000001</v>
      </c>
      <c r="H929" s="109">
        <f t="shared" si="33"/>
        <v>-0.98735107280524292</v>
      </c>
      <c r="I929" s="90">
        <f t="shared" si="31"/>
        <v>3.4934362945916853E-7</v>
      </c>
      <c r="J929" s="91">
        <v>14.035732230000001</v>
      </c>
      <c r="K929" s="91">
        <v>29.947428571428599</v>
      </c>
    </row>
    <row r="930" spans="1:11">
      <c r="A930" s="89" t="s">
        <v>473</v>
      </c>
      <c r="B930" s="89" t="s">
        <v>1728</v>
      </c>
      <c r="C930" s="89" t="s">
        <v>1529</v>
      </c>
      <c r="D930" s="89" t="s">
        <v>396</v>
      </c>
      <c r="E930" s="89" t="s">
        <v>1846</v>
      </c>
      <c r="F930" s="108">
        <v>3.3812399999999998E-3</v>
      </c>
      <c r="G930" s="108">
        <v>2.0971E-4</v>
      </c>
      <c r="H930" s="109">
        <f t="shared" si="33"/>
        <v>15.123408516522815</v>
      </c>
      <c r="I930" s="90">
        <f t="shared" si="31"/>
        <v>3.3542464360083454E-7</v>
      </c>
      <c r="J930" s="91">
        <v>11.04386251</v>
      </c>
      <c r="K930" s="91">
        <v>6.6177619047619096</v>
      </c>
    </row>
    <row r="931" spans="1:11">
      <c r="A931" s="89" t="s">
        <v>1411</v>
      </c>
      <c r="B931" s="89" t="s">
        <v>1412</v>
      </c>
      <c r="C931" s="89" t="s">
        <v>1532</v>
      </c>
      <c r="D931" s="89" t="s">
        <v>397</v>
      </c>
      <c r="E931" s="89" t="s">
        <v>398</v>
      </c>
      <c r="F931" s="108">
        <v>3.1638E-3</v>
      </c>
      <c r="G931" s="108">
        <v>0</v>
      </c>
      <c r="H931" s="109" t="str">
        <f t="shared" si="33"/>
        <v/>
      </c>
      <c r="I931" s="90">
        <f t="shared" si="31"/>
        <v>3.1385423318791937E-7</v>
      </c>
      <c r="J931" s="91">
        <v>9.0241761099999991</v>
      </c>
      <c r="K931" s="91">
        <v>16.081333333333301</v>
      </c>
    </row>
    <row r="932" spans="1:11">
      <c r="A932" s="89" t="s">
        <v>1779</v>
      </c>
      <c r="B932" s="89" t="s">
        <v>1780</v>
      </c>
      <c r="C932" s="89" t="s">
        <v>1171</v>
      </c>
      <c r="D932" s="89" t="s">
        <v>396</v>
      </c>
      <c r="E932" s="89" t="s">
        <v>1846</v>
      </c>
      <c r="F932" s="108">
        <v>3.1510000000000002E-3</v>
      </c>
      <c r="G932" s="108">
        <v>1.2120299999999999E-2</v>
      </c>
      <c r="H932" s="109">
        <f t="shared" si="33"/>
        <v>-0.74002293672598851</v>
      </c>
      <c r="I932" s="90">
        <f t="shared" si="31"/>
        <v>3.1258445185382574E-7</v>
      </c>
      <c r="J932" s="91">
        <v>3.2827026340000001</v>
      </c>
      <c r="K932" s="91">
        <v>114.536857142857</v>
      </c>
    </row>
    <row r="933" spans="1:11">
      <c r="A933" s="89" t="s">
        <v>491</v>
      </c>
      <c r="B933" s="89" t="s">
        <v>840</v>
      </c>
      <c r="C933" s="89" t="s">
        <v>1529</v>
      </c>
      <c r="D933" s="89" t="s">
        <v>396</v>
      </c>
      <c r="E933" s="89" t="s">
        <v>1846</v>
      </c>
      <c r="F933" s="108">
        <v>2.9643400000000002E-3</v>
      </c>
      <c r="G933" s="108">
        <v>0.31395176000000002</v>
      </c>
      <c r="H933" s="109">
        <f t="shared" si="33"/>
        <v>-0.99055797616805841</v>
      </c>
      <c r="I933" s="90">
        <f t="shared" si="31"/>
        <v>2.9406746874273875E-7</v>
      </c>
      <c r="J933" s="91">
        <v>14.58183854</v>
      </c>
      <c r="K933" s="91">
        <v>23.200380952381</v>
      </c>
    </row>
    <row r="934" spans="1:11">
      <c r="A934" s="89" t="s">
        <v>2650</v>
      </c>
      <c r="B934" s="89" t="s">
        <v>1743</v>
      </c>
      <c r="C934" s="89" t="s">
        <v>1528</v>
      </c>
      <c r="D934" s="89" t="s">
        <v>396</v>
      </c>
      <c r="E934" s="89" t="s">
        <v>1846</v>
      </c>
      <c r="F934" s="108">
        <v>2.8383000000000002E-3</v>
      </c>
      <c r="G934" s="108">
        <v>0</v>
      </c>
      <c r="H934" s="109" t="str">
        <f t="shared" si="33"/>
        <v/>
      </c>
      <c r="I934" s="90">
        <f t="shared" si="31"/>
        <v>2.8156409066858571E-7</v>
      </c>
      <c r="J934" s="91">
        <v>3.1608167900000002</v>
      </c>
      <c r="K934" s="91">
        <v>10.2901428571429</v>
      </c>
    </row>
    <row r="935" spans="1:11">
      <c r="A935" s="89" t="s">
        <v>2651</v>
      </c>
      <c r="B935" s="89" t="s">
        <v>1733</v>
      </c>
      <c r="C935" s="89" t="s">
        <v>1528</v>
      </c>
      <c r="D935" s="89" t="s">
        <v>396</v>
      </c>
      <c r="E935" s="89" t="s">
        <v>1846</v>
      </c>
      <c r="F935" s="108">
        <v>2.7273000000000002E-3</v>
      </c>
      <c r="G935" s="108">
        <v>0</v>
      </c>
      <c r="H935" s="109" t="str">
        <f t="shared" si="33"/>
        <v/>
      </c>
      <c r="I935" s="90">
        <f t="shared" si="31"/>
        <v>2.7055270566199269E-7</v>
      </c>
      <c r="J935" s="91">
        <v>2.6988899599999998</v>
      </c>
      <c r="K935" s="91">
        <v>15.333476190476199</v>
      </c>
    </row>
    <row r="936" spans="1:11">
      <c r="A936" s="89" t="s">
        <v>1760</v>
      </c>
      <c r="B936" s="89" t="s">
        <v>1761</v>
      </c>
      <c r="C936" s="89" t="s">
        <v>296</v>
      </c>
      <c r="D936" s="89" t="s">
        <v>1432</v>
      </c>
      <c r="E936" s="89" t="s">
        <v>398</v>
      </c>
      <c r="F936" s="108">
        <v>2.4719999999999998E-3</v>
      </c>
      <c r="G936" s="108">
        <v>8.9222100000000001E-4</v>
      </c>
      <c r="H936" s="109">
        <f t="shared" si="33"/>
        <v>1.7706140070677554</v>
      </c>
      <c r="I936" s="90">
        <f t="shared" si="31"/>
        <v>2.4522652014682867E-7</v>
      </c>
      <c r="J936" s="91">
        <v>10.7448</v>
      </c>
      <c r="K936" s="91">
        <v>15.250476190476199</v>
      </c>
    </row>
    <row r="937" spans="1:11">
      <c r="A937" s="89" t="s">
        <v>616</v>
      </c>
      <c r="B937" s="89" t="s">
        <v>628</v>
      </c>
      <c r="C937" s="89" t="s">
        <v>1529</v>
      </c>
      <c r="D937" s="89" t="s">
        <v>396</v>
      </c>
      <c r="E937" s="89" t="s">
        <v>1846</v>
      </c>
      <c r="F937" s="108">
        <v>2.2030300000000004E-3</v>
      </c>
      <c r="G937" s="108">
        <v>1.0509E-4</v>
      </c>
      <c r="H937" s="109">
        <f t="shared" si="33"/>
        <v>19.963269578456565</v>
      </c>
      <c r="I937" s="90">
        <f t="shared" si="31"/>
        <v>2.1854424784751946E-7</v>
      </c>
      <c r="J937" s="91">
        <v>2.4392153599999999</v>
      </c>
      <c r="K937" s="91">
        <v>39.405285714285696</v>
      </c>
    </row>
    <row r="938" spans="1:11">
      <c r="A938" s="89" t="s">
        <v>2408</v>
      </c>
      <c r="B938" s="89" t="s">
        <v>2409</v>
      </c>
      <c r="C938" s="89" t="s">
        <v>1535</v>
      </c>
      <c r="D938" s="89" t="s">
        <v>396</v>
      </c>
      <c r="E938" s="89" t="s">
        <v>1846</v>
      </c>
      <c r="F938" s="108">
        <v>1.8872000000000001E-3</v>
      </c>
      <c r="G938" s="108">
        <v>2.0122E-3</v>
      </c>
      <c r="H938" s="109">
        <f t="shared" si="33"/>
        <v>-6.2121061524699317E-2</v>
      </c>
      <c r="I938" s="90">
        <f t="shared" si="31"/>
        <v>1.8721338544542685E-7</v>
      </c>
      <c r="J938" s="91">
        <v>2.8574647799999999</v>
      </c>
      <c r="K938" s="91">
        <v>60.907428571428603</v>
      </c>
    </row>
    <row r="939" spans="1:11">
      <c r="A939" s="89" t="s">
        <v>1785</v>
      </c>
      <c r="B939" s="89" t="s">
        <v>1786</v>
      </c>
      <c r="C939" s="89" t="s">
        <v>1171</v>
      </c>
      <c r="D939" s="89" t="s">
        <v>396</v>
      </c>
      <c r="E939" s="89" t="s">
        <v>1846</v>
      </c>
      <c r="F939" s="108">
        <v>1.8799999999999999E-3</v>
      </c>
      <c r="G939" s="108">
        <v>1.42785E-2</v>
      </c>
      <c r="H939" s="109">
        <f t="shared" si="33"/>
        <v>-0.86833350842175294</v>
      </c>
      <c r="I939" s="90">
        <f t="shared" si="31"/>
        <v>1.8649913344499918E-7</v>
      </c>
      <c r="J939" s="91">
        <v>3.886100688</v>
      </c>
      <c r="K939" s="91">
        <v>118.077333333333</v>
      </c>
    </row>
    <row r="940" spans="1:11">
      <c r="A940" s="89" t="s">
        <v>213</v>
      </c>
      <c r="B940" s="89" t="s">
        <v>27</v>
      </c>
      <c r="C940" s="89" t="s">
        <v>1547</v>
      </c>
      <c r="D940" s="89" t="s">
        <v>1432</v>
      </c>
      <c r="E940" s="89" t="s">
        <v>1846</v>
      </c>
      <c r="F940" s="108">
        <v>1.84235E-3</v>
      </c>
      <c r="G940" s="108">
        <v>0.18558594</v>
      </c>
      <c r="H940" s="109">
        <f t="shared" si="33"/>
        <v>-0.99007279322991815</v>
      </c>
      <c r="I940" s="90">
        <f t="shared" si="31"/>
        <v>1.8276419069276287E-7</v>
      </c>
      <c r="J940" s="91">
        <v>102.59053206999999</v>
      </c>
      <c r="K940" s="91">
        <v>9.8565238095238108</v>
      </c>
    </row>
    <row r="941" spans="1:11">
      <c r="A941" s="89" t="s">
        <v>2760</v>
      </c>
      <c r="B941" s="89" t="s">
        <v>2761</v>
      </c>
      <c r="C941" s="89" t="s">
        <v>1745</v>
      </c>
      <c r="D941" s="89" t="s">
        <v>397</v>
      </c>
      <c r="E941" s="89" t="s">
        <v>398</v>
      </c>
      <c r="F941" s="108">
        <v>1.70068E-3</v>
      </c>
      <c r="G941" s="108">
        <v>1.8725E-3</v>
      </c>
      <c r="H941" s="109">
        <f t="shared" si="33"/>
        <v>-9.1759679572763653E-2</v>
      </c>
      <c r="I941" s="90">
        <f t="shared" si="31"/>
        <v>1.6871029056768148E-7</v>
      </c>
      <c r="J941" s="91">
        <v>1.9388414816998674</v>
      </c>
      <c r="K941" s="91">
        <v>35.093380952380997</v>
      </c>
    </row>
    <row r="942" spans="1:11">
      <c r="A942" s="89" t="s">
        <v>2708</v>
      </c>
      <c r="B942" s="89" t="s">
        <v>2709</v>
      </c>
      <c r="C942" s="89" t="s">
        <v>1535</v>
      </c>
      <c r="D942" s="89" t="s">
        <v>396</v>
      </c>
      <c r="E942" s="89" t="s">
        <v>1846</v>
      </c>
      <c r="F942" s="108">
        <v>1.5611700000000002E-3</v>
      </c>
      <c r="G942" s="108">
        <v>2.6654520000000001E-2</v>
      </c>
      <c r="H942" s="109">
        <f t="shared" si="33"/>
        <v>-0.94142944611270429</v>
      </c>
      <c r="I942" s="90">
        <f t="shared" si="31"/>
        <v>1.5487066604272841E-7</v>
      </c>
      <c r="J942" s="91">
        <v>4.7052419900000002</v>
      </c>
      <c r="K942" s="91">
        <v>140.22214285714301</v>
      </c>
    </row>
    <row r="943" spans="1:11">
      <c r="A943" s="89" t="s">
        <v>2659</v>
      </c>
      <c r="B943" s="89" t="s">
        <v>185</v>
      </c>
      <c r="C943" s="89" t="s">
        <v>1171</v>
      </c>
      <c r="D943" s="89" t="s">
        <v>396</v>
      </c>
      <c r="E943" s="89" t="s">
        <v>1846</v>
      </c>
      <c r="F943" s="108">
        <v>1.06831E-3</v>
      </c>
      <c r="G943" s="108">
        <v>1.3929984580000001</v>
      </c>
      <c r="H943" s="109">
        <f t="shared" si="33"/>
        <v>-0.99923308601394012</v>
      </c>
      <c r="I943" s="90">
        <f t="shared" si="31"/>
        <v>1.0597813258012078E-7</v>
      </c>
      <c r="J943" s="91">
        <v>3.1600463903999998</v>
      </c>
      <c r="K943" s="91">
        <v>42.211809523809499</v>
      </c>
    </row>
    <row r="944" spans="1:11">
      <c r="A944" s="89" t="s">
        <v>736</v>
      </c>
      <c r="B944" s="89" t="s">
        <v>737</v>
      </c>
      <c r="C944" s="89" t="s">
        <v>1529</v>
      </c>
      <c r="D944" s="89" t="s">
        <v>396</v>
      </c>
      <c r="E944" s="89" t="s">
        <v>1846</v>
      </c>
      <c r="F944" s="108">
        <v>9.746799999999999E-4</v>
      </c>
      <c r="G944" s="108">
        <v>2.9946399999999998E-3</v>
      </c>
      <c r="H944" s="109">
        <f t="shared" si="33"/>
        <v>-0.67452515160419946</v>
      </c>
      <c r="I944" s="90">
        <f t="shared" si="31"/>
        <v>9.668988052455946E-8</v>
      </c>
      <c r="J944" s="91">
        <v>13.587099070000001</v>
      </c>
      <c r="K944" s="91">
        <v>8.2724285714285699</v>
      </c>
    </row>
    <row r="945" spans="1:11">
      <c r="A945" s="89" t="s">
        <v>1330</v>
      </c>
      <c r="B945" s="89" t="s">
        <v>1334</v>
      </c>
      <c r="C945" s="89" t="s">
        <v>1535</v>
      </c>
      <c r="D945" s="89" t="s">
        <v>396</v>
      </c>
      <c r="E945" s="89" t="s">
        <v>398</v>
      </c>
      <c r="F945" s="108">
        <v>9.4860000000000007E-4</v>
      </c>
      <c r="G945" s="108">
        <v>5.7884519999999995E-2</v>
      </c>
      <c r="H945" s="109">
        <f t="shared" si="33"/>
        <v>-0.98361219890913842</v>
      </c>
      <c r="I945" s="90">
        <f t="shared" si="31"/>
        <v>9.4102701056343738E-8</v>
      </c>
      <c r="J945" s="91">
        <v>15.41231441</v>
      </c>
      <c r="K945" s="91">
        <v>196.005285714286</v>
      </c>
    </row>
    <row r="946" spans="1:11">
      <c r="A946" s="89" t="s">
        <v>279</v>
      </c>
      <c r="B946" s="89" t="s">
        <v>280</v>
      </c>
      <c r="C946" s="89" t="s">
        <v>296</v>
      </c>
      <c r="D946" s="89" t="s">
        <v>397</v>
      </c>
      <c r="E946" s="89" t="s">
        <v>1846</v>
      </c>
      <c r="F946" s="108">
        <v>8.9666999999999991E-4</v>
      </c>
      <c r="G946" s="108">
        <v>0</v>
      </c>
      <c r="H946" s="109" t="str">
        <f t="shared" si="33"/>
        <v/>
      </c>
      <c r="I946" s="90">
        <f t="shared" si="31"/>
        <v>8.8951158503259257E-8</v>
      </c>
      <c r="J946" s="91">
        <v>17.685500000000001</v>
      </c>
      <c r="K946" s="91">
        <v>55.560666666666698</v>
      </c>
    </row>
    <row r="947" spans="1:11">
      <c r="A947" s="89" t="s">
        <v>1413</v>
      </c>
      <c r="B947" s="89" t="s">
        <v>1414</v>
      </c>
      <c r="C947" s="89" t="s">
        <v>1532</v>
      </c>
      <c r="D947" s="89" t="s">
        <v>397</v>
      </c>
      <c r="E947" s="89" t="s">
        <v>398</v>
      </c>
      <c r="F947" s="108">
        <v>8.6870000000000003E-4</v>
      </c>
      <c r="G947" s="108">
        <v>8.7570000000000009E-4</v>
      </c>
      <c r="H947" s="109">
        <f t="shared" si="33"/>
        <v>-7.9936051159072985E-3</v>
      </c>
      <c r="I947" s="90">
        <f t="shared" si="31"/>
        <v>8.6176487884931263E-8</v>
      </c>
      <c r="J947" s="91">
        <v>6.9668033400000002</v>
      </c>
      <c r="K947" s="91">
        <v>14.8061428571429</v>
      </c>
    </row>
    <row r="948" spans="1:11">
      <c r="A948" s="89" t="s">
        <v>1692</v>
      </c>
      <c r="B948" s="89" t="s">
        <v>1693</v>
      </c>
      <c r="C948" s="89" t="s">
        <v>1534</v>
      </c>
      <c r="D948" s="89" t="s">
        <v>397</v>
      </c>
      <c r="E948" s="89" t="s">
        <v>398</v>
      </c>
      <c r="F948" s="108">
        <v>7.7234000000000005E-4</v>
      </c>
      <c r="G948" s="108">
        <v>3.9165500000000004E-3</v>
      </c>
      <c r="H948" s="109">
        <f t="shared" si="33"/>
        <v>-0.80280093449592116</v>
      </c>
      <c r="I948" s="90">
        <f t="shared" si="31"/>
        <v>7.6617415279207802E-8</v>
      </c>
      <c r="J948" s="91">
        <v>38.702329970000001</v>
      </c>
      <c r="K948" s="91">
        <v>21.5947142857143</v>
      </c>
    </row>
    <row r="949" spans="1:11">
      <c r="A949" s="89" t="s">
        <v>1401</v>
      </c>
      <c r="B949" s="89" t="s">
        <v>1402</v>
      </c>
      <c r="C949" s="89" t="s">
        <v>877</v>
      </c>
      <c r="D949" s="89" t="s">
        <v>396</v>
      </c>
      <c r="E949" s="89" t="s">
        <v>1846</v>
      </c>
      <c r="F949" s="108">
        <v>6.2799999999999998E-4</v>
      </c>
      <c r="G949" s="108">
        <v>1.0703634399999999</v>
      </c>
      <c r="H949" s="109">
        <f t="shared" si="33"/>
        <v>-0.99941328339839408</v>
      </c>
      <c r="I949" s="90">
        <f t="shared" si="31"/>
        <v>6.2298646703967806E-8</v>
      </c>
      <c r="J949" s="91">
        <v>5.1287729800000008</v>
      </c>
      <c r="K949" s="91">
        <v>26.609142857142899</v>
      </c>
    </row>
    <row r="950" spans="1:11">
      <c r="A950" s="89" t="s">
        <v>1789</v>
      </c>
      <c r="B950" s="89" t="s">
        <v>1790</v>
      </c>
      <c r="C950" s="89" t="s">
        <v>1171</v>
      </c>
      <c r="D950" s="89" t="s">
        <v>396</v>
      </c>
      <c r="E950" s="89" t="s">
        <v>1846</v>
      </c>
      <c r="F950" s="108">
        <v>5.1887999999999999E-4</v>
      </c>
      <c r="G950" s="108">
        <v>0.325017006</v>
      </c>
      <c r="H950" s="109">
        <f t="shared" si="33"/>
        <v>-0.9984035296909971</v>
      </c>
      <c r="I950" s="90">
        <f t="shared" si="31"/>
        <v>5.1473760830819768E-8</v>
      </c>
      <c r="J950" s="91">
        <v>4.4842212079999992</v>
      </c>
      <c r="K950" s="91">
        <v>119.802714285714</v>
      </c>
    </row>
    <row r="951" spans="1:11">
      <c r="A951" s="89" t="s">
        <v>1758</v>
      </c>
      <c r="B951" s="89" t="s">
        <v>1759</v>
      </c>
      <c r="C951" s="89" t="s">
        <v>296</v>
      </c>
      <c r="D951" s="89" t="s">
        <v>1432</v>
      </c>
      <c r="E951" s="89" t="s">
        <v>398</v>
      </c>
      <c r="F951" s="108">
        <v>4.9530000000000006E-4</v>
      </c>
      <c r="G951" s="108">
        <v>1.2180731200000001</v>
      </c>
      <c r="H951" s="109">
        <f t="shared" si="33"/>
        <v>-0.99959337416459859</v>
      </c>
      <c r="I951" s="90">
        <f t="shared" si="31"/>
        <v>4.9134585529419203E-8</v>
      </c>
      <c r="J951" s="91">
        <v>14.883576</v>
      </c>
      <c r="K951" s="91">
        <v>82.167714285714297</v>
      </c>
    </row>
    <row r="952" spans="1:11">
      <c r="A952" s="89" t="s">
        <v>2714</v>
      </c>
      <c r="B952" s="89" t="s">
        <v>2715</v>
      </c>
      <c r="C952" s="89" t="s">
        <v>1535</v>
      </c>
      <c r="D952" s="89" t="s">
        <v>396</v>
      </c>
      <c r="E952" s="89" t="s">
        <v>1846</v>
      </c>
      <c r="F952" s="108">
        <v>2.1922000000000001E-4</v>
      </c>
      <c r="G952" s="108">
        <v>0</v>
      </c>
      <c r="H952" s="109" t="str">
        <f t="shared" si="33"/>
        <v/>
      </c>
      <c r="I952" s="90">
        <f t="shared" si="31"/>
        <v>2.1746989379687617E-8</v>
      </c>
      <c r="J952" s="91">
        <v>3.67618029</v>
      </c>
      <c r="K952" s="91">
        <v>143.50819047619001</v>
      </c>
    </row>
    <row r="953" spans="1:11">
      <c r="A953" s="89" t="s">
        <v>1409</v>
      </c>
      <c r="B953" s="89" t="s">
        <v>1410</v>
      </c>
      <c r="C953" s="89" t="s">
        <v>877</v>
      </c>
      <c r="D953" s="89" t="s">
        <v>396</v>
      </c>
      <c r="E953" s="89" t="s">
        <v>1846</v>
      </c>
      <c r="F953" s="108">
        <v>1.0132E-4</v>
      </c>
      <c r="G953" s="108">
        <v>2.0804E-3</v>
      </c>
      <c r="H953" s="109">
        <f t="shared" si="33"/>
        <v>-0.95129782734089596</v>
      </c>
      <c r="I953" s="90">
        <f t="shared" si="31"/>
        <v>1.0051112872684742E-8</v>
      </c>
      <c r="J953" s="91">
        <v>2.3621789799999999</v>
      </c>
      <c r="K953" s="91">
        <v>162.40528571428601</v>
      </c>
    </row>
    <row r="954" spans="1:11">
      <c r="A954" s="89" t="s">
        <v>1769</v>
      </c>
      <c r="B954" s="89" t="s">
        <v>1770</v>
      </c>
      <c r="C954" s="89" t="s">
        <v>1171</v>
      </c>
      <c r="D954" s="89" t="s">
        <v>396</v>
      </c>
      <c r="E954" s="89" t="s">
        <v>1846</v>
      </c>
      <c r="F954" s="108">
        <v>5.9159999999999996E-5</v>
      </c>
      <c r="G954" s="108">
        <v>0</v>
      </c>
      <c r="H954" s="109" t="str">
        <f t="shared" si="33"/>
        <v/>
      </c>
      <c r="I954" s="90">
        <f t="shared" si="31"/>
        <v>5.8687706035139095E-9</v>
      </c>
      <c r="J954" s="91">
        <v>2.4946000000000002</v>
      </c>
      <c r="K954" s="91">
        <v>60.729857142857099</v>
      </c>
    </row>
    <row r="955" spans="1:11">
      <c r="A955" s="89" t="s">
        <v>1419</v>
      </c>
      <c r="B955" s="89" t="s">
        <v>1433</v>
      </c>
      <c r="C955" s="89" t="s">
        <v>877</v>
      </c>
      <c r="D955" s="89" t="s">
        <v>396</v>
      </c>
      <c r="E955" s="89" t="s">
        <v>1846</v>
      </c>
      <c r="F955" s="108">
        <v>4.7170000000000004E-5</v>
      </c>
      <c r="G955" s="108">
        <v>4.4388800000000006E-2</v>
      </c>
      <c r="H955" s="109">
        <f t="shared" si="33"/>
        <v>-0.9989373445553833</v>
      </c>
      <c r="I955" s="90">
        <f t="shared" si="31"/>
        <v>4.6793426194684105E-9</v>
      </c>
      <c r="J955" s="91">
        <v>12.213256380000001</v>
      </c>
      <c r="K955" s="91">
        <v>58.452047619047597</v>
      </c>
    </row>
    <row r="956" spans="1:11">
      <c r="A956" s="89" t="s">
        <v>2074</v>
      </c>
      <c r="B956" s="89" t="s">
        <v>1736</v>
      </c>
      <c r="C956" s="89" t="s">
        <v>1528</v>
      </c>
      <c r="D956" s="89" t="s">
        <v>396</v>
      </c>
      <c r="E956" s="89" t="s">
        <v>1846</v>
      </c>
      <c r="F956" s="108">
        <v>0</v>
      </c>
      <c r="G956" s="108">
        <v>0</v>
      </c>
      <c r="H956" s="109" t="str">
        <f t="shared" si="33"/>
        <v/>
      </c>
      <c r="I956" s="90">
        <f t="shared" si="31"/>
        <v>0</v>
      </c>
      <c r="J956" s="91">
        <v>36.947724999999998</v>
      </c>
      <c r="K956" s="91">
        <v>48.871190476190499</v>
      </c>
    </row>
    <row r="957" spans="1:11">
      <c r="A957" s="89" t="s">
        <v>1422</v>
      </c>
      <c r="B957" s="89" t="s">
        <v>1423</v>
      </c>
      <c r="C957" s="89" t="s">
        <v>877</v>
      </c>
      <c r="D957" s="89" t="s">
        <v>396</v>
      </c>
      <c r="E957" s="89" t="s">
        <v>1846</v>
      </c>
      <c r="F957" s="108">
        <v>0</v>
      </c>
      <c r="G957" s="108">
        <v>0</v>
      </c>
      <c r="H957" s="109" t="str">
        <f t="shared" si="33"/>
        <v/>
      </c>
      <c r="I957" s="90">
        <f t="shared" si="31"/>
        <v>0</v>
      </c>
      <c r="J957" s="91">
        <v>1.7214737</v>
      </c>
      <c r="K957" s="91">
        <v>78.1845</v>
      </c>
    </row>
    <row r="958" spans="1:11">
      <c r="A958" s="89" t="s">
        <v>2498</v>
      </c>
      <c r="B958" s="89" t="s">
        <v>2499</v>
      </c>
      <c r="C958" s="89" t="s">
        <v>296</v>
      </c>
      <c r="D958" s="89" t="s">
        <v>1432</v>
      </c>
      <c r="E958" s="89" t="s">
        <v>1846</v>
      </c>
      <c r="F958" s="108">
        <v>0</v>
      </c>
      <c r="G958" s="108">
        <v>1.04521508</v>
      </c>
      <c r="H958" s="109">
        <f t="shared" si="33"/>
        <v>-1</v>
      </c>
      <c r="I958" s="90">
        <f t="shared" si="31"/>
        <v>0</v>
      </c>
      <c r="J958" s="91">
        <v>181.67599999999999</v>
      </c>
      <c r="K958" s="91">
        <v>40.022285714285701</v>
      </c>
    </row>
    <row r="959" spans="1:11">
      <c r="A959" s="89" t="s">
        <v>1444</v>
      </c>
      <c r="B959" s="89" t="s">
        <v>1445</v>
      </c>
      <c r="C959" s="89" t="s">
        <v>296</v>
      </c>
      <c r="D959" s="89" t="s">
        <v>1432</v>
      </c>
      <c r="E959" s="89" t="s">
        <v>1846</v>
      </c>
      <c r="F959" s="108">
        <v>0</v>
      </c>
      <c r="G959" s="108">
        <v>0.87921800000000006</v>
      </c>
      <c r="H959" s="109">
        <f t="shared" si="33"/>
        <v>-1</v>
      </c>
      <c r="I959" s="90">
        <f t="shared" si="31"/>
        <v>0</v>
      </c>
      <c r="J959" s="91">
        <v>11.164999999999999</v>
      </c>
      <c r="K959" s="91">
        <v>58.0644285714286</v>
      </c>
    </row>
    <row r="960" spans="1:11">
      <c r="A960" s="89" t="s">
        <v>3048</v>
      </c>
      <c r="B960" s="89" t="s">
        <v>3049</v>
      </c>
      <c r="C960" s="89" t="s">
        <v>1745</v>
      </c>
      <c r="D960" s="89" t="s">
        <v>397</v>
      </c>
      <c r="E960" s="89" t="s">
        <v>398</v>
      </c>
      <c r="F960" s="108">
        <v>0</v>
      </c>
      <c r="G960" s="108">
        <v>0.68623000000000001</v>
      </c>
      <c r="H960" s="109">
        <f t="shared" ref="H960:H991" si="34">IF(ISERROR(F960/G960-1),"",IF((F960/G960-1)&gt;10000%,"",F960/G960-1))</f>
        <v>-1</v>
      </c>
      <c r="I960" s="90">
        <f t="shared" si="31"/>
        <v>0</v>
      </c>
      <c r="J960" s="91">
        <v>0.48262745592783196</v>
      </c>
      <c r="K960" s="91">
        <v>89.876476190476197</v>
      </c>
    </row>
    <row r="961" spans="1:11">
      <c r="A961" s="89" t="s">
        <v>3050</v>
      </c>
      <c r="B961" s="89" t="s">
        <v>3051</v>
      </c>
      <c r="C961" s="89" t="s">
        <v>1745</v>
      </c>
      <c r="D961" s="89" t="s">
        <v>397</v>
      </c>
      <c r="E961" s="89" t="s">
        <v>398</v>
      </c>
      <c r="F961" s="108">
        <v>0</v>
      </c>
      <c r="G961" s="108">
        <v>0.42377490000000001</v>
      </c>
      <c r="H961" s="109">
        <f t="shared" si="34"/>
        <v>-1</v>
      </c>
      <c r="I961" s="90">
        <f t="shared" si="31"/>
        <v>0</v>
      </c>
      <c r="J961" s="91">
        <v>0.48300232691171968</v>
      </c>
      <c r="K961" s="91">
        <v>150.398285714286</v>
      </c>
    </row>
    <row r="962" spans="1:11">
      <c r="A962" s="89" t="s">
        <v>1915</v>
      </c>
      <c r="B962" s="89" t="s">
        <v>1905</v>
      </c>
      <c r="C962" s="89" t="s">
        <v>1745</v>
      </c>
      <c r="D962" s="89" t="s">
        <v>397</v>
      </c>
      <c r="E962" s="89" t="s">
        <v>398</v>
      </c>
      <c r="F962" s="108">
        <v>0</v>
      </c>
      <c r="G962" s="108">
        <v>0.42201290000000002</v>
      </c>
      <c r="H962" s="109">
        <f t="shared" si="34"/>
        <v>-1</v>
      </c>
      <c r="I962" s="90">
        <f t="shared" si="31"/>
        <v>0</v>
      </c>
      <c r="J962" s="91">
        <v>24.496814648290268</v>
      </c>
      <c r="K962" s="91">
        <v>21.7961904761905</v>
      </c>
    </row>
    <row r="963" spans="1:11">
      <c r="A963" s="89" t="s">
        <v>2712</v>
      </c>
      <c r="B963" s="89" t="s">
        <v>2713</v>
      </c>
      <c r="C963" s="89" t="s">
        <v>1535</v>
      </c>
      <c r="D963" s="89" t="s">
        <v>396</v>
      </c>
      <c r="E963" s="89" t="s">
        <v>1846</v>
      </c>
      <c r="F963" s="108">
        <v>0</v>
      </c>
      <c r="G963" s="108">
        <v>0.29519499999999999</v>
      </c>
      <c r="H963" s="109">
        <f t="shared" si="34"/>
        <v>-1</v>
      </c>
      <c r="I963" s="90">
        <f t="shared" si="31"/>
        <v>0</v>
      </c>
      <c r="J963" s="91">
        <v>3.2913186699999999</v>
      </c>
      <c r="K963" s="91">
        <v>140.874142857143</v>
      </c>
    </row>
    <row r="964" spans="1:11">
      <c r="A964" s="89" t="s">
        <v>1921</v>
      </c>
      <c r="B964" s="89" t="s">
        <v>1911</v>
      </c>
      <c r="C964" s="89" t="s">
        <v>1745</v>
      </c>
      <c r="D964" s="89" t="s">
        <v>397</v>
      </c>
      <c r="E964" s="89" t="s">
        <v>398</v>
      </c>
      <c r="F964" s="108">
        <v>0</v>
      </c>
      <c r="G964" s="108">
        <v>3.7142440000000006E-2</v>
      </c>
      <c r="H964" s="109">
        <f t="shared" si="34"/>
        <v>-1</v>
      </c>
      <c r="I964" s="90">
        <f t="shared" si="31"/>
        <v>0</v>
      </c>
      <c r="J964" s="91">
        <v>7.3736471969563553</v>
      </c>
      <c r="K964" s="91">
        <v>83.757904761904797</v>
      </c>
    </row>
    <row r="965" spans="1:11">
      <c r="A965" s="89" t="s">
        <v>2794</v>
      </c>
      <c r="B965" s="89" t="s">
        <v>2782</v>
      </c>
      <c r="C965" s="89" t="s">
        <v>1745</v>
      </c>
      <c r="D965" s="89" t="s">
        <v>396</v>
      </c>
      <c r="E965" s="89" t="s">
        <v>1846</v>
      </c>
      <c r="F965" s="108">
        <v>0</v>
      </c>
      <c r="G965" s="108">
        <v>3.3488199907450299E-2</v>
      </c>
      <c r="H965" s="109">
        <f t="shared" si="34"/>
        <v>-1</v>
      </c>
      <c r="I965" s="90">
        <f t="shared" si="31"/>
        <v>0</v>
      </c>
      <c r="J965" s="91">
        <v>330.41732300261447</v>
      </c>
      <c r="K965" s="91">
        <v>31.9959047619048</v>
      </c>
    </row>
    <row r="966" spans="1:11">
      <c r="A966" s="89" t="s">
        <v>2762</v>
      </c>
      <c r="B966" s="89" t="s">
        <v>2763</v>
      </c>
      <c r="C966" s="89" t="s">
        <v>1745</v>
      </c>
      <c r="D966" s="89" t="s">
        <v>397</v>
      </c>
      <c r="E966" s="89" t="s">
        <v>398</v>
      </c>
      <c r="F966" s="108">
        <v>0</v>
      </c>
      <c r="G966" s="108">
        <v>1.9057259999999999E-2</v>
      </c>
      <c r="H966" s="109">
        <f t="shared" si="34"/>
        <v>-1</v>
      </c>
      <c r="I966" s="90">
        <f t="shared" si="31"/>
        <v>0</v>
      </c>
      <c r="J966" s="91">
        <v>2.7155811157144853</v>
      </c>
      <c r="K966" s="91">
        <v>32.375999999999998</v>
      </c>
    </row>
    <row r="967" spans="1:11">
      <c r="A967" s="89" t="s">
        <v>2126</v>
      </c>
      <c r="B967" s="89" t="s">
        <v>2125</v>
      </c>
      <c r="C967" s="89" t="s">
        <v>1745</v>
      </c>
      <c r="D967" s="89" t="s">
        <v>397</v>
      </c>
      <c r="E967" s="89" t="s">
        <v>398</v>
      </c>
      <c r="F967" s="108">
        <v>0</v>
      </c>
      <c r="G967" s="108">
        <v>8.4750499999999996E-3</v>
      </c>
      <c r="H967" s="109">
        <f t="shared" si="34"/>
        <v>-1</v>
      </c>
      <c r="I967" s="90">
        <f t="shared" ref="I967:I1028" si="35">F967/$F$1029</f>
        <v>0</v>
      </c>
      <c r="J967" s="91">
        <v>1.7517716799999998</v>
      </c>
      <c r="K967" s="91">
        <v>33.229333333333301</v>
      </c>
    </row>
    <row r="968" spans="1:11">
      <c r="A968" s="89" t="s">
        <v>2706</v>
      </c>
      <c r="B968" s="89" t="s">
        <v>2707</v>
      </c>
      <c r="C968" s="89" t="s">
        <v>1535</v>
      </c>
      <c r="D968" s="89" t="s">
        <v>396</v>
      </c>
      <c r="E968" s="89" t="s">
        <v>1846</v>
      </c>
      <c r="F968" s="108">
        <v>0</v>
      </c>
      <c r="G968" s="108">
        <v>6.4134999999999999E-3</v>
      </c>
      <c r="H968" s="109">
        <f t="shared" si="34"/>
        <v>-1</v>
      </c>
      <c r="I968" s="90">
        <f t="shared" si="35"/>
        <v>0</v>
      </c>
      <c r="J968" s="91">
        <v>3.387035</v>
      </c>
      <c r="K968" s="91">
        <v>141.14961904761901</v>
      </c>
    </row>
    <row r="969" spans="1:11">
      <c r="A969" s="89" t="s">
        <v>263</v>
      </c>
      <c r="B969" s="89" t="s">
        <v>270</v>
      </c>
      <c r="C969" s="89" t="s">
        <v>1171</v>
      </c>
      <c r="D969" s="89" t="s">
        <v>397</v>
      </c>
      <c r="E969" s="89" t="s">
        <v>398</v>
      </c>
      <c r="F969" s="108">
        <v>0</v>
      </c>
      <c r="G969" s="108">
        <v>1.020492E-3</v>
      </c>
      <c r="H969" s="109">
        <f t="shared" si="34"/>
        <v>-1</v>
      </c>
      <c r="I969" s="90">
        <f t="shared" si="35"/>
        <v>0</v>
      </c>
      <c r="J969" s="91">
        <v>2.6030403893999998</v>
      </c>
      <c r="K969" s="91">
        <v>35.464619047619003</v>
      </c>
    </row>
    <row r="970" spans="1:11">
      <c r="A970" s="89" t="s">
        <v>617</v>
      </c>
      <c r="B970" s="89" t="s">
        <v>629</v>
      </c>
      <c r="C970" s="89" t="s">
        <v>1529</v>
      </c>
      <c r="D970" s="89" t="s">
        <v>396</v>
      </c>
      <c r="E970" s="89" t="s">
        <v>1846</v>
      </c>
      <c r="F970" s="108">
        <v>0</v>
      </c>
      <c r="G970" s="108">
        <v>5.5810000000000003E-5</v>
      </c>
      <c r="H970" s="109">
        <f t="shared" si="34"/>
        <v>-1</v>
      </c>
      <c r="I970" s="90">
        <f t="shared" si="35"/>
        <v>0</v>
      </c>
      <c r="J970" s="91">
        <v>2.5461552000000003</v>
      </c>
      <c r="K970" s="91">
        <v>33.405999999999999</v>
      </c>
    </row>
    <row r="971" spans="1:11">
      <c r="A971" s="89" t="s">
        <v>10</v>
      </c>
      <c r="B971" s="89" t="s">
        <v>11</v>
      </c>
      <c r="C971" s="89" t="s">
        <v>1745</v>
      </c>
      <c r="D971" s="89" t="s">
        <v>397</v>
      </c>
      <c r="E971" s="89" t="s">
        <v>398</v>
      </c>
      <c r="F971" s="108">
        <v>0</v>
      </c>
      <c r="G971" s="108">
        <v>0</v>
      </c>
      <c r="H971" s="109" t="str">
        <f t="shared" si="34"/>
        <v/>
      </c>
      <c r="I971" s="90">
        <f t="shared" si="35"/>
        <v>0</v>
      </c>
      <c r="J971" s="91">
        <v>36.063829859999998</v>
      </c>
      <c r="K971" s="91">
        <v>33.5876190476191</v>
      </c>
    </row>
    <row r="972" spans="1:11">
      <c r="A972" s="89" t="s">
        <v>1888</v>
      </c>
      <c r="B972" s="89" t="s">
        <v>427</v>
      </c>
      <c r="C972" s="89" t="s">
        <v>1530</v>
      </c>
      <c r="D972" s="89" t="s">
        <v>396</v>
      </c>
      <c r="E972" s="89" t="s">
        <v>1846</v>
      </c>
      <c r="F972" s="108">
        <v>0</v>
      </c>
      <c r="G972" s="108">
        <v>0</v>
      </c>
      <c r="H972" s="109" t="str">
        <f t="shared" si="34"/>
        <v/>
      </c>
      <c r="I972" s="90">
        <f t="shared" si="35"/>
        <v>0</v>
      </c>
      <c r="J972" s="91">
        <v>2.5127132599999999</v>
      </c>
      <c r="K972" s="91">
        <v>31.548857142857099</v>
      </c>
    </row>
    <row r="973" spans="1:11">
      <c r="A973" s="89" t="s">
        <v>1800</v>
      </c>
      <c r="B973" s="89" t="s">
        <v>1801</v>
      </c>
      <c r="C973" s="89" t="s">
        <v>1745</v>
      </c>
      <c r="D973" s="89" t="s">
        <v>396</v>
      </c>
      <c r="E973" s="89" t="s">
        <v>1846</v>
      </c>
      <c r="F973" s="108">
        <v>0</v>
      </c>
      <c r="G973" s="108">
        <v>0</v>
      </c>
      <c r="H973" s="109" t="str">
        <f t="shared" si="34"/>
        <v/>
      </c>
      <c r="I973" s="90">
        <f t="shared" si="35"/>
        <v>0</v>
      </c>
      <c r="J973" s="91">
        <v>2.0460605599999999</v>
      </c>
      <c r="K973" s="91">
        <v>25.238428571428599</v>
      </c>
    </row>
    <row r="974" spans="1:11">
      <c r="A974" s="89" t="s">
        <v>1798</v>
      </c>
      <c r="B974" s="89" t="s">
        <v>1799</v>
      </c>
      <c r="C974" s="89" t="s">
        <v>1745</v>
      </c>
      <c r="D974" s="89" t="s">
        <v>396</v>
      </c>
      <c r="E974" s="89" t="s">
        <v>1846</v>
      </c>
      <c r="F974" s="108">
        <v>0</v>
      </c>
      <c r="G974" s="108">
        <v>0</v>
      </c>
      <c r="H974" s="109" t="str">
        <f t="shared" si="34"/>
        <v/>
      </c>
      <c r="I974" s="90">
        <f t="shared" si="35"/>
        <v>0</v>
      </c>
      <c r="J974" s="91">
        <v>32.623003489999995</v>
      </c>
      <c r="K974" s="91">
        <v>26.082999999999998</v>
      </c>
    </row>
    <row r="975" spans="1:11">
      <c r="A975" s="89" t="s">
        <v>2758</v>
      </c>
      <c r="B975" s="89" t="s">
        <v>2759</v>
      </c>
      <c r="C975" s="89" t="s">
        <v>1745</v>
      </c>
      <c r="D975" s="89" t="s">
        <v>397</v>
      </c>
      <c r="E975" s="89" t="s">
        <v>398</v>
      </c>
      <c r="F975" s="108">
        <v>0</v>
      </c>
      <c r="G975" s="108">
        <v>0</v>
      </c>
      <c r="H975" s="109" t="str">
        <f t="shared" si="34"/>
        <v/>
      </c>
      <c r="I975" s="90">
        <f t="shared" si="35"/>
        <v>0</v>
      </c>
      <c r="J975" s="91">
        <v>2.3580330426408072</v>
      </c>
      <c r="K975" s="91">
        <v>35.929380952381003</v>
      </c>
    </row>
    <row r="976" spans="1:11">
      <c r="A976" s="89" t="s">
        <v>233</v>
      </c>
      <c r="B976" s="89" t="s">
        <v>17</v>
      </c>
      <c r="C976" s="89" t="s">
        <v>1547</v>
      </c>
      <c r="D976" s="89" t="s">
        <v>397</v>
      </c>
      <c r="E976" s="89" t="s">
        <v>1846</v>
      </c>
      <c r="F976" s="108">
        <v>0</v>
      </c>
      <c r="G976" s="108">
        <v>0</v>
      </c>
      <c r="H976" s="109" t="str">
        <f t="shared" si="34"/>
        <v/>
      </c>
      <c r="I976" s="90">
        <f t="shared" si="35"/>
        <v>0</v>
      </c>
      <c r="J976" s="91">
        <v>61.641842483155202</v>
      </c>
      <c r="K976" s="91">
        <v>38.088285714285703</v>
      </c>
    </row>
    <row r="977" spans="1:11">
      <c r="A977" s="89" t="s">
        <v>1896</v>
      </c>
      <c r="B977" s="89" t="s">
        <v>1388</v>
      </c>
      <c r="C977" s="89" t="s">
        <v>1745</v>
      </c>
      <c r="D977" s="89" t="s">
        <v>396</v>
      </c>
      <c r="E977" s="89" t="s">
        <v>1846</v>
      </c>
      <c r="F977" s="108">
        <v>0</v>
      </c>
      <c r="G977" s="108">
        <v>0</v>
      </c>
      <c r="H977" s="109" t="str">
        <f t="shared" si="34"/>
        <v/>
      </c>
      <c r="I977" s="90">
        <f t="shared" si="35"/>
        <v>0</v>
      </c>
      <c r="J977" s="91">
        <v>59.608976971274892</v>
      </c>
      <c r="K977" s="91">
        <v>34.753904761904799</v>
      </c>
    </row>
    <row r="978" spans="1:11">
      <c r="A978" s="89" t="s">
        <v>1919</v>
      </c>
      <c r="B978" s="89" t="s">
        <v>1909</v>
      </c>
      <c r="C978" s="89" t="s">
        <v>1745</v>
      </c>
      <c r="D978" s="89" t="s">
        <v>397</v>
      </c>
      <c r="E978" s="89" t="s">
        <v>398</v>
      </c>
      <c r="F978" s="108">
        <v>0</v>
      </c>
      <c r="G978" s="108">
        <v>0</v>
      </c>
      <c r="H978" s="109" t="str">
        <f t="shared" si="34"/>
        <v/>
      </c>
      <c r="I978" s="90">
        <f t="shared" si="35"/>
        <v>0</v>
      </c>
      <c r="J978" s="91">
        <v>9.4888337600000003</v>
      </c>
      <c r="K978" s="91">
        <v>40.349047619047603</v>
      </c>
    </row>
    <row r="979" spans="1:11">
      <c r="A979" s="89" t="s">
        <v>2800</v>
      </c>
      <c r="B979" s="89" t="s">
        <v>2770</v>
      </c>
      <c r="C979" s="89" t="s">
        <v>1745</v>
      </c>
      <c r="D979" s="89" t="s">
        <v>396</v>
      </c>
      <c r="E979" s="89" t="s">
        <v>1846</v>
      </c>
      <c r="F979" s="108">
        <v>0</v>
      </c>
      <c r="G979" s="108">
        <v>0</v>
      </c>
      <c r="H979" s="109" t="str">
        <f t="shared" si="34"/>
        <v/>
      </c>
      <c r="I979" s="90">
        <f t="shared" si="35"/>
        <v>0</v>
      </c>
      <c r="J979" s="91">
        <v>3.6164840621320002</v>
      </c>
      <c r="K979" s="91">
        <v>43.399666666666697</v>
      </c>
    </row>
    <row r="980" spans="1:11">
      <c r="A980" s="89" t="s">
        <v>1794</v>
      </c>
      <c r="B980" s="89" t="s">
        <v>1795</v>
      </c>
      <c r="C980" s="89" t="s">
        <v>1745</v>
      </c>
      <c r="D980" s="89" t="s">
        <v>396</v>
      </c>
      <c r="E980" s="89" t="s">
        <v>1846</v>
      </c>
      <c r="F980" s="108">
        <v>0</v>
      </c>
      <c r="G980" s="108">
        <v>0</v>
      </c>
      <c r="H980" s="109" t="str">
        <f t="shared" si="34"/>
        <v/>
      </c>
      <c r="I980" s="90">
        <f t="shared" si="35"/>
        <v>0</v>
      </c>
      <c r="J980" s="91">
        <v>888.29170453746872</v>
      </c>
      <c r="K980" s="91">
        <v>39.875999999999998</v>
      </c>
    </row>
    <row r="981" spans="1:11">
      <c r="A981" s="89" t="s">
        <v>3040</v>
      </c>
      <c r="B981" s="89" t="s">
        <v>3041</v>
      </c>
      <c r="C981" s="89" t="s">
        <v>1745</v>
      </c>
      <c r="D981" s="89" t="s">
        <v>397</v>
      </c>
      <c r="E981" s="89" t="s">
        <v>398</v>
      </c>
      <c r="F981" s="108">
        <v>0</v>
      </c>
      <c r="G981" s="108">
        <v>0</v>
      </c>
      <c r="H981" s="109" t="str">
        <f t="shared" si="34"/>
        <v/>
      </c>
      <c r="I981" s="90">
        <f t="shared" si="35"/>
        <v>0</v>
      </c>
      <c r="J981" s="91">
        <v>0.73414816008837636</v>
      </c>
      <c r="K981" s="91">
        <v>60.449238095238101</v>
      </c>
    </row>
    <row r="982" spans="1:11">
      <c r="A982" s="89" t="s">
        <v>2118</v>
      </c>
      <c r="B982" s="89" t="s">
        <v>2117</v>
      </c>
      <c r="C982" s="89" t="s">
        <v>1745</v>
      </c>
      <c r="D982" s="89" t="s">
        <v>396</v>
      </c>
      <c r="E982" s="89" t="s">
        <v>1846</v>
      </c>
      <c r="F982" s="108">
        <v>0</v>
      </c>
      <c r="G982" s="108">
        <v>0</v>
      </c>
      <c r="H982" s="109" t="str">
        <f t="shared" si="34"/>
        <v/>
      </c>
      <c r="I982" s="90">
        <f t="shared" si="35"/>
        <v>0</v>
      </c>
      <c r="J982" s="91">
        <v>9.3418380510580796</v>
      </c>
      <c r="K982" s="91">
        <v>52.705809523809499</v>
      </c>
    </row>
    <row r="983" spans="1:11">
      <c r="A983" s="89" t="s">
        <v>2116</v>
      </c>
      <c r="B983" s="89" t="s">
        <v>2115</v>
      </c>
      <c r="C983" s="89" t="s">
        <v>1745</v>
      </c>
      <c r="D983" s="89" t="s">
        <v>396</v>
      </c>
      <c r="E983" s="89" t="s">
        <v>1846</v>
      </c>
      <c r="F983" s="108">
        <v>0</v>
      </c>
      <c r="G983" s="108">
        <v>0</v>
      </c>
      <c r="H983" s="109" t="str">
        <f t="shared" si="34"/>
        <v/>
      </c>
      <c r="I983" s="90">
        <f t="shared" si="35"/>
        <v>0</v>
      </c>
      <c r="J983" s="91">
        <v>1.8686640907372458</v>
      </c>
      <c r="K983" s="91">
        <v>54.457666666666697</v>
      </c>
    </row>
    <row r="984" spans="1:11">
      <c r="A984" s="89" t="s">
        <v>2801</v>
      </c>
      <c r="B984" s="89" t="s">
        <v>2777</v>
      </c>
      <c r="C984" s="89" t="s">
        <v>1745</v>
      </c>
      <c r="D984" s="89" t="s">
        <v>397</v>
      </c>
      <c r="E984" s="89" t="s">
        <v>398</v>
      </c>
      <c r="F984" s="108">
        <v>0</v>
      </c>
      <c r="G984" s="108">
        <v>0</v>
      </c>
      <c r="H984" s="109" t="str">
        <f t="shared" si="34"/>
        <v/>
      </c>
      <c r="I984" s="90">
        <f t="shared" si="35"/>
        <v>0</v>
      </c>
      <c r="J984" s="91">
        <v>61.582433859038396</v>
      </c>
      <c r="K984" s="91">
        <v>70.959619047619</v>
      </c>
    </row>
    <row r="985" spans="1:11">
      <c r="A985" s="89" t="s">
        <v>2124</v>
      </c>
      <c r="B985" s="89" t="s">
        <v>2123</v>
      </c>
      <c r="C985" s="89" t="s">
        <v>1745</v>
      </c>
      <c r="D985" s="89" t="s">
        <v>397</v>
      </c>
      <c r="E985" s="89" t="s">
        <v>398</v>
      </c>
      <c r="F985" s="108">
        <v>0</v>
      </c>
      <c r="G985" s="108">
        <v>0</v>
      </c>
      <c r="H985" s="109" t="str">
        <f t="shared" si="34"/>
        <v/>
      </c>
      <c r="I985" s="90">
        <f t="shared" si="35"/>
        <v>0</v>
      </c>
      <c r="J985" s="91">
        <v>1.7461128799999999</v>
      </c>
      <c r="K985" s="91">
        <v>68.716285714285704</v>
      </c>
    </row>
    <row r="986" spans="1:11">
      <c r="A986" s="89" t="s">
        <v>1989</v>
      </c>
      <c r="B986" s="89" t="s">
        <v>1992</v>
      </c>
      <c r="C986" s="89" t="s">
        <v>877</v>
      </c>
      <c r="D986" s="89" t="s">
        <v>396</v>
      </c>
      <c r="E986" s="89" t="s">
        <v>1846</v>
      </c>
      <c r="F986" s="108">
        <v>0</v>
      </c>
      <c r="G986" s="108">
        <v>0</v>
      </c>
      <c r="H986" s="109" t="str">
        <f t="shared" si="34"/>
        <v/>
      </c>
      <c r="I986" s="90">
        <f t="shared" si="35"/>
        <v>0</v>
      </c>
      <c r="J986" s="91">
        <v>3.4783434</v>
      </c>
      <c r="K986" s="91">
        <v>76.800428571428597</v>
      </c>
    </row>
    <row r="987" spans="1:11">
      <c r="A987" s="89" t="s">
        <v>2766</v>
      </c>
      <c r="B987" s="89" t="s">
        <v>2767</v>
      </c>
      <c r="C987" s="89" t="s">
        <v>1745</v>
      </c>
      <c r="D987" s="89" t="s">
        <v>397</v>
      </c>
      <c r="E987" s="89" t="s">
        <v>398</v>
      </c>
      <c r="F987" s="108">
        <v>0</v>
      </c>
      <c r="G987" s="108">
        <v>0</v>
      </c>
      <c r="H987" s="109" t="str">
        <f t="shared" si="34"/>
        <v/>
      </c>
      <c r="I987" s="90">
        <f t="shared" si="35"/>
        <v>0</v>
      </c>
      <c r="J987" s="91">
        <v>5.6533960555907141</v>
      </c>
      <c r="K987" s="91">
        <v>80.126238095238094</v>
      </c>
    </row>
    <row r="988" spans="1:11">
      <c r="A988" s="89" t="s">
        <v>2565</v>
      </c>
      <c r="B988" s="89" t="s">
        <v>2566</v>
      </c>
      <c r="C988" s="89" t="s">
        <v>1752</v>
      </c>
      <c r="D988" s="89" t="s">
        <v>396</v>
      </c>
      <c r="E988" s="89" t="s">
        <v>1846</v>
      </c>
      <c r="F988" s="108">
        <v>0</v>
      </c>
      <c r="G988" s="108">
        <v>0</v>
      </c>
      <c r="H988" s="109" t="str">
        <f t="shared" si="34"/>
        <v/>
      </c>
      <c r="I988" s="90">
        <f t="shared" si="35"/>
        <v>0</v>
      </c>
      <c r="J988" s="91">
        <v>19.310931</v>
      </c>
      <c r="K988" s="91">
        <v>90.194523809523801</v>
      </c>
    </row>
    <row r="989" spans="1:11">
      <c r="A989" s="89" t="s">
        <v>3044</v>
      </c>
      <c r="B989" s="89" t="s">
        <v>3045</v>
      </c>
      <c r="C989" s="89" t="s">
        <v>1745</v>
      </c>
      <c r="D989" s="89" t="s">
        <v>397</v>
      </c>
      <c r="E989" s="89" t="s">
        <v>398</v>
      </c>
      <c r="F989" s="108">
        <v>0</v>
      </c>
      <c r="G989" s="108">
        <v>0</v>
      </c>
      <c r="H989" s="109" t="str">
        <f t="shared" si="34"/>
        <v/>
      </c>
      <c r="I989" s="90">
        <f t="shared" si="35"/>
        <v>0</v>
      </c>
      <c r="J989" s="91">
        <v>0.43248900984547972</v>
      </c>
      <c r="K989" s="91">
        <v>127.802523809524</v>
      </c>
    </row>
    <row r="990" spans="1:11">
      <c r="A990" s="89" t="s">
        <v>2414</v>
      </c>
      <c r="B990" s="89" t="s">
        <v>2415</v>
      </c>
      <c r="C990" s="89" t="s">
        <v>1535</v>
      </c>
      <c r="D990" s="89" t="s">
        <v>396</v>
      </c>
      <c r="E990" s="89" t="s">
        <v>1846</v>
      </c>
      <c r="F990" s="108">
        <v>0</v>
      </c>
      <c r="G990" s="108">
        <v>0</v>
      </c>
      <c r="H990" s="109" t="str">
        <f t="shared" si="34"/>
        <v/>
      </c>
      <c r="I990" s="90">
        <f t="shared" si="35"/>
        <v>0</v>
      </c>
      <c r="J990" s="91">
        <v>7.5691937699999992</v>
      </c>
      <c r="K990" s="91">
        <v>244.74152380952401</v>
      </c>
    </row>
    <row r="991" spans="1:11">
      <c r="A991" s="89" t="s">
        <v>1897</v>
      </c>
      <c r="B991" s="89" t="s">
        <v>1387</v>
      </c>
      <c r="C991" s="89" t="s">
        <v>1745</v>
      </c>
      <c r="D991" s="89" t="s">
        <v>396</v>
      </c>
      <c r="E991" s="89" t="s">
        <v>1846</v>
      </c>
      <c r="F991" s="108">
        <v>0</v>
      </c>
      <c r="G991" s="108">
        <v>0</v>
      </c>
      <c r="H991" s="109" t="str">
        <f t="shared" si="34"/>
        <v/>
      </c>
      <c r="I991" s="90">
        <f t="shared" si="35"/>
        <v>0</v>
      </c>
      <c r="J991" s="91">
        <v>68.823696653219613</v>
      </c>
      <c r="K991" s="91" t="s">
        <v>3276</v>
      </c>
    </row>
    <row r="992" spans="1:11">
      <c r="A992" s="89" t="s">
        <v>342</v>
      </c>
      <c r="B992" s="89" t="s">
        <v>2269</v>
      </c>
      <c r="C992" s="89" t="s">
        <v>1171</v>
      </c>
      <c r="D992" s="89" t="s">
        <v>396</v>
      </c>
      <c r="E992" s="89" t="s">
        <v>398</v>
      </c>
      <c r="F992" s="108">
        <v>0</v>
      </c>
      <c r="G992" s="108">
        <v>7.73241362</v>
      </c>
      <c r="H992" s="109">
        <f t="shared" ref="H992:H1023" si="36">IF(ISERROR(F992/G992-1),"",IF((F992/G992-1)&gt;10000%,"",F992/G992-1))</f>
        <v>-1</v>
      </c>
      <c r="I992" s="90">
        <f t="shared" si="35"/>
        <v>0</v>
      </c>
      <c r="J992" s="91">
        <v>5.8276341648000001</v>
      </c>
      <c r="K992" s="91">
        <v>11.3819523809524</v>
      </c>
    </row>
    <row r="993" spans="1:11">
      <c r="A993" s="89" t="s">
        <v>2812</v>
      </c>
      <c r="B993" s="89" t="s">
        <v>2813</v>
      </c>
      <c r="C993" s="89" t="s">
        <v>1534</v>
      </c>
      <c r="D993" s="89" t="s">
        <v>1432</v>
      </c>
      <c r="E993" s="89" t="s">
        <v>398</v>
      </c>
      <c r="F993" s="108">
        <v>0</v>
      </c>
      <c r="G993" s="108">
        <v>1.0988268999999999</v>
      </c>
      <c r="H993" s="109">
        <f t="shared" si="36"/>
        <v>-1</v>
      </c>
      <c r="I993" s="90">
        <f t="shared" si="35"/>
        <v>0</v>
      </c>
      <c r="J993" s="91">
        <v>37.867180929999996</v>
      </c>
      <c r="K993" s="91">
        <v>9.9770952380952398</v>
      </c>
    </row>
    <row r="994" spans="1:11">
      <c r="A994" s="89" t="s">
        <v>215</v>
      </c>
      <c r="B994" s="89" t="s">
        <v>29</v>
      </c>
      <c r="C994" s="89" t="s">
        <v>1547</v>
      </c>
      <c r="D994" s="89" t="s">
        <v>1432</v>
      </c>
      <c r="E994" s="89" t="s">
        <v>1846</v>
      </c>
      <c r="F994" s="108">
        <v>0</v>
      </c>
      <c r="G994" s="108">
        <v>0.41384288000000002</v>
      </c>
      <c r="H994" s="109">
        <f t="shared" si="36"/>
        <v>-1</v>
      </c>
      <c r="I994" s="90">
        <f t="shared" si="35"/>
        <v>0</v>
      </c>
      <c r="J994" s="91">
        <v>19.235683120000001</v>
      </c>
      <c r="K994" s="91">
        <v>13.9430952380952</v>
      </c>
    </row>
    <row r="995" spans="1:11">
      <c r="A995" s="89" t="s">
        <v>2814</v>
      </c>
      <c r="B995" s="89" t="s">
        <v>2815</v>
      </c>
      <c r="C995" s="89" t="s">
        <v>1534</v>
      </c>
      <c r="D995" s="89" t="s">
        <v>1432</v>
      </c>
      <c r="E995" s="89" t="s">
        <v>398</v>
      </c>
      <c r="F995" s="108">
        <v>0</v>
      </c>
      <c r="G995" s="108">
        <v>0.31879999999999997</v>
      </c>
      <c r="H995" s="109">
        <f t="shared" si="36"/>
        <v>-1</v>
      </c>
      <c r="I995" s="90">
        <f t="shared" si="35"/>
        <v>0</v>
      </c>
      <c r="J995" s="91">
        <v>5.16095667</v>
      </c>
      <c r="K995" s="91">
        <v>6.4393333333333302</v>
      </c>
    </row>
    <row r="996" spans="1:11">
      <c r="A996" s="89" t="s">
        <v>2810</v>
      </c>
      <c r="B996" s="89" t="s">
        <v>2811</v>
      </c>
      <c r="C996" s="89" t="s">
        <v>1534</v>
      </c>
      <c r="D996" s="89" t="s">
        <v>1432</v>
      </c>
      <c r="E996" s="89" t="s">
        <v>398</v>
      </c>
      <c r="F996" s="108">
        <v>0</v>
      </c>
      <c r="G996" s="108">
        <v>3.678936E-2</v>
      </c>
      <c r="H996" s="109">
        <f t="shared" si="36"/>
        <v>-1</v>
      </c>
      <c r="I996" s="90">
        <f t="shared" si="35"/>
        <v>0</v>
      </c>
      <c r="J996" s="91">
        <v>2.6188984400000002</v>
      </c>
      <c r="K996" s="91">
        <v>13.7338095238095</v>
      </c>
    </row>
    <row r="997" spans="1:11">
      <c r="A997" s="89" t="s">
        <v>2647</v>
      </c>
      <c r="B997" s="89" t="s">
        <v>1727</v>
      </c>
      <c r="C997" s="89" t="s">
        <v>1528</v>
      </c>
      <c r="D997" s="89" t="s">
        <v>396</v>
      </c>
      <c r="E997" s="89" t="s">
        <v>1846</v>
      </c>
      <c r="F997" s="108">
        <v>0</v>
      </c>
      <c r="G997" s="108">
        <v>2.5834720000000002E-2</v>
      </c>
      <c r="H997" s="109">
        <f t="shared" si="36"/>
        <v>-1</v>
      </c>
      <c r="I997" s="90">
        <f t="shared" si="35"/>
        <v>0</v>
      </c>
      <c r="J997" s="91">
        <v>8.5420854199999994</v>
      </c>
      <c r="K997" s="91">
        <v>17.383904761904802</v>
      </c>
    </row>
    <row r="998" spans="1:11">
      <c r="A998" s="89" t="s">
        <v>2962</v>
      </c>
      <c r="B998" s="89" t="s">
        <v>2963</v>
      </c>
      <c r="C998" s="89" t="s">
        <v>1171</v>
      </c>
      <c r="D998" s="89" t="s">
        <v>396</v>
      </c>
      <c r="E998" s="89" t="s">
        <v>1846</v>
      </c>
      <c r="F998" s="108">
        <v>0</v>
      </c>
      <c r="G998" s="108">
        <v>1.0300500000000001E-2</v>
      </c>
      <c r="H998" s="109">
        <f t="shared" si="36"/>
        <v>-1</v>
      </c>
      <c r="I998" s="90">
        <f t="shared" si="35"/>
        <v>0</v>
      </c>
      <c r="J998" s="91">
        <v>6.9749747160000002</v>
      </c>
      <c r="K998" s="91">
        <v>39.039809523809502</v>
      </c>
    </row>
    <row r="999" spans="1:11">
      <c r="A999" s="89" t="s">
        <v>2567</v>
      </c>
      <c r="B999" s="89" t="s">
        <v>2568</v>
      </c>
      <c r="C999" s="89" t="s">
        <v>1171</v>
      </c>
      <c r="D999" s="89" t="s">
        <v>396</v>
      </c>
      <c r="E999" s="89" t="s">
        <v>398</v>
      </c>
      <c r="F999" s="108">
        <v>0</v>
      </c>
      <c r="G999" s="108">
        <v>3.1387099999999999E-3</v>
      </c>
      <c r="H999" s="109">
        <f t="shared" si="36"/>
        <v>-1</v>
      </c>
      <c r="I999" s="90">
        <f t="shared" si="35"/>
        <v>0</v>
      </c>
      <c r="J999" s="91">
        <v>5.5575177462000003</v>
      </c>
      <c r="K999" s="91">
        <v>3.4941904761904801</v>
      </c>
    </row>
    <row r="1000" spans="1:11">
      <c r="A1000" s="89" t="s">
        <v>2704</v>
      </c>
      <c r="B1000" s="89" t="s">
        <v>2705</v>
      </c>
      <c r="C1000" s="89" t="s">
        <v>1171</v>
      </c>
      <c r="D1000" s="89" t="s">
        <v>396</v>
      </c>
      <c r="E1000" s="89" t="s">
        <v>398</v>
      </c>
      <c r="F1000" s="108">
        <v>0</v>
      </c>
      <c r="G1000" s="108">
        <v>3.0394000000000003E-3</v>
      </c>
      <c r="H1000" s="109">
        <f t="shared" si="36"/>
        <v>-1</v>
      </c>
      <c r="I1000" s="90">
        <f t="shared" si="35"/>
        <v>0</v>
      </c>
      <c r="J1000" s="91">
        <v>5.5214904960000002</v>
      </c>
      <c r="K1000" s="91">
        <v>13.943476190476201</v>
      </c>
    </row>
    <row r="1001" spans="1:11">
      <c r="A1001" s="89" t="s">
        <v>1375</v>
      </c>
      <c r="B1001" s="89" t="s">
        <v>1376</v>
      </c>
      <c r="C1001" s="89" t="s">
        <v>1547</v>
      </c>
      <c r="D1001" s="89" t="s">
        <v>396</v>
      </c>
      <c r="E1001" s="89" t="s">
        <v>1846</v>
      </c>
      <c r="F1001" s="108">
        <v>0</v>
      </c>
      <c r="G1001" s="108">
        <v>0</v>
      </c>
      <c r="H1001" s="109" t="str">
        <f t="shared" si="36"/>
        <v/>
      </c>
      <c r="I1001" s="90">
        <f t="shared" si="35"/>
        <v>0</v>
      </c>
      <c r="J1001" s="91">
        <v>6.8908707699999994</v>
      </c>
      <c r="K1001" s="91">
        <v>3.8683333333333301</v>
      </c>
    </row>
    <row r="1002" spans="1:11">
      <c r="A1002" s="89" t="s">
        <v>2643</v>
      </c>
      <c r="B1002" s="89" t="s">
        <v>370</v>
      </c>
      <c r="C1002" s="89" t="s">
        <v>1528</v>
      </c>
      <c r="D1002" s="89" t="s">
        <v>396</v>
      </c>
      <c r="E1002" s="89" t="s">
        <v>1846</v>
      </c>
      <c r="F1002" s="108">
        <v>0</v>
      </c>
      <c r="G1002" s="108">
        <v>0</v>
      </c>
      <c r="H1002" s="109" t="str">
        <f t="shared" si="36"/>
        <v/>
      </c>
      <c r="I1002" s="90">
        <f t="shared" si="35"/>
        <v>0</v>
      </c>
      <c r="J1002" s="91">
        <v>224.97600076000003</v>
      </c>
      <c r="K1002" s="91">
        <v>4.9446190476190504</v>
      </c>
    </row>
    <row r="1003" spans="1:11">
      <c r="A1003" s="89" t="s">
        <v>2648</v>
      </c>
      <c r="B1003" s="89" t="s">
        <v>1742</v>
      </c>
      <c r="C1003" s="89" t="s">
        <v>1528</v>
      </c>
      <c r="D1003" s="89" t="s">
        <v>396</v>
      </c>
      <c r="E1003" s="89" t="s">
        <v>1846</v>
      </c>
      <c r="F1003" s="108">
        <v>0</v>
      </c>
      <c r="G1003" s="108">
        <v>0</v>
      </c>
      <c r="H1003" s="109" t="str">
        <f t="shared" si="36"/>
        <v/>
      </c>
      <c r="I1003" s="90">
        <f t="shared" si="35"/>
        <v>0</v>
      </c>
      <c r="J1003" s="91">
        <v>11.035103019999999</v>
      </c>
      <c r="K1003" s="91">
        <v>8.3786190476190505</v>
      </c>
    </row>
    <row r="1004" spans="1:11">
      <c r="A1004" s="89" t="s">
        <v>2639</v>
      </c>
      <c r="B1004" s="89" t="s">
        <v>366</v>
      </c>
      <c r="C1004" s="89" t="s">
        <v>1528</v>
      </c>
      <c r="D1004" s="89" t="s">
        <v>396</v>
      </c>
      <c r="E1004" s="89" t="s">
        <v>1846</v>
      </c>
      <c r="F1004" s="108">
        <v>0</v>
      </c>
      <c r="G1004" s="108">
        <v>0</v>
      </c>
      <c r="H1004" s="109" t="str">
        <f t="shared" si="36"/>
        <v/>
      </c>
      <c r="I1004" s="90">
        <f t="shared" si="35"/>
        <v>0</v>
      </c>
      <c r="J1004" s="91">
        <v>208.16604508</v>
      </c>
      <c r="K1004" s="91">
        <v>8.0718571428571408</v>
      </c>
    </row>
    <row r="1005" spans="1:11">
      <c r="A1005" s="89" t="s">
        <v>2577</v>
      </c>
      <c r="B1005" s="89" t="s">
        <v>2578</v>
      </c>
      <c r="C1005" s="89" t="s">
        <v>1535</v>
      </c>
      <c r="D1005" s="89" t="s">
        <v>396</v>
      </c>
      <c r="E1005" s="89" t="s">
        <v>1846</v>
      </c>
      <c r="F1005" s="108">
        <v>0</v>
      </c>
      <c r="G1005" s="108">
        <v>0</v>
      </c>
      <c r="H1005" s="109" t="str">
        <f t="shared" si="36"/>
        <v/>
      </c>
      <c r="I1005" s="90">
        <f t="shared" si="35"/>
        <v>0</v>
      </c>
      <c r="J1005" s="91">
        <v>112.0033298</v>
      </c>
      <c r="K1005" s="91">
        <v>8.0456190476190503</v>
      </c>
    </row>
    <row r="1006" spans="1:11">
      <c r="A1006" s="89" t="s">
        <v>2641</v>
      </c>
      <c r="B1006" s="89" t="s">
        <v>368</v>
      </c>
      <c r="C1006" s="89" t="s">
        <v>1528</v>
      </c>
      <c r="D1006" s="89" t="s">
        <v>396</v>
      </c>
      <c r="E1006" s="89" t="s">
        <v>1846</v>
      </c>
      <c r="F1006" s="108">
        <v>0</v>
      </c>
      <c r="G1006" s="108">
        <v>0</v>
      </c>
      <c r="H1006" s="109" t="str">
        <f t="shared" si="36"/>
        <v/>
      </c>
      <c r="I1006" s="90">
        <f t="shared" si="35"/>
        <v>0</v>
      </c>
      <c r="J1006" s="91">
        <v>10.035731310000001</v>
      </c>
      <c r="K1006" s="91">
        <v>10.000666666666699</v>
      </c>
    </row>
    <row r="1007" spans="1:11">
      <c r="A1007" s="89" t="s">
        <v>220</v>
      </c>
      <c r="B1007" s="89" t="s">
        <v>24</v>
      </c>
      <c r="C1007" s="89" t="s">
        <v>1547</v>
      </c>
      <c r="D1007" s="89" t="s">
        <v>397</v>
      </c>
      <c r="E1007" s="89" t="s">
        <v>1846</v>
      </c>
      <c r="F1007" s="108">
        <v>0</v>
      </c>
      <c r="G1007" s="108">
        <v>0</v>
      </c>
      <c r="H1007" s="109" t="str">
        <f t="shared" si="36"/>
        <v/>
      </c>
      <c r="I1007" s="90">
        <f t="shared" si="35"/>
        <v>0</v>
      </c>
      <c r="J1007" s="91">
        <v>23.927271954490603</v>
      </c>
      <c r="K1007" s="91">
        <v>13.0092380952381</v>
      </c>
    </row>
    <row r="1008" spans="1:11">
      <c r="A1008" s="89" t="s">
        <v>2642</v>
      </c>
      <c r="B1008" s="89" t="s">
        <v>369</v>
      </c>
      <c r="C1008" s="89" t="s">
        <v>1528</v>
      </c>
      <c r="D1008" s="89" t="s">
        <v>396</v>
      </c>
      <c r="E1008" s="89" t="s">
        <v>1846</v>
      </c>
      <c r="F1008" s="108">
        <v>0</v>
      </c>
      <c r="G1008" s="108">
        <v>0</v>
      </c>
      <c r="H1008" s="109" t="str">
        <f t="shared" si="36"/>
        <v/>
      </c>
      <c r="I1008" s="90">
        <f t="shared" si="35"/>
        <v>0</v>
      </c>
      <c r="J1008" s="91">
        <v>66.652359930000003</v>
      </c>
      <c r="K1008" s="91">
        <v>13.8670476190476</v>
      </c>
    </row>
    <row r="1009" spans="1:11">
      <c r="A1009" s="89" t="s">
        <v>2060</v>
      </c>
      <c r="B1009" s="89" t="s">
        <v>256</v>
      </c>
      <c r="C1009" s="89" t="s">
        <v>1171</v>
      </c>
      <c r="D1009" s="89" t="s">
        <v>396</v>
      </c>
      <c r="E1009" s="89" t="s">
        <v>1846</v>
      </c>
      <c r="F1009" s="108">
        <v>0</v>
      </c>
      <c r="G1009" s="108">
        <v>0</v>
      </c>
      <c r="H1009" s="109" t="str">
        <f t="shared" si="36"/>
        <v/>
      </c>
      <c r="I1009" s="90">
        <f t="shared" si="35"/>
        <v>0</v>
      </c>
      <c r="J1009" s="91">
        <v>16.479894261600002</v>
      </c>
      <c r="K1009" s="91">
        <v>15.5755238095238</v>
      </c>
    </row>
    <row r="1010" spans="1:11">
      <c r="A1010" s="89" t="s">
        <v>2646</v>
      </c>
      <c r="B1010" s="89" t="s">
        <v>1735</v>
      </c>
      <c r="C1010" s="89" t="s">
        <v>1528</v>
      </c>
      <c r="D1010" s="89" t="s">
        <v>396</v>
      </c>
      <c r="E1010" s="89" t="s">
        <v>1846</v>
      </c>
      <c r="F1010" s="108">
        <v>0</v>
      </c>
      <c r="G1010" s="108">
        <v>0</v>
      </c>
      <c r="H1010" s="109" t="str">
        <f t="shared" si="36"/>
        <v/>
      </c>
      <c r="I1010" s="90">
        <f t="shared" si="35"/>
        <v>0</v>
      </c>
      <c r="J1010" s="91">
        <v>9.6880968799999998</v>
      </c>
      <c r="K1010" s="91">
        <v>14.699</v>
      </c>
    </row>
    <row r="1011" spans="1:11">
      <c r="A1011" s="89" t="s">
        <v>1417</v>
      </c>
      <c r="B1011" s="89" t="s">
        <v>1418</v>
      </c>
      <c r="C1011" s="89" t="s">
        <v>1532</v>
      </c>
      <c r="D1011" s="89" t="s">
        <v>397</v>
      </c>
      <c r="E1011" s="89" t="s">
        <v>398</v>
      </c>
      <c r="F1011" s="108">
        <v>0</v>
      </c>
      <c r="G1011" s="108">
        <v>0</v>
      </c>
      <c r="H1011" s="109" t="str">
        <f t="shared" si="36"/>
        <v/>
      </c>
      <c r="I1011" s="90">
        <f t="shared" si="35"/>
        <v>0</v>
      </c>
      <c r="J1011" s="91">
        <v>10.160029420000001</v>
      </c>
      <c r="K1011" s="91">
        <v>16.009857142857101</v>
      </c>
    </row>
    <row r="1012" spans="1:11">
      <c r="A1012" s="89" t="s">
        <v>738</v>
      </c>
      <c r="B1012" s="89" t="s">
        <v>739</v>
      </c>
      <c r="C1012" s="89" t="s">
        <v>1529</v>
      </c>
      <c r="D1012" s="89" t="s">
        <v>396</v>
      </c>
      <c r="E1012" s="89" t="s">
        <v>1846</v>
      </c>
      <c r="F1012" s="108">
        <v>0</v>
      </c>
      <c r="G1012" s="108">
        <v>0</v>
      </c>
      <c r="H1012" s="109" t="str">
        <f t="shared" si="36"/>
        <v/>
      </c>
      <c r="I1012" s="90">
        <f t="shared" si="35"/>
        <v>0</v>
      </c>
      <c r="J1012" s="91">
        <v>12.067503369999999</v>
      </c>
      <c r="K1012" s="91">
        <v>16.036047619047601</v>
      </c>
    </row>
    <row r="1013" spans="1:11">
      <c r="A1013" s="89" t="s">
        <v>2478</v>
      </c>
      <c r="B1013" s="89" t="s">
        <v>2479</v>
      </c>
      <c r="C1013" s="89" t="s">
        <v>1745</v>
      </c>
      <c r="D1013" s="89" t="s">
        <v>397</v>
      </c>
      <c r="E1013" s="89" t="s">
        <v>398</v>
      </c>
      <c r="F1013" s="108">
        <v>0</v>
      </c>
      <c r="G1013" s="108">
        <v>0</v>
      </c>
      <c r="H1013" s="109" t="str">
        <f t="shared" si="36"/>
        <v/>
      </c>
      <c r="I1013" s="90">
        <f t="shared" si="35"/>
        <v>0</v>
      </c>
      <c r="J1013" s="91">
        <v>0.58281360175072716</v>
      </c>
      <c r="K1013" s="91">
        <v>17.886095238095201</v>
      </c>
    </row>
    <row r="1014" spans="1:11">
      <c r="A1014" s="89" t="s">
        <v>2808</v>
      </c>
      <c r="B1014" s="89" t="s">
        <v>2809</v>
      </c>
      <c r="C1014" s="89" t="s">
        <v>1534</v>
      </c>
      <c r="D1014" s="89" t="s">
        <v>1432</v>
      </c>
      <c r="E1014" s="89" t="s">
        <v>398</v>
      </c>
      <c r="F1014" s="108">
        <v>0</v>
      </c>
      <c r="G1014" s="108">
        <v>0</v>
      </c>
      <c r="H1014" s="109" t="str">
        <f t="shared" si="36"/>
        <v/>
      </c>
      <c r="I1014" s="90">
        <f t="shared" si="35"/>
        <v>0</v>
      </c>
      <c r="J1014" s="91">
        <v>2.7511040800000002</v>
      </c>
      <c r="K1014" s="91">
        <v>18.854476190476198</v>
      </c>
    </row>
    <row r="1015" spans="1:11">
      <c r="A1015" s="89" t="s">
        <v>2061</v>
      </c>
      <c r="B1015" s="89" t="s">
        <v>761</v>
      </c>
      <c r="C1015" s="89" t="s">
        <v>1171</v>
      </c>
      <c r="D1015" s="89" t="s">
        <v>396</v>
      </c>
      <c r="E1015" s="89" t="s">
        <v>1846</v>
      </c>
      <c r="F1015" s="108">
        <v>0</v>
      </c>
      <c r="G1015" s="108">
        <v>0</v>
      </c>
      <c r="H1015" s="109" t="str">
        <f t="shared" si="36"/>
        <v/>
      </c>
      <c r="I1015" s="90">
        <f t="shared" si="35"/>
        <v>0</v>
      </c>
      <c r="J1015" s="91">
        <v>5.7879647359999993</v>
      </c>
      <c r="K1015" s="91">
        <v>26.789619047618999</v>
      </c>
    </row>
    <row r="1016" spans="1:11">
      <c r="A1016" s="89" t="s">
        <v>2394</v>
      </c>
      <c r="B1016" s="89" t="s">
        <v>2428</v>
      </c>
      <c r="C1016" s="89" t="s">
        <v>1171</v>
      </c>
      <c r="D1016" s="89" t="s">
        <v>396</v>
      </c>
      <c r="E1016" s="89" t="s">
        <v>1846</v>
      </c>
      <c r="F1016" s="108">
        <v>0</v>
      </c>
      <c r="G1016" s="108">
        <v>0</v>
      </c>
      <c r="H1016" s="109" t="str">
        <f t="shared" si="36"/>
        <v/>
      </c>
      <c r="I1016" s="90">
        <f t="shared" si="35"/>
        <v>0</v>
      </c>
      <c r="J1016" s="91">
        <v>79.313939327699998</v>
      </c>
      <c r="K1016" s="91">
        <v>28.0961904761905</v>
      </c>
    </row>
    <row r="1017" spans="1:11">
      <c r="A1017" s="89" t="s">
        <v>2748</v>
      </c>
      <c r="B1017" s="89" t="s">
        <v>2749</v>
      </c>
      <c r="C1017" s="89" t="s">
        <v>296</v>
      </c>
      <c r="D1017" s="89" t="s">
        <v>397</v>
      </c>
      <c r="E1017" s="89" t="s">
        <v>398</v>
      </c>
      <c r="F1017" s="108">
        <v>0</v>
      </c>
      <c r="G1017" s="108">
        <v>0</v>
      </c>
      <c r="H1017" s="109" t="str">
        <f t="shared" si="36"/>
        <v/>
      </c>
      <c r="I1017" s="90">
        <f t="shared" si="35"/>
        <v>0</v>
      </c>
      <c r="J1017" s="91">
        <v>151.54066774</v>
      </c>
      <c r="K1017" s="91">
        <v>48.948904761904799</v>
      </c>
    </row>
    <row r="1018" spans="1:11">
      <c r="A1018" s="89" t="s">
        <v>2065</v>
      </c>
      <c r="B1018" s="89" t="s">
        <v>297</v>
      </c>
      <c r="C1018" s="89" t="s">
        <v>1171</v>
      </c>
      <c r="D1018" s="89" t="s">
        <v>396</v>
      </c>
      <c r="E1018" s="89" t="s">
        <v>1846</v>
      </c>
      <c r="F1018" s="108">
        <v>0</v>
      </c>
      <c r="G1018" s="108">
        <v>0</v>
      </c>
      <c r="H1018" s="109" t="str">
        <f t="shared" si="36"/>
        <v/>
      </c>
      <c r="I1018" s="90">
        <f t="shared" si="35"/>
        <v>0</v>
      </c>
      <c r="J1018" s="91">
        <v>8.2762043433999999</v>
      </c>
      <c r="K1018" s="91">
        <v>53.4089523809524</v>
      </c>
    </row>
    <row r="1019" spans="1:11">
      <c r="A1019" s="89" t="s">
        <v>2702</v>
      </c>
      <c r="B1019" s="89" t="s">
        <v>2703</v>
      </c>
      <c r="C1019" s="89" t="s">
        <v>1171</v>
      </c>
      <c r="D1019" s="89" t="s">
        <v>396</v>
      </c>
      <c r="E1019" s="89" t="s">
        <v>1846</v>
      </c>
      <c r="F1019" s="108">
        <v>0</v>
      </c>
      <c r="G1019" s="108">
        <v>0</v>
      </c>
      <c r="H1019" s="109" t="str">
        <f t="shared" si="36"/>
        <v/>
      </c>
      <c r="I1019" s="90">
        <f t="shared" si="35"/>
        <v>0</v>
      </c>
      <c r="J1019" s="91">
        <v>3.0348647966</v>
      </c>
      <c r="K1019" s="91">
        <v>128.62180952380999</v>
      </c>
    </row>
    <row r="1020" spans="1:11">
      <c r="A1020" s="89" t="s">
        <v>1851</v>
      </c>
      <c r="B1020" s="89" t="s">
        <v>312</v>
      </c>
      <c r="C1020" s="89" t="s">
        <v>1171</v>
      </c>
      <c r="D1020" s="89" t="s">
        <v>396</v>
      </c>
      <c r="E1020" s="89" t="s">
        <v>1846</v>
      </c>
      <c r="F1020" s="108">
        <v>0</v>
      </c>
      <c r="G1020" s="108">
        <v>1.2700454999999999</v>
      </c>
      <c r="H1020" s="109">
        <f t="shared" si="36"/>
        <v>-1</v>
      </c>
      <c r="I1020" s="90">
        <f t="shared" si="35"/>
        <v>0</v>
      </c>
      <c r="J1020" s="91">
        <v>6.3152097871999997</v>
      </c>
      <c r="K1020" s="91">
        <v>41.800857142857097</v>
      </c>
    </row>
    <row r="1021" spans="1:11">
      <c r="A1021" s="89" t="s">
        <v>2048</v>
      </c>
      <c r="B1021" s="89" t="s">
        <v>542</v>
      </c>
      <c r="C1021" s="89" t="s">
        <v>1171</v>
      </c>
      <c r="D1021" s="89" t="s">
        <v>396</v>
      </c>
      <c r="E1021" s="89" t="s">
        <v>1846</v>
      </c>
      <c r="F1021" s="108">
        <v>0</v>
      </c>
      <c r="G1021" s="108">
        <v>0</v>
      </c>
      <c r="H1021" s="109" t="str">
        <f t="shared" si="36"/>
        <v/>
      </c>
      <c r="I1021" s="90">
        <f t="shared" si="35"/>
        <v>0</v>
      </c>
      <c r="J1021" s="91">
        <v>6.2097981879999997</v>
      </c>
      <c r="K1021" s="91">
        <v>41.211857142857099</v>
      </c>
    </row>
    <row r="1022" spans="1:11">
      <c r="A1022" s="89" t="s">
        <v>866</v>
      </c>
      <c r="B1022" s="89" t="s">
        <v>867</v>
      </c>
      <c r="C1022" s="89" t="s">
        <v>1745</v>
      </c>
      <c r="D1022" s="89" t="s">
        <v>396</v>
      </c>
      <c r="E1022" s="89" t="s">
        <v>1846</v>
      </c>
      <c r="F1022" s="108">
        <v>0</v>
      </c>
      <c r="G1022" s="108">
        <v>0</v>
      </c>
      <c r="H1022" s="109" t="str">
        <f t="shared" si="36"/>
        <v/>
      </c>
      <c r="I1022" s="90">
        <f t="shared" si="35"/>
        <v>0</v>
      </c>
      <c r="J1022" s="91">
        <v>10.924976817339854</v>
      </c>
      <c r="K1022" s="91">
        <v>99.850238095238097</v>
      </c>
    </row>
    <row r="1023" spans="1:11">
      <c r="A1023" s="89" t="s">
        <v>2691</v>
      </c>
      <c r="B1023" s="89" t="s">
        <v>962</v>
      </c>
      <c r="C1023" s="89" t="s">
        <v>1745</v>
      </c>
      <c r="D1023" s="89" t="s">
        <v>396</v>
      </c>
      <c r="E1023" s="89" t="s">
        <v>1846</v>
      </c>
      <c r="F1023" s="108">
        <v>0</v>
      </c>
      <c r="G1023" s="108">
        <v>0</v>
      </c>
      <c r="H1023" s="109" t="str">
        <f t="shared" si="36"/>
        <v/>
      </c>
      <c r="I1023" s="90">
        <f t="shared" si="35"/>
        <v>0</v>
      </c>
      <c r="J1023" s="91">
        <v>3.181152256650849</v>
      </c>
      <c r="K1023" s="91">
        <v>99.847714285714304</v>
      </c>
    </row>
    <row r="1024" spans="1:11">
      <c r="A1024" s="89" t="s">
        <v>864</v>
      </c>
      <c r="B1024" s="89" t="s">
        <v>865</v>
      </c>
      <c r="C1024" s="89" t="s">
        <v>1745</v>
      </c>
      <c r="D1024" s="89" t="s">
        <v>396</v>
      </c>
      <c r="E1024" s="89" t="s">
        <v>1846</v>
      </c>
      <c r="F1024" s="108">
        <v>0</v>
      </c>
      <c r="G1024" s="108">
        <v>0</v>
      </c>
      <c r="H1024" s="109" t="str">
        <f t="shared" ref="H1024:H1028" si="37">IF(ISERROR(F1024/G1024-1),"",IF((F1024/G1024-1)&gt;10000%,"",F1024/G1024-1))</f>
        <v/>
      </c>
      <c r="I1024" s="90">
        <f t="shared" si="35"/>
        <v>0</v>
      </c>
      <c r="J1024" s="91">
        <v>1.1702978564279749</v>
      </c>
      <c r="K1024" s="91">
        <v>99.877523809523794</v>
      </c>
    </row>
    <row r="1025" spans="1:233">
      <c r="A1025" s="89" t="s">
        <v>2796</v>
      </c>
      <c r="B1025" s="89" t="s">
        <v>2780</v>
      </c>
      <c r="C1025" s="89" t="s">
        <v>1745</v>
      </c>
      <c r="D1025" s="89" t="s">
        <v>396</v>
      </c>
      <c r="E1025" s="89" t="s">
        <v>1846</v>
      </c>
      <c r="F1025" s="108">
        <v>0</v>
      </c>
      <c r="G1025" s="108">
        <v>0</v>
      </c>
      <c r="H1025" s="109" t="str">
        <f t="shared" si="37"/>
        <v/>
      </c>
      <c r="I1025" s="90">
        <f t="shared" si="35"/>
        <v>0</v>
      </c>
      <c r="J1025" s="91">
        <v>3.0792484458056308</v>
      </c>
      <c r="K1025" s="91">
        <v>199.54347619047601</v>
      </c>
    </row>
    <row r="1026" spans="1:233">
      <c r="A1026" s="89" t="s">
        <v>2798</v>
      </c>
      <c r="B1026" s="89" t="s">
        <v>2778</v>
      </c>
      <c r="C1026" s="89" t="s">
        <v>1745</v>
      </c>
      <c r="D1026" s="89" t="s">
        <v>396</v>
      </c>
      <c r="E1026" s="89" t="s">
        <v>1846</v>
      </c>
      <c r="F1026" s="108">
        <v>0</v>
      </c>
      <c r="G1026" s="108">
        <v>0</v>
      </c>
      <c r="H1026" s="109" t="str">
        <f t="shared" si="37"/>
        <v/>
      </c>
      <c r="I1026" s="90">
        <f t="shared" si="35"/>
        <v>0</v>
      </c>
      <c r="J1026" s="91">
        <v>2.9645932114365268</v>
      </c>
      <c r="K1026" s="91">
        <v>199.51415</v>
      </c>
    </row>
    <row r="1027" spans="1:233">
      <c r="A1027" s="89" t="s">
        <v>2795</v>
      </c>
      <c r="B1027" s="89" t="s">
        <v>2781</v>
      </c>
      <c r="C1027" s="89" t="s">
        <v>1745</v>
      </c>
      <c r="D1027" s="89" t="s">
        <v>396</v>
      </c>
      <c r="E1027" s="89" t="s">
        <v>1846</v>
      </c>
      <c r="F1027" s="108">
        <v>0</v>
      </c>
      <c r="G1027" s="108">
        <v>0</v>
      </c>
      <c r="H1027" s="109" t="str">
        <f t="shared" si="37"/>
        <v/>
      </c>
      <c r="I1027" s="90">
        <f t="shared" si="35"/>
        <v>0</v>
      </c>
      <c r="J1027" s="91">
        <v>3.0863656774495478</v>
      </c>
      <c r="K1027" s="91">
        <v>249.42428571428599</v>
      </c>
    </row>
    <row r="1028" spans="1:233">
      <c r="A1028" s="89" t="s">
        <v>2797</v>
      </c>
      <c r="B1028" s="89" t="s">
        <v>2779</v>
      </c>
      <c r="C1028" s="89" t="s">
        <v>1745</v>
      </c>
      <c r="D1028" s="89" t="s">
        <v>396</v>
      </c>
      <c r="E1028" s="89" t="s">
        <v>1846</v>
      </c>
      <c r="F1028" s="108">
        <v>0</v>
      </c>
      <c r="G1028" s="108">
        <v>0</v>
      </c>
      <c r="H1028" s="109" t="str">
        <f t="shared" si="37"/>
        <v/>
      </c>
      <c r="I1028" s="90">
        <f t="shared" si="35"/>
        <v>0</v>
      </c>
      <c r="J1028" s="91">
        <v>2.9177487574405068</v>
      </c>
      <c r="K1028" s="91">
        <v>249.48795000000001</v>
      </c>
    </row>
    <row r="1029" spans="1:233">
      <c r="A1029" s="94" t="s">
        <v>49</v>
      </c>
      <c r="B1029" s="95">
        <f>COUNTA(F7:F1028)</f>
        <v>1022</v>
      </c>
      <c r="C1029" s="95"/>
      <c r="D1029" s="95"/>
      <c r="E1029" s="95"/>
      <c r="F1029" s="96">
        <f>SUM(F7:F1028)</f>
        <v>10080.47579242203</v>
      </c>
      <c r="G1029" s="96">
        <f>SUM(G7:G1028)</f>
        <v>9220.2301854653051</v>
      </c>
      <c r="H1029" s="107">
        <f>IF(ISERROR(F1029/G1029-1),"",((F1029/G1029-1)))</f>
        <v>9.3299797255909089E-2</v>
      </c>
      <c r="I1029" s="97">
        <f>SUM(I7:I1028)</f>
        <v>1.0000000000000004</v>
      </c>
      <c r="J1029" s="98">
        <f>SUM(J7:J1028)</f>
        <v>209090.83317838862</v>
      </c>
      <c r="K1029" s="170"/>
    </row>
    <row r="1030" spans="1:233">
      <c r="A1030" s="100"/>
      <c r="B1030" s="100"/>
      <c r="C1030" s="100"/>
      <c r="D1030" s="100"/>
      <c r="E1030" s="100"/>
      <c r="F1030" s="100"/>
      <c r="G1030" s="100"/>
      <c r="H1030" s="101"/>
      <c r="I1030" s="102"/>
    </row>
    <row r="1031" spans="1:233" s="81" customFormat="1">
      <c r="A1031" s="100"/>
      <c r="B1031" s="100"/>
      <c r="C1031" s="100"/>
      <c r="D1031" s="100"/>
      <c r="E1031" s="100"/>
      <c r="F1031" s="100"/>
      <c r="G1031" s="100"/>
      <c r="H1031" s="101"/>
      <c r="I1031" s="102"/>
      <c r="J1031" s="82"/>
      <c r="K1031" s="82"/>
    </row>
    <row r="1032" spans="1:233" s="87" customFormat="1" ht="22.5">
      <c r="A1032" s="84" t="s">
        <v>710</v>
      </c>
      <c r="B1032" s="84" t="s">
        <v>169</v>
      </c>
      <c r="C1032" s="84" t="s">
        <v>1556</v>
      </c>
      <c r="D1032" s="84" t="s">
        <v>395</v>
      </c>
      <c r="E1032" s="157" t="s">
        <v>196</v>
      </c>
      <c r="F1032" s="84" t="s">
        <v>1160</v>
      </c>
      <c r="G1032" s="84"/>
      <c r="H1032" s="84"/>
      <c r="I1032" s="84"/>
      <c r="J1032" s="84" t="s">
        <v>538</v>
      </c>
      <c r="K1032" s="84" t="s">
        <v>345</v>
      </c>
      <c r="HW1032" s="88"/>
      <c r="HY1032" s="88"/>
    </row>
    <row r="1033" spans="1:233" ht="22.5">
      <c r="A1033" s="160"/>
      <c r="B1033" s="160"/>
      <c r="C1033" s="160"/>
      <c r="D1033" s="160"/>
      <c r="E1033" s="85"/>
      <c r="F1033" s="161" t="s">
        <v>3275</v>
      </c>
      <c r="G1033" s="161" t="s">
        <v>3267</v>
      </c>
      <c r="H1033" s="86" t="s">
        <v>164</v>
      </c>
      <c r="I1033" s="162" t="s">
        <v>165</v>
      </c>
      <c r="J1033" s="163" t="s">
        <v>539</v>
      </c>
      <c r="K1033" s="163" t="s">
        <v>1574</v>
      </c>
    </row>
    <row r="1034" spans="1:233">
      <c r="A1034" s="159" t="s">
        <v>2692</v>
      </c>
      <c r="B1034" s="159" t="s">
        <v>2693</v>
      </c>
      <c r="C1034" s="159" t="s">
        <v>2387</v>
      </c>
      <c r="D1034" s="159"/>
      <c r="E1034" s="159" t="s">
        <v>398</v>
      </c>
      <c r="F1034" s="108">
        <v>3.7640841809999999</v>
      </c>
      <c r="G1034" s="108">
        <v>6.2063735659999999</v>
      </c>
      <c r="H1034" s="109">
        <f>IF(ISERROR(F1034/G1034-1),"",IF((F1034/G1034-1)&gt;10000%,"",F1034/G1034-1))</f>
        <v>-0.39351311341931561</v>
      </c>
      <c r="I1034" s="109">
        <f>F1034/$F$1039</f>
        <v>0.82448071097585529</v>
      </c>
      <c r="J1034" s="91">
        <v>734.61980588999995</v>
      </c>
      <c r="K1034" s="91">
        <v>10.2718095238095</v>
      </c>
    </row>
    <row r="1035" spans="1:233">
      <c r="A1035" s="89" t="s">
        <v>2785</v>
      </c>
      <c r="B1035" s="89" t="s">
        <v>2789</v>
      </c>
      <c r="C1035" s="89" t="s">
        <v>2791</v>
      </c>
      <c r="D1035" s="89"/>
      <c r="E1035" s="89" t="s">
        <v>1846</v>
      </c>
      <c r="F1035" s="108">
        <v>0.67589873999999994</v>
      </c>
      <c r="G1035" s="108">
        <v>0.40768015999999996</v>
      </c>
      <c r="H1035" s="109">
        <f>IF(ISERROR(F1035/G1035-1),"",IF((F1035/G1035-1)&gt;10000%,"",F1035/G1035-1))</f>
        <v>0.65791423355014378</v>
      </c>
      <c r="I1035" s="90">
        <f>F1035/$F$1039</f>
        <v>0.14804809002832572</v>
      </c>
      <c r="J1035" s="91">
        <v>12.80683767</v>
      </c>
      <c r="K1035" s="91">
        <v>35.973714285714301</v>
      </c>
    </row>
    <row r="1036" spans="1:233">
      <c r="A1036" s="89" t="s">
        <v>2783</v>
      </c>
      <c r="B1036" s="89" t="s">
        <v>2787</v>
      </c>
      <c r="C1036" s="89" t="s">
        <v>2791</v>
      </c>
      <c r="D1036" s="89"/>
      <c r="E1036" s="89" t="s">
        <v>1846</v>
      </c>
      <c r="F1036" s="108">
        <v>6.5756999999999996E-2</v>
      </c>
      <c r="G1036" s="108">
        <v>7.4848949999999997E-2</v>
      </c>
      <c r="H1036" s="109">
        <f>IF(ISERROR(F1036/G1036-1),"",IF((F1036/G1036-1)&gt;10000%,"",F1036/G1036-1))</f>
        <v>-0.12147064187273171</v>
      </c>
      <c r="I1036" s="90">
        <f>F1036/$F$1039</f>
        <v>1.4403338369875665E-2</v>
      </c>
      <c r="J1036" s="91">
        <v>12.9019431</v>
      </c>
      <c r="K1036" s="91">
        <v>70.884095238095199</v>
      </c>
    </row>
    <row r="1037" spans="1:233">
      <c r="A1037" s="89" t="s">
        <v>2784</v>
      </c>
      <c r="B1037" s="89" t="s">
        <v>2788</v>
      </c>
      <c r="C1037" s="89" t="s">
        <v>2791</v>
      </c>
      <c r="D1037" s="89"/>
      <c r="E1037" s="89" t="s">
        <v>1846</v>
      </c>
      <c r="F1037" s="108">
        <v>2.4054209999999999E-2</v>
      </c>
      <c r="G1037" s="108">
        <v>2.5772E-2</v>
      </c>
      <c r="H1037" s="109">
        <f>IF(ISERROR(F1037/G1037-1),"",IF((F1037/G1037-1)&gt;10000%,"",F1037/G1037-1))</f>
        <v>-6.6653344715194796E-2</v>
      </c>
      <c r="I1037" s="90">
        <f>F1037/$F$1039</f>
        <v>5.2688067559354427E-3</v>
      </c>
      <c r="J1037" s="91">
        <v>8.1684378500000001</v>
      </c>
      <c r="K1037" s="91">
        <v>72.060952380952401</v>
      </c>
    </row>
    <row r="1038" spans="1:233">
      <c r="A1038" s="89" t="s">
        <v>2786</v>
      </c>
      <c r="B1038" s="89" t="s">
        <v>2790</v>
      </c>
      <c r="C1038" s="89" t="s">
        <v>2791</v>
      </c>
      <c r="D1038" s="89"/>
      <c r="E1038" s="89" t="s">
        <v>1846</v>
      </c>
      <c r="F1038" s="108">
        <v>3.56058E-2</v>
      </c>
      <c r="G1038" s="108">
        <v>0</v>
      </c>
      <c r="H1038" s="109" t="str">
        <f>IF(ISERROR(F1038/G1038-1),"",IF((F1038/G1038-1)&gt;10000%,"",F1038/G1038-1))</f>
        <v/>
      </c>
      <c r="I1038" s="90">
        <f>F1038/$F$1039</f>
        <v>7.7990538700080441E-3</v>
      </c>
      <c r="J1038" s="91">
        <v>8.9879573500000003</v>
      </c>
      <c r="K1038" s="91">
        <v>78.465857142857104</v>
      </c>
    </row>
    <row r="1039" spans="1:233">
      <c r="A1039" s="94" t="s">
        <v>49</v>
      </c>
      <c r="B1039" s="95">
        <f>COUNTA(B1034:B1038)</f>
        <v>5</v>
      </c>
      <c r="C1039" s="95"/>
      <c r="D1039" s="95"/>
      <c r="E1039" s="95"/>
      <c r="F1039" s="96">
        <f>SUM(F1034:F1038)</f>
        <v>4.5653999309999991</v>
      </c>
      <c r="G1039" s="96">
        <f>SUM(G1034:G1038)</f>
        <v>6.7146746759999996</v>
      </c>
      <c r="H1039" s="107">
        <f>IF(ISERROR(F1039/G1039-1),"",((F1039/G1039-1)))</f>
        <v>-0.3200862065115484</v>
      </c>
      <c r="I1039" s="97">
        <f>SUM(I1034:I1038)</f>
        <v>1.0000000000000002</v>
      </c>
      <c r="J1039" s="98">
        <f>SUM(J1034:J1038)</f>
        <v>777.48498186000006</v>
      </c>
      <c r="K1039" s="99"/>
    </row>
    <row r="1040" spans="1:233">
      <c r="A1040" s="100"/>
      <c r="B1040" s="100"/>
      <c r="C1040" s="100"/>
      <c r="D1040" s="100"/>
      <c r="E1040" s="100"/>
      <c r="F1040" s="100"/>
      <c r="G1040" s="100"/>
      <c r="H1040" s="100"/>
      <c r="I1040" s="100"/>
      <c r="J1040" s="166"/>
      <c r="K1040" s="100"/>
    </row>
    <row r="1041" spans="1:9">
      <c r="A1041" s="81" t="s">
        <v>540</v>
      </c>
      <c r="B1041" s="100"/>
      <c r="C1041" s="100"/>
      <c r="D1041" s="100"/>
      <c r="E1041" s="100"/>
      <c r="F1041" s="114"/>
      <c r="G1041" s="114"/>
      <c r="H1041" s="101"/>
      <c r="I1041" s="100"/>
    </row>
    <row r="1042" spans="1:9" ht="12.75">
      <c r="A1042" s="100"/>
      <c r="B1042" s="100"/>
      <c r="C1042" s="100"/>
      <c r="D1042" s="100"/>
      <c r="E1042" s="100"/>
      <c r="F1042" s="115"/>
      <c r="G1042" s="115"/>
      <c r="H1042" s="101"/>
      <c r="I1042" s="100"/>
    </row>
    <row r="1043" spans="1:9" ht="12.75">
      <c r="A1043" s="103" t="s">
        <v>118</v>
      </c>
      <c r="B1043" s="100"/>
      <c r="C1043" s="100"/>
      <c r="D1043" s="100"/>
      <c r="E1043" s="100"/>
      <c r="F1043" s="115"/>
      <c r="G1043" s="115"/>
      <c r="H1043" s="101"/>
      <c r="I1043" s="100"/>
    </row>
    <row r="1044" spans="1:9">
      <c r="A1044" s="100"/>
      <c r="B1044" s="100"/>
      <c r="C1044" s="100"/>
      <c r="D1044" s="100"/>
      <c r="E1044" s="82"/>
      <c r="F1044" s="114"/>
      <c r="G1044" s="114"/>
      <c r="H1044" s="101"/>
      <c r="I1044" s="100"/>
    </row>
    <row r="1045" spans="1:9">
      <c r="B1045" s="100"/>
      <c r="C1045" s="100"/>
      <c r="D1045" s="100"/>
      <c r="E1045" s="82"/>
      <c r="F1045" s="114"/>
      <c r="G1045" s="114"/>
    </row>
    <row r="1046" spans="1:9">
      <c r="B1046" s="100"/>
      <c r="C1046" s="100"/>
      <c r="D1046" s="100"/>
      <c r="E1046" s="82"/>
      <c r="F1046" s="100"/>
      <c r="G1046" s="100"/>
    </row>
    <row r="1047" spans="1:9">
      <c r="B1047" s="100"/>
      <c r="C1047" s="100"/>
      <c r="D1047" s="100"/>
      <c r="E1047" s="82"/>
      <c r="F1047" s="100"/>
      <c r="G1047" s="100"/>
    </row>
    <row r="1048" spans="1:9">
      <c r="A1048" s="100"/>
      <c r="B1048" s="100"/>
      <c r="C1048" s="100"/>
      <c r="D1048" s="100"/>
      <c r="E1048" s="100"/>
      <c r="F1048" s="100"/>
      <c r="G1048" s="100"/>
    </row>
    <row r="1049" spans="1:9">
      <c r="A1049" s="100"/>
      <c r="B1049" s="100"/>
      <c r="C1049" s="100"/>
      <c r="D1049" s="100"/>
      <c r="E1049" s="100"/>
      <c r="F1049" s="100"/>
      <c r="G1049" s="100"/>
    </row>
    <row r="1050" spans="1:9">
      <c r="A1050" s="100"/>
      <c r="B1050" s="100"/>
      <c r="C1050" s="100"/>
      <c r="D1050" s="100"/>
      <c r="E1050" s="100"/>
      <c r="F1050" s="100"/>
      <c r="G1050" s="100"/>
    </row>
    <row r="1051" spans="1:9">
      <c r="A1051" s="100"/>
      <c r="B1051" s="100"/>
      <c r="C1051" s="100"/>
      <c r="D1051" s="100"/>
      <c r="E1051" s="100"/>
      <c r="F1051" s="100"/>
      <c r="G1051" s="100"/>
      <c r="H1051" s="82"/>
      <c r="I1051" s="82"/>
    </row>
    <row r="1052" spans="1:9">
      <c r="A1052" s="100"/>
      <c r="B1052" s="100"/>
      <c r="C1052" s="100"/>
      <c r="D1052" s="100"/>
      <c r="E1052" s="100"/>
      <c r="F1052" s="100"/>
      <c r="G1052" s="100"/>
      <c r="H1052" s="82"/>
      <c r="I1052" s="82"/>
    </row>
  </sheetData>
  <autoFilter ref="A5:HY1029"/>
  <sortState ref="A7:IJ1028">
    <sortCondition descending="1" ref="F7:F1028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29 H103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48"/>
  <sheetViews>
    <sheetView showGridLines="0" zoomScaleNormal="100" workbookViewId="0"/>
  </sheetViews>
  <sheetFormatPr defaultRowHeight="12"/>
  <cols>
    <col min="1" max="1" width="56.42578125" style="13" customWidth="1"/>
    <col min="2" max="3" width="13.5703125" style="129" customWidth="1"/>
    <col min="4" max="4" width="14.42578125" style="13" bestFit="1" customWidth="1"/>
    <col min="5" max="5" width="13.85546875" style="13" customWidth="1"/>
    <col min="6" max="8" width="11.42578125" style="81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541</v>
      </c>
      <c r="B1" s="3"/>
      <c r="C1" s="3"/>
      <c r="I1" s="19"/>
      <c r="J1" s="19"/>
      <c r="K1" s="124"/>
      <c r="L1" s="19"/>
    </row>
    <row r="2" spans="1:14" ht="15.75" customHeight="1">
      <c r="A2" s="12" t="s">
        <v>3272</v>
      </c>
      <c r="B2" s="4"/>
      <c r="C2" s="4"/>
      <c r="F2" s="134"/>
      <c r="G2" s="134"/>
      <c r="H2" s="134"/>
      <c r="I2" s="19"/>
      <c r="J2" s="19"/>
      <c r="K2" s="124"/>
      <c r="L2" s="19"/>
    </row>
    <row r="3" spans="1:14" ht="12" customHeight="1">
      <c r="A3" s="12"/>
      <c r="B3" s="4"/>
      <c r="C3" s="4"/>
      <c r="I3" s="19"/>
      <c r="J3" s="19"/>
      <c r="K3" s="124"/>
      <c r="L3" s="19"/>
    </row>
    <row r="4" spans="1:14">
      <c r="A4" s="18"/>
      <c r="B4" s="5"/>
      <c r="C4" s="5"/>
      <c r="D4" s="11"/>
      <c r="E4" s="11"/>
      <c r="F4" s="82"/>
      <c r="G4" s="82"/>
      <c r="H4" s="82"/>
      <c r="I4" s="19"/>
      <c r="J4" s="19"/>
      <c r="K4" s="124"/>
      <c r="L4" s="19"/>
    </row>
    <row r="5" spans="1:14" ht="22.5" customHeight="1">
      <c r="A5" s="31" t="s">
        <v>710</v>
      </c>
      <c r="B5" s="32" t="s">
        <v>169</v>
      </c>
      <c r="C5" s="33" t="s">
        <v>1556</v>
      </c>
      <c r="D5" s="33" t="s">
        <v>395</v>
      </c>
      <c r="E5" s="34" t="s">
        <v>196</v>
      </c>
      <c r="F5" s="176" t="s">
        <v>1160</v>
      </c>
      <c r="G5" s="177"/>
      <c r="H5" s="178"/>
      <c r="I5" s="179" t="s">
        <v>167</v>
      </c>
      <c r="J5" s="180"/>
      <c r="K5" s="180"/>
      <c r="L5" s="181"/>
    </row>
    <row r="6" spans="1:14" ht="22.5">
      <c r="A6" s="2"/>
      <c r="B6" s="2"/>
      <c r="C6" s="1"/>
      <c r="D6" s="1"/>
      <c r="E6" s="1"/>
      <c r="F6" s="167" t="s">
        <v>3275</v>
      </c>
      <c r="G6" s="168" t="s">
        <v>3267</v>
      </c>
      <c r="H6" s="112" t="s">
        <v>164</v>
      </c>
      <c r="I6" s="113" t="s">
        <v>3275</v>
      </c>
      <c r="J6" s="125" t="s">
        <v>3267</v>
      </c>
      <c r="K6" s="112" t="s">
        <v>164</v>
      </c>
      <c r="L6" s="6" t="s">
        <v>168</v>
      </c>
    </row>
    <row r="7" spans="1:14">
      <c r="A7" s="89" t="s">
        <v>1085</v>
      </c>
      <c r="B7" s="89" t="s">
        <v>1086</v>
      </c>
      <c r="C7" s="89" t="s">
        <v>1534</v>
      </c>
      <c r="D7" s="89" t="s">
        <v>397</v>
      </c>
      <c r="E7" s="89" t="s">
        <v>1846</v>
      </c>
      <c r="F7" s="108">
        <v>1303.4250158740001</v>
      </c>
      <c r="G7" s="108">
        <v>838.97823209000001</v>
      </c>
      <c r="H7" s="109">
        <f t="shared" ref="H7:H70" si="0">IF(ISERROR(F7/G7-1),"",IF((F7/G7-1)&gt;10000%,"",F7/G7-1))</f>
        <v>0.55358621477818915</v>
      </c>
      <c r="I7" s="126">
        <v>8570.1269889399991</v>
      </c>
      <c r="J7" s="126">
        <v>525.40212059999999</v>
      </c>
      <c r="K7" s="109">
        <f t="shared" ref="K7:K70" si="1">IF(ISERROR(I7/J7-1),"",IF((I7/J7-1)&gt;10000%,"",I7/J7-1))</f>
        <v>15.311557667778473</v>
      </c>
      <c r="L7" s="90">
        <f t="shared" ref="L7:L70" si="2">IF(ISERROR(I7/F7),"",IF(I7/F7&gt;10000%,"",I7/F7))</f>
        <v>6.5750824823577414</v>
      </c>
      <c r="N7" s="47"/>
    </row>
    <row r="8" spans="1:14">
      <c r="A8" s="89" t="s">
        <v>1605</v>
      </c>
      <c r="B8" s="89" t="s">
        <v>1095</v>
      </c>
      <c r="C8" s="89" t="s">
        <v>1534</v>
      </c>
      <c r="D8" s="89" t="s">
        <v>397</v>
      </c>
      <c r="E8" s="89" t="s">
        <v>398</v>
      </c>
      <c r="F8" s="108">
        <v>512.87557539099998</v>
      </c>
      <c r="G8" s="108">
        <v>522.20808666300002</v>
      </c>
      <c r="H8" s="109">
        <f t="shared" si="0"/>
        <v>-1.7871250006173622E-2</v>
      </c>
      <c r="I8" s="126">
        <v>725.47014103999993</v>
      </c>
      <c r="J8" s="126">
        <v>844.39514722000001</v>
      </c>
      <c r="K8" s="109">
        <f t="shared" si="1"/>
        <v>-0.14084046618640167</v>
      </c>
      <c r="L8" s="90">
        <f t="shared" si="2"/>
        <v>1.4145148957170062</v>
      </c>
      <c r="N8" s="47"/>
    </row>
    <row r="9" spans="1:14">
      <c r="A9" s="89" t="s">
        <v>1570</v>
      </c>
      <c r="B9" s="89" t="s">
        <v>1094</v>
      </c>
      <c r="C9" s="89" t="s">
        <v>1534</v>
      </c>
      <c r="D9" s="89" t="s">
        <v>397</v>
      </c>
      <c r="E9" s="89" t="s">
        <v>398</v>
      </c>
      <c r="F9" s="108">
        <v>336.82394425300004</v>
      </c>
      <c r="G9" s="108">
        <v>485.11025792000004</v>
      </c>
      <c r="H9" s="109">
        <f t="shared" si="0"/>
        <v>-0.305675485616002</v>
      </c>
      <c r="I9" s="126">
        <v>681.12320254999997</v>
      </c>
      <c r="J9" s="126">
        <v>887.33380508000005</v>
      </c>
      <c r="K9" s="109">
        <f t="shared" si="1"/>
        <v>-0.2323934931245053</v>
      </c>
      <c r="L9" s="90">
        <f t="shared" si="2"/>
        <v>2.0221935351436446</v>
      </c>
      <c r="N9" s="47"/>
    </row>
    <row r="10" spans="1:14">
      <c r="A10" s="89" t="s">
        <v>1877</v>
      </c>
      <c r="B10" s="89" t="s">
        <v>438</v>
      </c>
      <c r="C10" s="89" t="s">
        <v>1530</v>
      </c>
      <c r="D10" s="89" t="s">
        <v>396</v>
      </c>
      <c r="E10" s="89" t="s">
        <v>1846</v>
      </c>
      <c r="F10" s="108">
        <v>10.56468388</v>
      </c>
      <c r="G10" s="108">
        <v>15.44019308</v>
      </c>
      <c r="H10" s="109">
        <f t="shared" si="0"/>
        <v>-0.31576737251526643</v>
      </c>
      <c r="I10" s="126">
        <v>487.38227207</v>
      </c>
      <c r="J10" s="126">
        <v>329.29392138999998</v>
      </c>
      <c r="K10" s="109">
        <f t="shared" si="1"/>
        <v>0.48008280873416953</v>
      </c>
      <c r="L10" s="90">
        <f t="shared" si="2"/>
        <v>46.133161920032762</v>
      </c>
      <c r="N10" s="47"/>
    </row>
    <row r="11" spans="1:14">
      <c r="A11" s="89" t="s">
        <v>1875</v>
      </c>
      <c r="B11" s="89" t="s">
        <v>434</v>
      </c>
      <c r="C11" s="89" t="s">
        <v>1530</v>
      </c>
      <c r="D11" s="89" t="s">
        <v>396</v>
      </c>
      <c r="E11" s="89" t="s">
        <v>1846</v>
      </c>
      <c r="F11" s="108">
        <v>10.01931072</v>
      </c>
      <c r="G11" s="108">
        <v>4.5624845499999998</v>
      </c>
      <c r="H11" s="109">
        <f t="shared" si="0"/>
        <v>1.1960207448812072</v>
      </c>
      <c r="I11" s="126">
        <v>458.39193406999999</v>
      </c>
      <c r="J11" s="126">
        <v>672.28840592999995</v>
      </c>
      <c r="K11" s="109">
        <f t="shared" si="1"/>
        <v>-0.31816177398464807</v>
      </c>
      <c r="L11" s="90">
        <f t="shared" si="2"/>
        <v>45.750845230798468</v>
      </c>
      <c r="N11" s="47"/>
    </row>
    <row r="12" spans="1:14">
      <c r="A12" s="89" t="s">
        <v>1379</v>
      </c>
      <c r="B12" s="89" t="s">
        <v>1380</v>
      </c>
      <c r="C12" s="89" t="s">
        <v>1534</v>
      </c>
      <c r="D12" s="89" t="s">
        <v>1432</v>
      </c>
      <c r="E12" s="89" t="s">
        <v>1846</v>
      </c>
      <c r="F12" s="108">
        <v>163.62578860400001</v>
      </c>
      <c r="G12" s="108">
        <v>147.55373703499998</v>
      </c>
      <c r="H12" s="109">
        <f t="shared" si="0"/>
        <v>0.10892337864128576</v>
      </c>
      <c r="I12" s="126">
        <v>356.92489181000002</v>
      </c>
      <c r="J12" s="126">
        <v>109.06515142000001</v>
      </c>
      <c r="K12" s="109">
        <f t="shared" si="1"/>
        <v>2.2725842046055083</v>
      </c>
      <c r="L12" s="90">
        <f t="shared" si="2"/>
        <v>2.1813486422596506</v>
      </c>
      <c r="N12" s="47"/>
    </row>
    <row r="13" spans="1:14">
      <c r="A13" s="89" t="s">
        <v>218</v>
      </c>
      <c r="B13" s="89" t="s">
        <v>219</v>
      </c>
      <c r="C13" s="89" t="s">
        <v>1530</v>
      </c>
      <c r="D13" s="89" t="s">
        <v>396</v>
      </c>
      <c r="E13" s="89" t="s">
        <v>1846</v>
      </c>
      <c r="F13" s="108">
        <v>28.798550629999998</v>
      </c>
      <c r="G13" s="108">
        <v>37.247850880000001</v>
      </c>
      <c r="H13" s="109">
        <f t="shared" si="0"/>
        <v>-0.22683993976513694</v>
      </c>
      <c r="I13" s="126">
        <v>342.51039867000003</v>
      </c>
      <c r="J13" s="126">
        <v>319.62078595999998</v>
      </c>
      <c r="K13" s="109">
        <f t="shared" si="1"/>
        <v>7.1614906525086397E-2</v>
      </c>
      <c r="L13" s="90">
        <f t="shared" si="2"/>
        <v>11.893320711536102</v>
      </c>
      <c r="N13" s="47"/>
    </row>
    <row r="14" spans="1:14">
      <c r="A14" s="89" t="s">
        <v>1884</v>
      </c>
      <c r="B14" s="89" t="s">
        <v>436</v>
      </c>
      <c r="C14" s="89" t="s">
        <v>1530</v>
      </c>
      <c r="D14" s="89" t="s">
        <v>396</v>
      </c>
      <c r="E14" s="89" t="s">
        <v>1846</v>
      </c>
      <c r="F14" s="108">
        <v>2.2878239800000002</v>
      </c>
      <c r="G14" s="108">
        <v>4.2655131200000005</v>
      </c>
      <c r="H14" s="109">
        <f t="shared" si="0"/>
        <v>-0.46364624474534499</v>
      </c>
      <c r="I14" s="126">
        <v>324.93040622000001</v>
      </c>
      <c r="J14" s="126">
        <v>57.82680551</v>
      </c>
      <c r="K14" s="109">
        <f t="shared" si="1"/>
        <v>4.6190274277525107</v>
      </c>
      <c r="L14" s="90" t="str">
        <f t="shared" si="2"/>
        <v/>
      </c>
      <c r="N14" s="47"/>
    </row>
    <row r="15" spans="1:14">
      <c r="A15" s="89" t="s">
        <v>1883</v>
      </c>
      <c r="B15" s="89" t="s">
        <v>425</v>
      </c>
      <c r="C15" s="89" t="s">
        <v>1530</v>
      </c>
      <c r="D15" s="89" t="s">
        <v>396</v>
      </c>
      <c r="E15" s="89" t="s">
        <v>1846</v>
      </c>
      <c r="F15" s="108">
        <v>1.3903523999999998</v>
      </c>
      <c r="G15" s="108">
        <v>1.2758086200000001</v>
      </c>
      <c r="H15" s="109">
        <f t="shared" si="0"/>
        <v>8.9781318455114167E-2</v>
      </c>
      <c r="I15" s="126">
        <v>312.62844037999997</v>
      </c>
      <c r="J15" s="126">
        <v>409.64868279000001</v>
      </c>
      <c r="K15" s="109">
        <f t="shared" si="1"/>
        <v>-0.23683767698024294</v>
      </c>
      <c r="L15" s="90" t="str">
        <f t="shared" si="2"/>
        <v/>
      </c>
      <c r="N15" s="47"/>
    </row>
    <row r="16" spans="1:14">
      <c r="A16" s="89" t="s">
        <v>174</v>
      </c>
      <c r="B16" s="89" t="s">
        <v>175</v>
      </c>
      <c r="C16" s="89" t="s">
        <v>1171</v>
      </c>
      <c r="D16" s="89" t="s">
        <v>396</v>
      </c>
      <c r="E16" s="89" t="s">
        <v>1846</v>
      </c>
      <c r="F16" s="108">
        <v>254.40254453099999</v>
      </c>
      <c r="G16" s="108">
        <v>293.82873037500002</v>
      </c>
      <c r="H16" s="109">
        <f t="shared" si="0"/>
        <v>-0.13418083995286034</v>
      </c>
      <c r="I16" s="126">
        <v>303.71796399999999</v>
      </c>
      <c r="J16" s="126">
        <v>375.68828564</v>
      </c>
      <c r="K16" s="109">
        <f t="shared" si="1"/>
        <v>-0.19156924607695891</v>
      </c>
      <c r="L16" s="90">
        <f t="shared" si="2"/>
        <v>1.1938479804119677</v>
      </c>
      <c r="N16" s="47"/>
    </row>
    <row r="17" spans="1:14">
      <c r="A17" s="89" t="s">
        <v>1893</v>
      </c>
      <c r="B17" s="89" t="s">
        <v>546</v>
      </c>
      <c r="C17" s="89" t="s">
        <v>1530</v>
      </c>
      <c r="D17" s="89" t="s">
        <v>396</v>
      </c>
      <c r="E17" s="89" t="s">
        <v>1846</v>
      </c>
      <c r="F17" s="108">
        <v>14.644382500000001</v>
      </c>
      <c r="G17" s="108">
        <v>18.503607018</v>
      </c>
      <c r="H17" s="109">
        <f t="shared" si="0"/>
        <v>-0.20856606575387227</v>
      </c>
      <c r="I17" s="126">
        <v>283.97280833999997</v>
      </c>
      <c r="J17" s="126">
        <v>136.25563255</v>
      </c>
      <c r="K17" s="109">
        <f t="shared" si="1"/>
        <v>1.0841179408549886</v>
      </c>
      <c r="L17" s="90">
        <f t="shared" si="2"/>
        <v>19.391244959628715</v>
      </c>
      <c r="N17" s="47"/>
    </row>
    <row r="18" spans="1:14">
      <c r="A18" s="89" t="s">
        <v>1630</v>
      </c>
      <c r="B18" s="89" t="s">
        <v>1112</v>
      </c>
      <c r="C18" s="89" t="s">
        <v>1534</v>
      </c>
      <c r="D18" s="89" t="s">
        <v>397</v>
      </c>
      <c r="E18" s="89" t="s">
        <v>398</v>
      </c>
      <c r="F18" s="108">
        <v>126.117874648</v>
      </c>
      <c r="G18" s="108">
        <v>167.84390358300001</v>
      </c>
      <c r="H18" s="109">
        <f t="shared" si="0"/>
        <v>-0.24860020557354467</v>
      </c>
      <c r="I18" s="126">
        <v>281.82147734</v>
      </c>
      <c r="J18" s="126">
        <v>290.53067781999999</v>
      </c>
      <c r="K18" s="109">
        <f t="shared" si="1"/>
        <v>-2.9976870412961487E-2</v>
      </c>
      <c r="L18" s="90">
        <f t="shared" si="2"/>
        <v>2.2345879053748323</v>
      </c>
      <c r="N18" s="47"/>
    </row>
    <row r="19" spans="1:14">
      <c r="A19" s="89" t="s">
        <v>1566</v>
      </c>
      <c r="B19" s="89" t="s">
        <v>770</v>
      </c>
      <c r="C19" s="89" t="s">
        <v>1171</v>
      </c>
      <c r="D19" s="89" t="s">
        <v>396</v>
      </c>
      <c r="E19" s="89" t="s">
        <v>1846</v>
      </c>
      <c r="F19" s="108">
        <v>70.30215938500001</v>
      </c>
      <c r="G19" s="108">
        <v>98.975490975999989</v>
      </c>
      <c r="H19" s="109">
        <f t="shared" si="0"/>
        <v>-0.28970133220104777</v>
      </c>
      <c r="I19" s="126">
        <v>276.50382205</v>
      </c>
      <c r="J19" s="126">
        <v>265.46948571000001</v>
      </c>
      <c r="K19" s="109">
        <f t="shared" si="1"/>
        <v>4.1565366017448646E-2</v>
      </c>
      <c r="L19" s="90">
        <f t="shared" si="2"/>
        <v>3.9330772264869593</v>
      </c>
      <c r="N19" s="47"/>
    </row>
    <row r="20" spans="1:14">
      <c r="A20" s="89" t="s">
        <v>1698</v>
      </c>
      <c r="B20" s="89" t="s">
        <v>1699</v>
      </c>
      <c r="C20" s="89" t="s">
        <v>1534</v>
      </c>
      <c r="D20" s="89" t="s">
        <v>397</v>
      </c>
      <c r="E20" s="89" t="s">
        <v>1846</v>
      </c>
      <c r="F20" s="108">
        <v>257.35717313800001</v>
      </c>
      <c r="G20" s="108">
        <v>174.267359336</v>
      </c>
      <c r="H20" s="109">
        <f t="shared" si="0"/>
        <v>0.47679504709655274</v>
      </c>
      <c r="I20" s="126">
        <v>236.85129337999999</v>
      </c>
      <c r="J20" s="126">
        <v>216.01313969</v>
      </c>
      <c r="K20" s="109">
        <f t="shared" si="1"/>
        <v>9.6467065475298375E-2</v>
      </c>
      <c r="L20" s="90">
        <f t="shared" si="2"/>
        <v>0.92032132033481595</v>
      </c>
      <c r="N20" s="47"/>
    </row>
    <row r="21" spans="1:14">
      <c r="A21" s="89" t="s">
        <v>948</v>
      </c>
      <c r="B21" s="89" t="s">
        <v>949</v>
      </c>
      <c r="C21" s="89" t="s">
        <v>1534</v>
      </c>
      <c r="D21" s="89" t="s">
        <v>1432</v>
      </c>
      <c r="E21" s="89" t="s">
        <v>398</v>
      </c>
      <c r="F21" s="108">
        <v>63.686483492000001</v>
      </c>
      <c r="G21" s="108">
        <v>138.45971957</v>
      </c>
      <c r="H21" s="109">
        <f t="shared" si="0"/>
        <v>-0.54003602138019269</v>
      </c>
      <c r="I21" s="126">
        <v>232.84914140999999</v>
      </c>
      <c r="J21" s="126">
        <v>207.57126946941099</v>
      </c>
      <c r="K21" s="109">
        <f t="shared" si="1"/>
        <v>0.12177924240288029</v>
      </c>
      <c r="L21" s="90">
        <f t="shared" si="2"/>
        <v>3.6561783386776163</v>
      </c>
      <c r="N21" s="47"/>
    </row>
    <row r="22" spans="1:14">
      <c r="A22" s="89" t="s">
        <v>891</v>
      </c>
      <c r="B22" s="89" t="s">
        <v>712</v>
      </c>
      <c r="C22" s="89" t="s">
        <v>1534</v>
      </c>
      <c r="D22" s="89" t="s">
        <v>1432</v>
      </c>
      <c r="E22" s="89" t="s">
        <v>398</v>
      </c>
      <c r="F22" s="108">
        <v>2.124591192</v>
      </c>
      <c r="G22" s="108">
        <v>4.8486314400000001</v>
      </c>
      <c r="H22" s="109">
        <f t="shared" si="0"/>
        <v>-0.56181631491462669</v>
      </c>
      <c r="I22" s="126">
        <v>227.82767222000001</v>
      </c>
      <c r="J22" s="126">
        <v>1.60423095</v>
      </c>
      <c r="K22" s="109" t="str">
        <f t="shared" si="1"/>
        <v/>
      </c>
      <c r="L22" s="90" t="str">
        <f t="shared" si="2"/>
        <v/>
      </c>
      <c r="N22" s="47"/>
    </row>
    <row r="23" spans="1:14">
      <c r="A23" s="89" t="s">
        <v>953</v>
      </c>
      <c r="B23" s="89" t="s">
        <v>954</v>
      </c>
      <c r="C23" s="89" t="s">
        <v>1534</v>
      </c>
      <c r="D23" s="89" t="s">
        <v>397</v>
      </c>
      <c r="E23" s="89" t="s">
        <v>398</v>
      </c>
      <c r="F23" s="108">
        <v>147.769870188</v>
      </c>
      <c r="G23" s="108">
        <v>166.766404701</v>
      </c>
      <c r="H23" s="109">
        <f t="shared" si="0"/>
        <v>-0.11391103949898906</v>
      </c>
      <c r="I23" s="126">
        <v>225.46944981457298</v>
      </c>
      <c r="J23" s="126">
        <v>195.11351808059149</v>
      </c>
      <c r="K23" s="109">
        <f t="shared" si="1"/>
        <v>0.15558087431667844</v>
      </c>
      <c r="L23" s="90">
        <f t="shared" si="2"/>
        <v>1.5258147654032572</v>
      </c>
      <c r="N23" s="47"/>
    </row>
    <row r="24" spans="1:14">
      <c r="A24" s="89" t="s">
        <v>1156</v>
      </c>
      <c r="B24" s="89" t="s">
        <v>942</v>
      </c>
      <c r="C24" s="89" t="s">
        <v>1534</v>
      </c>
      <c r="D24" s="89" t="s">
        <v>1432</v>
      </c>
      <c r="E24" s="89" t="s">
        <v>398</v>
      </c>
      <c r="F24" s="108">
        <v>14.114915616000001</v>
      </c>
      <c r="G24" s="108">
        <v>10.584737512</v>
      </c>
      <c r="H24" s="109">
        <f t="shared" si="0"/>
        <v>0.33351588549057642</v>
      </c>
      <c r="I24" s="126">
        <v>207.65930472363098</v>
      </c>
      <c r="J24" s="126">
        <v>73.837018020000002</v>
      </c>
      <c r="K24" s="109">
        <f t="shared" si="1"/>
        <v>1.8124010190577167</v>
      </c>
      <c r="L24" s="90">
        <f t="shared" si="2"/>
        <v>14.712047196955128</v>
      </c>
      <c r="N24" s="47"/>
    </row>
    <row r="25" spans="1:14">
      <c r="A25" s="89" t="s">
        <v>1886</v>
      </c>
      <c r="B25" s="89" t="s">
        <v>439</v>
      </c>
      <c r="C25" s="89" t="s">
        <v>1530</v>
      </c>
      <c r="D25" s="89" t="s">
        <v>396</v>
      </c>
      <c r="E25" s="89" t="s">
        <v>1846</v>
      </c>
      <c r="F25" s="108">
        <v>13.607361320000001</v>
      </c>
      <c r="G25" s="108">
        <v>9.3892127700000003</v>
      </c>
      <c r="H25" s="109">
        <f t="shared" si="0"/>
        <v>0.44925476217533844</v>
      </c>
      <c r="I25" s="126">
        <v>206.31322581000001</v>
      </c>
      <c r="J25" s="126">
        <v>67.042135500000001</v>
      </c>
      <c r="K25" s="109">
        <f t="shared" si="1"/>
        <v>2.0773665586771175</v>
      </c>
      <c r="L25" s="90">
        <f t="shared" si="2"/>
        <v>15.161883406944028</v>
      </c>
      <c r="N25" s="47"/>
    </row>
    <row r="26" spans="1:14">
      <c r="A26" s="89" t="s">
        <v>1566</v>
      </c>
      <c r="B26" s="89" t="s">
        <v>177</v>
      </c>
      <c r="C26" s="89" t="s">
        <v>1171</v>
      </c>
      <c r="D26" s="89" t="s">
        <v>396</v>
      </c>
      <c r="E26" s="89" t="s">
        <v>398</v>
      </c>
      <c r="F26" s="108">
        <v>102.72335091699999</v>
      </c>
      <c r="G26" s="108">
        <v>112.862921402</v>
      </c>
      <c r="H26" s="109">
        <f t="shared" si="0"/>
        <v>-8.9839695438012401E-2</v>
      </c>
      <c r="I26" s="126">
        <v>191.73353856999998</v>
      </c>
      <c r="J26" s="126">
        <v>342.87183811</v>
      </c>
      <c r="K26" s="109">
        <f t="shared" si="1"/>
        <v>-0.44080114707907825</v>
      </c>
      <c r="L26" s="90">
        <f t="shared" si="2"/>
        <v>1.8665039337055878</v>
      </c>
      <c r="N26" s="47"/>
    </row>
    <row r="27" spans="1:14">
      <c r="A27" s="89" t="s">
        <v>1876</v>
      </c>
      <c r="B27" s="89" t="s">
        <v>440</v>
      </c>
      <c r="C27" s="89" t="s">
        <v>1530</v>
      </c>
      <c r="D27" s="89" t="s">
        <v>396</v>
      </c>
      <c r="E27" s="89" t="s">
        <v>1846</v>
      </c>
      <c r="F27" s="108">
        <v>4.1108162899999998</v>
      </c>
      <c r="G27" s="108">
        <v>6.01312728</v>
      </c>
      <c r="H27" s="109">
        <f t="shared" si="0"/>
        <v>-0.31635967466166792</v>
      </c>
      <c r="I27" s="126">
        <v>190.62265198</v>
      </c>
      <c r="J27" s="126">
        <v>150.44552652000002</v>
      </c>
      <c r="K27" s="109">
        <f t="shared" si="1"/>
        <v>0.26705430456690182</v>
      </c>
      <c r="L27" s="90">
        <f t="shared" si="2"/>
        <v>46.370997517867679</v>
      </c>
      <c r="N27" s="47"/>
    </row>
    <row r="28" spans="1:14">
      <c r="A28" s="89" t="s">
        <v>1655</v>
      </c>
      <c r="B28" s="89" t="s">
        <v>671</v>
      </c>
      <c r="C28" s="89" t="s">
        <v>1532</v>
      </c>
      <c r="D28" s="89" t="s">
        <v>397</v>
      </c>
      <c r="E28" s="89" t="s">
        <v>398</v>
      </c>
      <c r="F28" s="108">
        <v>212.97887779300001</v>
      </c>
      <c r="G28" s="108">
        <v>117.25324983100001</v>
      </c>
      <c r="H28" s="109">
        <f t="shared" si="0"/>
        <v>0.81640063793516782</v>
      </c>
      <c r="I28" s="126">
        <v>180.26962356999999</v>
      </c>
      <c r="J28" s="126">
        <v>192.69628997999999</v>
      </c>
      <c r="K28" s="109">
        <f t="shared" si="1"/>
        <v>-6.4488353207473592E-2</v>
      </c>
      <c r="L28" s="90">
        <f t="shared" si="2"/>
        <v>0.84642019639717025</v>
      </c>
      <c r="N28" s="47"/>
    </row>
    <row r="29" spans="1:14">
      <c r="A29" s="89" t="s">
        <v>2047</v>
      </c>
      <c r="B29" s="89" t="s">
        <v>206</v>
      </c>
      <c r="C29" s="89" t="s">
        <v>1171</v>
      </c>
      <c r="D29" s="89" t="s">
        <v>396</v>
      </c>
      <c r="E29" s="89" t="s">
        <v>1846</v>
      </c>
      <c r="F29" s="108">
        <v>109.24640424799999</v>
      </c>
      <c r="G29" s="108">
        <v>78.345697557999998</v>
      </c>
      <c r="H29" s="109">
        <f t="shared" si="0"/>
        <v>0.39441485178077507</v>
      </c>
      <c r="I29" s="126">
        <v>179.82544211999999</v>
      </c>
      <c r="J29" s="126">
        <v>163.44589311000001</v>
      </c>
      <c r="K29" s="109">
        <f t="shared" si="1"/>
        <v>0.10021389157191263</v>
      </c>
      <c r="L29" s="90">
        <f t="shared" si="2"/>
        <v>1.6460536468713305</v>
      </c>
      <c r="N29" s="47"/>
    </row>
    <row r="30" spans="1:14">
      <c r="A30" s="89" t="s">
        <v>1607</v>
      </c>
      <c r="B30" s="89" t="s">
        <v>1096</v>
      </c>
      <c r="C30" s="89" t="s">
        <v>1534</v>
      </c>
      <c r="D30" s="89" t="s">
        <v>397</v>
      </c>
      <c r="E30" s="89" t="s">
        <v>398</v>
      </c>
      <c r="F30" s="108">
        <v>120.617848963</v>
      </c>
      <c r="G30" s="108">
        <v>131.47562551999999</v>
      </c>
      <c r="H30" s="109">
        <f t="shared" si="0"/>
        <v>-8.2583950554000696E-2</v>
      </c>
      <c r="I30" s="126">
        <v>171.64785132</v>
      </c>
      <c r="J30" s="126">
        <v>304.90530742999999</v>
      </c>
      <c r="K30" s="109">
        <f t="shared" si="1"/>
        <v>-0.43704538052553632</v>
      </c>
      <c r="L30" s="90">
        <f t="shared" si="2"/>
        <v>1.4230717327139009</v>
      </c>
      <c r="N30" s="47"/>
    </row>
    <row r="31" spans="1:14">
      <c r="A31" s="89" t="s">
        <v>310</v>
      </c>
      <c r="B31" s="89" t="s">
        <v>311</v>
      </c>
      <c r="C31" s="89" t="s">
        <v>1171</v>
      </c>
      <c r="D31" s="89" t="s">
        <v>396</v>
      </c>
      <c r="E31" s="89" t="s">
        <v>1846</v>
      </c>
      <c r="F31" s="108">
        <v>102.93618693400001</v>
      </c>
      <c r="G31" s="108">
        <v>85.080081351999993</v>
      </c>
      <c r="H31" s="109">
        <f t="shared" si="0"/>
        <v>0.20987410094407788</v>
      </c>
      <c r="I31" s="126">
        <v>163.82909979391701</v>
      </c>
      <c r="J31" s="126">
        <v>173.22743077738949</v>
      </c>
      <c r="K31" s="109">
        <f t="shared" si="1"/>
        <v>-5.4254288372781123E-2</v>
      </c>
      <c r="L31" s="90">
        <f t="shared" si="2"/>
        <v>1.591559826273339</v>
      </c>
      <c r="N31" s="47"/>
    </row>
    <row r="32" spans="1:14">
      <c r="A32" s="89" t="s">
        <v>1890</v>
      </c>
      <c r="B32" s="89" t="s">
        <v>426</v>
      </c>
      <c r="C32" s="89" t="s">
        <v>1530</v>
      </c>
      <c r="D32" s="89" t="s">
        <v>396</v>
      </c>
      <c r="E32" s="89" t="s">
        <v>1846</v>
      </c>
      <c r="F32" s="108">
        <v>2.7044306200000001</v>
      </c>
      <c r="G32" s="108">
        <v>3.1734827200000004</v>
      </c>
      <c r="H32" s="109">
        <f t="shared" si="0"/>
        <v>-0.14780357776770892</v>
      </c>
      <c r="I32" s="126">
        <v>163.71572401</v>
      </c>
      <c r="J32" s="126">
        <v>245.57926719</v>
      </c>
      <c r="K32" s="109">
        <f t="shared" si="1"/>
        <v>-0.33334875584861046</v>
      </c>
      <c r="L32" s="90">
        <f t="shared" si="2"/>
        <v>60.536115365385115</v>
      </c>
      <c r="N32" s="47"/>
    </row>
    <row r="33" spans="1:14">
      <c r="A33" s="89" t="s">
        <v>1592</v>
      </c>
      <c r="B33" s="89" t="s">
        <v>1593</v>
      </c>
      <c r="C33" s="89" t="s">
        <v>1534</v>
      </c>
      <c r="D33" s="89" t="s">
        <v>397</v>
      </c>
      <c r="E33" s="89" t="s">
        <v>398</v>
      </c>
      <c r="F33" s="108">
        <v>14.822197920000001</v>
      </c>
      <c r="G33" s="108">
        <v>22.044589458000001</v>
      </c>
      <c r="H33" s="109">
        <f t="shared" si="0"/>
        <v>-0.32762649319282233</v>
      </c>
      <c r="I33" s="126">
        <v>162.83625239</v>
      </c>
      <c r="J33" s="126">
        <v>101.45128623000001</v>
      </c>
      <c r="K33" s="109">
        <f t="shared" si="1"/>
        <v>0.60506838741141489</v>
      </c>
      <c r="L33" s="90">
        <f t="shared" si="2"/>
        <v>10.985972071677747</v>
      </c>
      <c r="N33" s="47"/>
    </row>
    <row r="34" spans="1:14">
      <c r="A34" s="89" t="s">
        <v>1857</v>
      </c>
      <c r="B34" s="89" t="s">
        <v>547</v>
      </c>
      <c r="C34" s="89" t="s">
        <v>1530</v>
      </c>
      <c r="D34" s="89" t="s">
        <v>396</v>
      </c>
      <c r="E34" s="89" t="s">
        <v>1846</v>
      </c>
      <c r="F34" s="108">
        <v>32.950591989999999</v>
      </c>
      <c r="G34" s="108">
        <v>11.226876839999999</v>
      </c>
      <c r="H34" s="109">
        <f t="shared" si="0"/>
        <v>1.9349740323685602</v>
      </c>
      <c r="I34" s="126">
        <v>162.33961238000001</v>
      </c>
      <c r="J34" s="126">
        <v>190.71421694</v>
      </c>
      <c r="K34" s="109">
        <f t="shared" si="1"/>
        <v>-0.14878075171987226</v>
      </c>
      <c r="L34" s="90">
        <f t="shared" si="2"/>
        <v>4.9267585975167787</v>
      </c>
      <c r="N34" s="47"/>
    </row>
    <row r="35" spans="1:14">
      <c r="A35" s="89" t="s">
        <v>1878</v>
      </c>
      <c r="B35" s="89" t="s">
        <v>433</v>
      </c>
      <c r="C35" s="89" t="s">
        <v>1530</v>
      </c>
      <c r="D35" s="89" t="s">
        <v>396</v>
      </c>
      <c r="E35" s="89" t="s">
        <v>1846</v>
      </c>
      <c r="F35" s="108">
        <v>5.7012975999999993</v>
      </c>
      <c r="G35" s="108">
        <v>2.1404809399999998</v>
      </c>
      <c r="H35" s="109">
        <f t="shared" si="0"/>
        <v>1.6635591532060081</v>
      </c>
      <c r="I35" s="126">
        <v>159.51665578000001</v>
      </c>
      <c r="J35" s="126">
        <v>173.86534856999998</v>
      </c>
      <c r="K35" s="109">
        <f t="shared" si="1"/>
        <v>-8.2527616388282432E-2</v>
      </c>
      <c r="L35" s="90">
        <f t="shared" si="2"/>
        <v>27.979008810204895</v>
      </c>
      <c r="N35" s="47"/>
    </row>
    <row r="36" spans="1:14">
      <c r="A36" s="89" t="s">
        <v>1634</v>
      </c>
      <c r="B36" s="89" t="s">
        <v>1093</v>
      </c>
      <c r="C36" s="89" t="s">
        <v>1534</v>
      </c>
      <c r="D36" s="89" t="s">
        <v>397</v>
      </c>
      <c r="E36" s="89" t="s">
        <v>398</v>
      </c>
      <c r="F36" s="108">
        <v>65.471918884999994</v>
      </c>
      <c r="G36" s="108">
        <v>73.724320961999993</v>
      </c>
      <c r="H36" s="109">
        <f t="shared" si="0"/>
        <v>-0.11193595233320042</v>
      </c>
      <c r="I36" s="126">
        <v>158.33569874</v>
      </c>
      <c r="J36" s="126">
        <v>141.82275524000002</v>
      </c>
      <c r="K36" s="109">
        <f t="shared" si="1"/>
        <v>0.1164336673057571</v>
      </c>
      <c r="L36" s="90">
        <f t="shared" si="2"/>
        <v>2.4183757164367403</v>
      </c>
      <c r="N36" s="47"/>
    </row>
    <row r="37" spans="1:14">
      <c r="A37" s="89" t="s">
        <v>1881</v>
      </c>
      <c r="B37" s="89" t="s">
        <v>430</v>
      </c>
      <c r="C37" s="89" t="s">
        <v>1530</v>
      </c>
      <c r="D37" s="89" t="s">
        <v>396</v>
      </c>
      <c r="E37" s="89" t="s">
        <v>1846</v>
      </c>
      <c r="F37" s="108">
        <v>2.7641057839999998</v>
      </c>
      <c r="G37" s="108">
        <v>5.7611362100000001</v>
      </c>
      <c r="H37" s="109">
        <f t="shared" si="0"/>
        <v>-0.52021516533454781</v>
      </c>
      <c r="I37" s="126">
        <v>157.49332525999998</v>
      </c>
      <c r="J37" s="126">
        <v>260.97711508999998</v>
      </c>
      <c r="K37" s="109">
        <f t="shared" si="1"/>
        <v>-0.39652438411817381</v>
      </c>
      <c r="L37" s="90">
        <f t="shared" si="2"/>
        <v>56.978038312299262</v>
      </c>
      <c r="N37" s="47"/>
    </row>
    <row r="38" spans="1:14">
      <c r="A38" s="89" t="s">
        <v>1892</v>
      </c>
      <c r="B38" s="89" t="s">
        <v>435</v>
      </c>
      <c r="C38" s="89" t="s">
        <v>1530</v>
      </c>
      <c r="D38" s="89" t="s">
        <v>396</v>
      </c>
      <c r="E38" s="89" t="s">
        <v>1846</v>
      </c>
      <c r="F38" s="108">
        <v>2.5828456000000002</v>
      </c>
      <c r="G38" s="108">
        <v>0.39273840000000004</v>
      </c>
      <c r="H38" s="109">
        <f t="shared" si="0"/>
        <v>5.5765038509094094</v>
      </c>
      <c r="I38" s="126">
        <v>154.01935563999999</v>
      </c>
      <c r="J38" s="126">
        <v>44.341049009999999</v>
      </c>
      <c r="K38" s="109">
        <f t="shared" si="1"/>
        <v>2.4735162807101121</v>
      </c>
      <c r="L38" s="90">
        <f t="shared" si="2"/>
        <v>59.631654187923573</v>
      </c>
      <c r="N38" s="47"/>
    </row>
    <row r="39" spans="1:14">
      <c r="A39" s="89" t="s">
        <v>1031</v>
      </c>
      <c r="B39" s="89" t="s">
        <v>548</v>
      </c>
      <c r="C39" s="89" t="s">
        <v>1530</v>
      </c>
      <c r="D39" s="89" t="s">
        <v>396</v>
      </c>
      <c r="E39" s="89" t="s">
        <v>1846</v>
      </c>
      <c r="F39" s="108">
        <v>6.9241559400000003</v>
      </c>
      <c r="G39" s="108">
        <v>3.7170902099999998</v>
      </c>
      <c r="H39" s="109">
        <f t="shared" si="0"/>
        <v>0.86278931874510545</v>
      </c>
      <c r="I39" s="126">
        <v>153.78651607</v>
      </c>
      <c r="J39" s="126">
        <v>75.231806250000005</v>
      </c>
      <c r="K39" s="109">
        <f t="shared" si="1"/>
        <v>1.0441688660107107</v>
      </c>
      <c r="L39" s="90">
        <f t="shared" si="2"/>
        <v>22.210146247803888</v>
      </c>
      <c r="N39" s="47"/>
    </row>
    <row r="40" spans="1:14">
      <c r="A40" s="89" t="s">
        <v>1879</v>
      </c>
      <c r="B40" s="89" t="s">
        <v>432</v>
      </c>
      <c r="C40" s="89" t="s">
        <v>1530</v>
      </c>
      <c r="D40" s="89" t="s">
        <v>396</v>
      </c>
      <c r="E40" s="89" t="s">
        <v>1846</v>
      </c>
      <c r="F40" s="108">
        <v>0.81648036000000002</v>
      </c>
      <c r="G40" s="108">
        <v>1.2069209999999999</v>
      </c>
      <c r="H40" s="109">
        <f t="shared" si="0"/>
        <v>-0.32350140564295415</v>
      </c>
      <c r="I40" s="126">
        <v>150.70099443999999</v>
      </c>
      <c r="J40" s="126">
        <v>44.369988190000001</v>
      </c>
      <c r="K40" s="109">
        <f t="shared" si="1"/>
        <v>2.3964623518643307</v>
      </c>
      <c r="L40" s="90" t="str">
        <f t="shared" si="2"/>
        <v/>
      </c>
      <c r="N40" s="47"/>
    </row>
    <row r="41" spans="1:14">
      <c r="A41" s="89" t="s">
        <v>750</v>
      </c>
      <c r="B41" s="89" t="s">
        <v>252</v>
      </c>
      <c r="C41" s="89" t="s">
        <v>1171</v>
      </c>
      <c r="D41" s="89" t="s">
        <v>396</v>
      </c>
      <c r="E41" s="89" t="s">
        <v>1846</v>
      </c>
      <c r="F41" s="108">
        <v>28.443255594</v>
      </c>
      <c r="G41" s="108">
        <v>14.664896434000001</v>
      </c>
      <c r="H41" s="109">
        <f t="shared" si="0"/>
        <v>0.93954698023338246</v>
      </c>
      <c r="I41" s="126">
        <v>150.47531516000001</v>
      </c>
      <c r="J41" s="126">
        <v>125.18222084999999</v>
      </c>
      <c r="K41" s="109">
        <f t="shared" si="1"/>
        <v>0.20205021238844734</v>
      </c>
      <c r="L41" s="90">
        <f t="shared" si="2"/>
        <v>5.2903689123316182</v>
      </c>
      <c r="N41" s="47"/>
    </row>
    <row r="42" spans="1:14">
      <c r="A42" s="89" t="s">
        <v>304</v>
      </c>
      <c r="B42" s="89" t="s">
        <v>305</v>
      </c>
      <c r="C42" s="89" t="s">
        <v>1171</v>
      </c>
      <c r="D42" s="89" t="s">
        <v>396</v>
      </c>
      <c r="E42" s="89" t="s">
        <v>1846</v>
      </c>
      <c r="F42" s="108">
        <v>37.163794420999999</v>
      </c>
      <c r="G42" s="108">
        <v>27.483864107000002</v>
      </c>
      <c r="H42" s="109">
        <f t="shared" si="0"/>
        <v>0.35220412516646693</v>
      </c>
      <c r="I42" s="126">
        <v>149.53064945</v>
      </c>
      <c r="J42" s="126">
        <v>90.205199059999998</v>
      </c>
      <c r="K42" s="109">
        <f t="shared" si="1"/>
        <v>0.65767218528656723</v>
      </c>
      <c r="L42" s="90">
        <f t="shared" si="2"/>
        <v>4.0235571146498783</v>
      </c>
      <c r="N42" s="47"/>
    </row>
    <row r="43" spans="1:14">
      <c r="A43" s="89" t="s">
        <v>217</v>
      </c>
      <c r="B43" s="89" t="s">
        <v>972</v>
      </c>
      <c r="C43" s="89" t="s">
        <v>1535</v>
      </c>
      <c r="D43" s="89" t="s">
        <v>396</v>
      </c>
      <c r="E43" s="89" t="s">
        <v>398</v>
      </c>
      <c r="F43" s="108">
        <v>55.727604055</v>
      </c>
      <c r="G43" s="108">
        <v>27.357494795000001</v>
      </c>
      <c r="H43" s="109">
        <f t="shared" si="0"/>
        <v>1.0370141517923295</v>
      </c>
      <c r="I43" s="126">
        <v>147.44563246000001</v>
      </c>
      <c r="J43" s="126">
        <v>1.11513727</v>
      </c>
      <c r="K43" s="109" t="str">
        <f t="shared" si="1"/>
        <v/>
      </c>
      <c r="L43" s="90">
        <f t="shared" si="2"/>
        <v>2.6458275922732923</v>
      </c>
      <c r="N43" s="47"/>
    </row>
    <row r="44" spans="1:14">
      <c r="A44" s="89" t="s">
        <v>648</v>
      </c>
      <c r="B44" s="89" t="s">
        <v>649</v>
      </c>
      <c r="C44" s="89" t="s">
        <v>1171</v>
      </c>
      <c r="D44" s="89" t="s">
        <v>396</v>
      </c>
      <c r="E44" s="89" t="s">
        <v>1846</v>
      </c>
      <c r="F44" s="108">
        <v>65.096487964000005</v>
      </c>
      <c r="G44" s="108">
        <v>99.375960130999999</v>
      </c>
      <c r="H44" s="109">
        <f t="shared" si="0"/>
        <v>-0.34494733053961835</v>
      </c>
      <c r="I44" s="126">
        <v>142.72205148031699</v>
      </c>
      <c r="J44" s="126">
        <v>266.0728907035745</v>
      </c>
      <c r="K44" s="109">
        <f t="shared" si="1"/>
        <v>-0.46359792197198979</v>
      </c>
      <c r="L44" s="90">
        <f t="shared" si="2"/>
        <v>2.1924693012508736</v>
      </c>
      <c r="N44" s="47"/>
    </row>
    <row r="45" spans="1:14">
      <c r="A45" s="89" t="s">
        <v>1703</v>
      </c>
      <c r="B45" s="89" t="s">
        <v>1704</v>
      </c>
      <c r="C45" s="89" t="s">
        <v>1534</v>
      </c>
      <c r="D45" s="89" t="s">
        <v>1432</v>
      </c>
      <c r="E45" s="89" t="s">
        <v>398</v>
      </c>
      <c r="F45" s="108">
        <v>82.706055136999993</v>
      </c>
      <c r="G45" s="108">
        <v>100.69529249999999</v>
      </c>
      <c r="H45" s="109">
        <f t="shared" si="0"/>
        <v>-0.17865023196590846</v>
      </c>
      <c r="I45" s="126">
        <v>139.47717199000002</v>
      </c>
      <c r="J45" s="126">
        <v>206.82793544</v>
      </c>
      <c r="K45" s="109">
        <f t="shared" si="1"/>
        <v>-0.32563668590860251</v>
      </c>
      <c r="L45" s="90">
        <f t="shared" si="2"/>
        <v>1.6864203202408874</v>
      </c>
      <c r="N45" s="47"/>
    </row>
    <row r="46" spans="1:14">
      <c r="A46" s="89" t="s">
        <v>767</v>
      </c>
      <c r="B46" s="89" t="s">
        <v>295</v>
      </c>
      <c r="C46" s="89" t="s">
        <v>1534</v>
      </c>
      <c r="D46" s="89" t="s">
        <v>1432</v>
      </c>
      <c r="E46" s="89" t="s">
        <v>398</v>
      </c>
      <c r="F46" s="108">
        <v>40.461932709999999</v>
      </c>
      <c r="G46" s="108">
        <v>44.422833212999997</v>
      </c>
      <c r="H46" s="109">
        <f t="shared" si="0"/>
        <v>-8.9163617367855608E-2</v>
      </c>
      <c r="I46" s="126">
        <v>137.02216293000001</v>
      </c>
      <c r="J46" s="126">
        <v>173.022561</v>
      </c>
      <c r="K46" s="109">
        <f t="shared" si="1"/>
        <v>-0.20806765234506031</v>
      </c>
      <c r="L46" s="90">
        <f t="shared" si="2"/>
        <v>3.3864463151592248</v>
      </c>
      <c r="N46" s="47"/>
    </row>
    <row r="47" spans="1:14">
      <c r="A47" s="89" t="s">
        <v>568</v>
      </c>
      <c r="B47" s="89" t="s">
        <v>569</v>
      </c>
      <c r="C47" s="89" t="s">
        <v>1171</v>
      </c>
      <c r="D47" s="89" t="s">
        <v>396</v>
      </c>
      <c r="E47" s="89" t="s">
        <v>1846</v>
      </c>
      <c r="F47" s="108">
        <v>57.647083385999998</v>
      </c>
      <c r="G47" s="108">
        <v>63.306964454999999</v>
      </c>
      <c r="H47" s="109">
        <f t="shared" si="0"/>
        <v>-8.9403766516449656E-2</v>
      </c>
      <c r="I47" s="126">
        <v>135.25726688309749</v>
      </c>
      <c r="J47" s="126">
        <v>396.40489610043801</v>
      </c>
      <c r="K47" s="109">
        <f t="shared" si="1"/>
        <v>-0.65879012037019069</v>
      </c>
      <c r="L47" s="90">
        <f t="shared" si="2"/>
        <v>2.3462985278444402</v>
      </c>
      <c r="N47" s="47"/>
    </row>
    <row r="48" spans="1:14">
      <c r="A48" s="89" t="s">
        <v>2071</v>
      </c>
      <c r="B48" s="89" t="s">
        <v>658</v>
      </c>
      <c r="C48" s="89" t="s">
        <v>1171</v>
      </c>
      <c r="D48" s="89" t="s">
        <v>396</v>
      </c>
      <c r="E48" s="89" t="s">
        <v>1846</v>
      </c>
      <c r="F48" s="108">
        <v>248.46852270100001</v>
      </c>
      <c r="G48" s="108">
        <v>217.53315601499997</v>
      </c>
      <c r="H48" s="109">
        <f t="shared" si="0"/>
        <v>0.1422098922881756</v>
      </c>
      <c r="I48" s="126">
        <v>135.00503447999998</v>
      </c>
      <c r="J48" s="126">
        <v>175.29051193000001</v>
      </c>
      <c r="K48" s="109">
        <f t="shared" si="1"/>
        <v>-0.22982120941085227</v>
      </c>
      <c r="L48" s="90">
        <f t="shared" si="2"/>
        <v>0.54334864236489711</v>
      </c>
      <c r="N48" s="47"/>
    </row>
    <row r="49" spans="1:14">
      <c r="A49" s="89" t="s">
        <v>1629</v>
      </c>
      <c r="B49" s="89" t="s">
        <v>680</v>
      </c>
      <c r="C49" s="89" t="s">
        <v>1534</v>
      </c>
      <c r="D49" s="89" t="s">
        <v>1432</v>
      </c>
      <c r="E49" s="89" t="s">
        <v>398</v>
      </c>
      <c r="F49" s="108">
        <v>43.724922010999997</v>
      </c>
      <c r="G49" s="108">
        <v>41.125055034999995</v>
      </c>
      <c r="H49" s="109">
        <f t="shared" si="0"/>
        <v>6.3218565270912075E-2</v>
      </c>
      <c r="I49" s="126">
        <v>132.16429339000001</v>
      </c>
      <c r="J49" s="126">
        <v>118.24252926999999</v>
      </c>
      <c r="K49" s="109">
        <f t="shared" si="1"/>
        <v>0.11773905891517655</v>
      </c>
      <c r="L49" s="90">
        <f t="shared" si="2"/>
        <v>3.0226307403533181</v>
      </c>
      <c r="N49" s="47"/>
    </row>
    <row r="50" spans="1:14">
      <c r="A50" s="89" t="s">
        <v>1611</v>
      </c>
      <c r="B50" s="89" t="s">
        <v>773</v>
      </c>
      <c r="C50" s="89" t="s">
        <v>1534</v>
      </c>
      <c r="D50" s="89" t="s">
        <v>397</v>
      </c>
      <c r="E50" s="89" t="s">
        <v>398</v>
      </c>
      <c r="F50" s="108">
        <v>41.037072634000005</v>
      </c>
      <c r="G50" s="108">
        <v>52.411605688000002</v>
      </c>
      <c r="H50" s="109">
        <f t="shared" si="0"/>
        <v>-0.21702317463256571</v>
      </c>
      <c r="I50" s="126">
        <v>131.04187755999999</v>
      </c>
      <c r="J50" s="126">
        <v>86.941995419999998</v>
      </c>
      <c r="K50" s="109">
        <f t="shared" si="1"/>
        <v>0.50723337930032519</v>
      </c>
      <c r="L50" s="90">
        <f t="shared" si="2"/>
        <v>3.1932559792637174</v>
      </c>
      <c r="N50" s="47"/>
    </row>
    <row r="51" spans="1:14">
      <c r="A51" s="89" t="s">
        <v>318</v>
      </c>
      <c r="B51" s="89" t="s">
        <v>319</v>
      </c>
      <c r="C51" s="89" t="s">
        <v>1535</v>
      </c>
      <c r="D51" s="89" t="s">
        <v>396</v>
      </c>
      <c r="E51" s="89" t="s">
        <v>1846</v>
      </c>
      <c r="F51" s="108">
        <v>163.379607873</v>
      </c>
      <c r="G51" s="108">
        <v>109.54989541799999</v>
      </c>
      <c r="H51" s="109">
        <f t="shared" si="0"/>
        <v>0.49137164622208584</v>
      </c>
      <c r="I51" s="126">
        <v>130.82737170999999</v>
      </c>
      <c r="J51" s="126">
        <v>45.014676080000001</v>
      </c>
      <c r="K51" s="109">
        <f t="shared" si="1"/>
        <v>1.9063270715864715</v>
      </c>
      <c r="L51" s="90">
        <f t="shared" si="2"/>
        <v>0.80075704314149254</v>
      </c>
      <c r="N51" s="47"/>
    </row>
    <row r="52" spans="1:14">
      <c r="A52" s="89" t="s">
        <v>2841</v>
      </c>
      <c r="B52" s="89" t="s">
        <v>104</v>
      </c>
      <c r="C52" s="89" t="s">
        <v>1535</v>
      </c>
      <c r="D52" s="89" t="s">
        <v>396</v>
      </c>
      <c r="E52" s="89" t="s">
        <v>398</v>
      </c>
      <c r="F52" s="108">
        <v>16.451137625000001</v>
      </c>
      <c r="G52" s="108">
        <v>12.074175814</v>
      </c>
      <c r="H52" s="109">
        <f t="shared" si="0"/>
        <v>0.36250605245659218</v>
      </c>
      <c r="I52" s="126">
        <v>129.70438901</v>
      </c>
      <c r="J52" s="126">
        <v>103.46027929</v>
      </c>
      <c r="K52" s="109">
        <f t="shared" si="1"/>
        <v>0.25366362724033964</v>
      </c>
      <c r="L52" s="90">
        <f t="shared" si="2"/>
        <v>7.8842200440226389</v>
      </c>
      <c r="N52" s="47"/>
    </row>
    <row r="53" spans="1:14">
      <c r="A53" s="89" t="s">
        <v>1628</v>
      </c>
      <c r="B53" s="89" t="s">
        <v>790</v>
      </c>
      <c r="C53" s="89" t="s">
        <v>1534</v>
      </c>
      <c r="D53" s="89" t="s">
        <v>397</v>
      </c>
      <c r="E53" s="89" t="s">
        <v>398</v>
      </c>
      <c r="F53" s="108">
        <v>22.032539764999999</v>
      </c>
      <c r="G53" s="108">
        <v>5.351157293</v>
      </c>
      <c r="H53" s="109">
        <f t="shared" si="0"/>
        <v>3.1173410831749209</v>
      </c>
      <c r="I53" s="126">
        <v>126.67496451999999</v>
      </c>
      <c r="J53" s="126">
        <v>15.64742339</v>
      </c>
      <c r="K53" s="109">
        <f t="shared" si="1"/>
        <v>7.0955797873377531</v>
      </c>
      <c r="L53" s="90">
        <f t="shared" si="2"/>
        <v>5.74944903633991</v>
      </c>
      <c r="N53" s="47"/>
    </row>
    <row r="54" spans="1:14">
      <c r="A54" s="89" t="s">
        <v>1589</v>
      </c>
      <c r="B54" s="89" t="s">
        <v>1590</v>
      </c>
      <c r="C54" s="89" t="s">
        <v>1534</v>
      </c>
      <c r="D54" s="89" t="s">
        <v>397</v>
      </c>
      <c r="E54" s="89" t="s">
        <v>398</v>
      </c>
      <c r="F54" s="108">
        <v>12.075693255999999</v>
      </c>
      <c r="G54" s="108">
        <v>7.8348883699999998</v>
      </c>
      <c r="H54" s="109">
        <f t="shared" si="0"/>
        <v>0.54127189638567885</v>
      </c>
      <c r="I54" s="126">
        <v>124.3475399935285</v>
      </c>
      <c r="J54" s="126">
        <v>39.323105236649752</v>
      </c>
      <c r="K54" s="109">
        <f t="shared" si="1"/>
        <v>2.1622004225046458</v>
      </c>
      <c r="L54" s="90">
        <f t="shared" si="2"/>
        <v>10.297341722533773</v>
      </c>
      <c r="N54" s="47"/>
    </row>
    <row r="55" spans="1:14">
      <c r="A55" s="89" t="s">
        <v>1860</v>
      </c>
      <c r="B55" s="89" t="s">
        <v>79</v>
      </c>
      <c r="C55" s="89" t="s">
        <v>1534</v>
      </c>
      <c r="D55" s="89" t="s">
        <v>397</v>
      </c>
      <c r="E55" s="89" t="s">
        <v>398</v>
      </c>
      <c r="F55" s="108">
        <v>28.911154360000001</v>
      </c>
      <c r="G55" s="108">
        <v>24.206080752000002</v>
      </c>
      <c r="H55" s="109">
        <f t="shared" si="0"/>
        <v>0.19437568833241414</v>
      </c>
      <c r="I55" s="126">
        <v>116.70172439</v>
      </c>
      <c r="J55" s="126">
        <v>138.63973766000001</v>
      </c>
      <c r="K55" s="109">
        <f t="shared" si="1"/>
        <v>-0.15823755613127877</v>
      </c>
      <c r="L55" s="90">
        <f t="shared" si="2"/>
        <v>4.0365639827741555</v>
      </c>
      <c r="N55" s="47"/>
    </row>
    <row r="56" spans="1:14">
      <c r="A56" s="89" t="s">
        <v>1596</v>
      </c>
      <c r="B56" s="89" t="s">
        <v>1597</v>
      </c>
      <c r="C56" s="89" t="s">
        <v>1534</v>
      </c>
      <c r="D56" s="89" t="s">
        <v>397</v>
      </c>
      <c r="E56" s="89" t="s">
        <v>398</v>
      </c>
      <c r="F56" s="108">
        <v>40.547012218999996</v>
      </c>
      <c r="G56" s="108">
        <v>9.3475346520000002</v>
      </c>
      <c r="H56" s="109">
        <f t="shared" si="0"/>
        <v>3.3377225898086991</v>
      </c>
      <c r="I56" s="126">
        <v>115.86915265</v>
      </c>
      <c r="J56" s="126">
        <v>85.74393938</v>
      </c>
      <c r="K56" s="109">
        <f t="shared" si="1"/>
        <v>0.35133927234776419</v>
      </c>
      <c r="L56" s="90">
        <f t="shared" si="2"/>
        <v>2.8576495852314534</v>
      </c>
      <c r="N56" s="47"/>
    </row>
    <row r="57" spans="1:14">
      <c r="A57" s="89" t="s">
        <v>722</v>
      </c>
      <c r="B57" s="89" t="s">
        <v>723</v>
      </c>
      <c r="C57" s="89" t="s">
        <v>1534</v>
      </c>
      <c r="D57" s="89" t="s">
        <v>1432</v>
      </c>
      <c r="E57" s="89" t="s">
        <v>398</v>
      </c>
      <c r="F57" s="108">
        <v>4.8129304380000004</v>
      </c>
      <c r="G57" s="108">
        <v>6.4811737669999996</v>
      </c>
      <c r="H57" s="109">
        <f t="shared" si="0"/>
        <v>-0.2573983338472029</v>
      </c>
      <c r="I57" s="126">
        <v>113.6364338105315</v>
      </c>
      <c r="J57" s="126">
        <v>10.309225996952449</v>
      </c>
      <c r="K57" s="109">
        <f t="shared" si="1"/>
        <v>10.022790056607937</v>
      </c>
      <c r="L57" s="90">
        <f t="shared" si="2"/>
        <v>23.610653691008423</v>
      </c>
      <c r="N57" s="47"/>
    </row>
    <row r="58" spans="1:14">
      <c r="A58" s="89" t="s">
        <v>2114</v>
      </c>
      <c r="B58" s="89" t="s">
        <v>2113</v>
      </c>
      <c r="C58" s="89" t="s">
        <v>296</v>
      </c>
      <c r="D58" s="89" t="s">
        <v>397</v>
      </c>
      <c r="E58" s="89" t="s">
        <v>398</v>
      </c>
      <c r="F58" s="108">
        <v>32.694224739999996</v>
      </c>
      <c r="G58" s="108">
        <v>14.958610220000001</v>
      </c>
      <c r="H58" s="109">
        <f t="shared" si="0"/>
        <v>1.1856458761313986</v>
      </c>
      <c r="I58" s="126">
        <v>111.776654559094</v>
      </c>
      <c r="J58" s="126">
        <v>31.275955225820198</v>
      </c>
      <c r="K58" s="109">
        <f t="shared" si="1"/>
        <v>2.573884594476449</v>
      </c>
      <c r="L58" s="90">
        <f t="shared" si="2"/>
        <v>3.4188501317280053</v>
      </c>
      <c r="N58" s="47"/>
    </row>
    <row r="59" spans="1:14">
      <c r="A59" s="89" t="s">
        <v>2043</v>
      </c>
      <c r="B59" s="89" t="s">
        <v>176</v>
      </c>
      <c r="C59" s="89" t="s">
        <v>1171</v>
      </c>
      <c r="D59" s="89" t="s">
        <v>396</v>
      </c>
      <c r="E59" s="89" t="s">
        <v>1846</v>
      </c>
      <c r="F59" s="108">
        <v>49.599247516999995</v>
      </c>
      <c r="G59" s="108">
        <v>60.954681273999995</v>
      </c>
      <c r="H59" s="109">
        <f t="shared" si="0"/>
        <v>-0.18629305444081812</v>
      </c>
      <c r="I59" s="126">
        <v>109.38331529000001</v>
      </c>
      <c r="J59" s="126">
        <v>151.97713634000002</v>
      </c>
      <c r="K59" s="109">
        <f t="shared" si="1"/>
        <v>-0.2802646639867592</v>
      </c>
      <c r="L59" s="90">
        <f t="shared" si="2"/>
        <v>2.2053422333173343</v>
      </c>
      <c r="N59" s="47"/>
    </row>
    <row r="60" spans="1:14">
      <c r="A60" s="89" t="s">
        <v>1664</v>
      </c>
      <c r="B60" s="89" t="s">
        <v>48</v>
      </c>
      <c r="C60" s="89" t="s">
        <v>1534</v>
      </c>
      <c r="D60" s="89" t="s">
        <v>397</v>
      </c>
      <c r="E60" s="89" t="s">
        <v>398</v>
      </c>
      <c r="F60" s="108">
        <v>49.323336310000002</v>
      </c>
      <c r="G60" s="108">
        <v>27.409787730000001</v>
      </c>
      <c r="H60" s="109">
        <f t="shared" si="0"/>
        <v>0.79947895970079452</v>
      </c>
      <c r="I60" s="126">
        <v>105.90143143</v>
      </c>
      <c r="J60" s="126">
        <v>47.939322249999996</v>
      </c>
      <c r="K60" s="109">
        <f t="shared" si="1"/>
        <v>1.2090723535416692</v>
      </c>
      <c r="L60" s="90">
        <f t="shared" si="2"/>
        <v>2.1470857276240078</v>
      </c>
      <c r="N60" s="47"/>
    </row>
    <row r="61" spans="1:14">
      <c r="A61" s="89" t="s">
        <v>1594</v>
      </c>
      <c r="B61" s="89" t="s">
        <v>1595</v>
      </c>
      <c r="C61" s="89" t="s">
        <v>1534</v>
      </c>
      <c r="D61" s="89" t="s">
        <v>397</v>
      </c>
      <c r="E61" s="89" t="s">
        <v>398</v>
      </c>
      <c r="F61" s="108">
        <v>36.196341428000004</v>
      </c>
      <c r="G61" s="108">
        <v>15.723884928999999</v>
      </c>
      <c r="H61" s="109">
        <f t="shared" si="0"/>
        <v>1.3019973493473032</v>
      </c>
      <c r="I61" s="126">
        <v>102.05201278</v>
      </c>
      <c r="J61" s="126">
        <v>95.407859439999996</v>
      </c>
      <c r="K61" s="109">
        <f t="shared" si="1"/>
        <v>6.9639476024282665E-2</v>
      </c>
      <c r="L61" s="90">
        <f t="shared" si="2"/>
        <v>2.8194013194122638</v>
      </c>
      <c r="N61" s="47"/>
    </row>
    <row r="62" spans="1:14">
      <c r="A62" s="89" t="s">
        <v>751</v>
      </c>
      <c r="B62" s="89" t="s">
        <v>246</v>
      </c>
      <c r="C62" s="89" t="s">
        <v>1171</v>
      </c>
      <c r="D62" s="89" t="s">
        <v>396</v>
      </c>
      <c r="E62" s="89" t="s">
        <v>1846</v>
      </c>
      <c r="F62" s="108">
        <v>16.098919683000002</v>
      </c>
      <c r="G62" s="108">
        <v>4.824259047</v>
      </c>
      <c r="H62" s="109">
        <f t="shared" si="0"/>
        <v>2.3370761242622802</v>
      </c>
      <c r="I62" s="126">
        <v>101.77718084</v>
      </c>
      <c r="J62" s="126">
        <v>21.88645339</v>
      </c>
      <c r="K62" s="109">
        <f t="shared" si="1"/>
        <v>3.6502363368978896</v>
      </c>
      <c r="L62" s="90">
        <f t="shared" si="2"/>
        <v>6.321988235488484</v>
      </c>
      <c r="N62" s="47"/>
    </row>
    <row r="63" spans="1:14">
      <c r="A63" s="89" t="s">
        <v>308</v>
      </c>
      <c r="B63" s="89" t="s">
        <v>309</v>
      </c>
      <c r="C63" s="89" t="s">
        <v>1171</v>
      </c>
      <c r="D63" s="89" t="s">
        <v>396</v>
      </c>
      <c r="E63" s="89" t="s">
        <v>1846</v>
      </c>
      <c r="F63" s="108">
        <v>16.924686607999998</v>
      </c>
      <c r="G63" s="108">
        <v>22.525727039</v>
      </c>
      <c r="H63" s="109">
        <f t="shared" si="0"/>
        <v>-0.24865081696597935</v>
      </c>
      <c r="I63" s="126">
        <v>100.97659590000001</v>
      </c>
      <c r="J63" s="126">
        <v>181.12523683000001</v>
      </c>
      <c r="K63" s="109">
        <f t="shared" si="1"/>
        <v>-0.44250399520650829</v>
      </c>
      <c r="L63" s="90">
        <f t="shared" si="2"/>
        <v>5.9662313541610965</v>
      </c>
      <c r="N63" s="47"/>
    </row>
    <row r="64" spans="1:14">
      <c r="A64" s="89" t="s">
        <v>341</v>
      </c>
      <c r="B64" s="89" t="s">
        <v>668</v>
      </c>
      <c r="C64" s="89" t="s">
        <v>1531</v>
      </c>
      <c r="D64" s="89" t="s">
        <v>396</v>
      </c>
      <c r="E64" s="89" t="s">
        <v>1846</v>
      </c>
      <c r="F64" s="108">
        <v>7.7745880870000006</v>
      </c>
      <c r="G64" s="108">
        <v>7.6321589259999998</v>
      </c>
      <c r="H64" s="109">
        <f t="shared" si="0"/>
        <v>1.8661713203428798E-2</v>
      </c>
      <c r="I64" s="126">
        <v>100.87012173000001</v>
      </c>
      <c r="J64" s="126">
        <v>50.983344899999999</v>
      </c>
      <c r="K64" s="109">
        <f t="shared" si="1"/>
        <v>0.97849164129676414</v>
      </c>
      <c r="L64" s="90">
        <f t="shared" si="2"/>
        <v>12.974336466605399</v>
      </c>
      <c r="N64" s="47"/>
    </row>
    <row r="65" spans="1:14">
      <c r="A65" s="89" t="s">
        <v>1391</v>
      </c>
      <c r="B65" s="89" t="s">
        <v>1392</v>
      </c>
      <c r="C65" s="89" t="s">
        <v>1530</v>
      </c>
      <c r="D65" s="89" t="s">
        <v>396</v>
      </c>
      <c r="E65" s="89" t="s">
        <v>1846</v>
      </c>
      <c r="F65" s="108">
        <v>8.0860691100000004</v>
      </c>
      <c r="G65" s="108">
        <v>4.5947193099999994</v>
      </c>
      <c r="H65" s="109">
        <f t="shared" si="0"/>
        <v>0.75986138966125472</v>
      </c>
      <c r="I65" s="126">
        <v>100.37183105</v>
      </c>
      <c r="J65" s="126">
        <v>104.77644628</v>
      </c>
      <c r="K65" s="109">
        <f t="shared" si="1"/>
        <v>-4.2038219336331561E-2</v>
      </c>
      <c r="L65" s="90">
        <f t="shared" si="2"/>
        <v>12.412932623327528</v>
      </c>
      <c r="N65" s="47"/>
    </row>
    <row r="66" spans="1:14">
      <c r="A66" s="89" t="s">
        <v>1559</v>
      </c>
      <c r="B66" s="89" t="s">
        <v>1560</v>
      </c>
      <c r="C66" s="89" t="s">
        <v>1171</v>
      </c>
      <c r="D66" s="89" t="s">
        <v>396</v>
      </c>
      <c r="E66" s="89" t="s">
        <v>1846</v>
      </c>
      <c r="F66" s="108">
        <v>26.243003736999999</v>
      </c>
      <c r="G66" s="108">
        <v>30.058719162999999</v>
      </c>
      <c r="H66" s="109">
        <f t="shared" si="0"/>
        <v>-0.12694204983613733</v>
      </c>
      <c r="I66" s="126">
        <v>94.975915731763493</v>
      </c>
      <c r="J66" s="126">
        <v>117.26376769081</v>
      </c>
      <c r="K66" s="109">
        <f t="shared" si="1"/>
        <v>-0.1900659717655756</v>
      </c>
      <c r="L66" s="90">
        <f t="shared" si="2"/>
        <v>3.6190946998135352</v>
      </c>
      <c r="N66" s="47"/>
    </row>
    <row r="67" spans="1:14">
      <c r="A67" s="89" t="s">
        <v>1602</v>
      </c>
      <c r="B67" s="89" t="s">
        <v>1603</v>
      </c>
      <c r="C67" s="89" t="s">
        <v>1534</v>
      </c>
      <c r="D67" s="89" t="s">
        <v>397</v>
      </c>
      <c r="E67" s="89" t="s">
        <v>398</v>
      </c>
      <c r="F67" s="108">
        <v>49.821468946000003</v>
      </c>
      <c r="G67" s="108">
        <v>52.809560395000005</v>
      </c>
      <c r="H67" s="109">
        <f t="shared" si="0"/>
        <v>-5.6582395813370878E-2</v>
      </c>
      <c r="I67" s="126">
        <v>94.751605949999998</v>
      </c>
      <c r="J67" s="126">
        <v>84.105573809999996</v>
      </c>
      <c r="K67" s="109">
        <f t="shared" si="1"/>
        <v>0.12657938894811038</v>
      </c>
      <c r="L67" s="90">
        <f t="shared" si="2"/>
        <v>1.9018228076072672</v>
      </c>
      <c r="N67" s="47"/>
    </row>
    <row r="68" spans="1:14">
      <c r="A68" s="89" t="s">
        <v>570</v>
      </c>
      <c r="B68" s="89" t="s">
        <v>571</v>
      </c>
      <c r="C68" s="89" t="s">
        <v>1171</v>
      </c>
      <c r="D68" s="89" t="s">
        <v>396</v>
      </c>
      <c r="E68" s="89" t="s">
        <v>1846</v>
      </c>
      <c r="F68" s="108">
        <v>43.568592663000004</v>
      </c>
      <c r="G68" s="108">
        <v>39.920965053000003</v>
      </c>
      <c r="H68" s="109">
        <f t="shared" si="0"/>
        <v>9.1371228254560677E-2</v>
      </c>
      <c r="I68" s="126">
        <v>92.968044366419008</v>
      </c>
      <c r="J68" s="126">
        <v>82.547832598104506</v>
      </c>
      <c r="K68" s="109">
        <f t="shared" si="1"/>
        <v>0.1262324090209217</v>
      </c>
      <c r="L68" s="90">
        <f t="shared" si="2"/>
        <v>2.133831704997228</v>
      </c>
      <c r="N68" s="47"/>
    </row>
    <row r="69" spans="1:14">
      <c r="A69" s="89" t="s">
        <v>1808</v>
      </c>
      <c r="B69" s="89" t="s">
        <v>1829</v>
      </c>
      <c r="C69" s="89" t="s">
        <v>1171</v>
      </c>
      <c r="D69" s="89" t="s">
        <v>396</v>
      </c>
      <c r="E69" s="89" t="s">
        <v>1846</v>
      </c>
      <c r="F69" s="108">
        <v>1.23763643</v>
      </c>
      <c r="G69" s="108">
        <v>2.15364661</v>
      </c>
      <c r="H69" s="109">
        <f t="shared" si="0"/>
        <v>-0.42532984554973019</v>
      </c>
      <c r="I69" s="126">
        <v>89.871551670000002</v>
      </c>
      <c r="J69" s="126">
        <v>13.204847220000001</v>
      </c>
      <c r="K69" s="109">
        <f t="shared" si="1"/>
        <v>5.8059516458381255</v>
      </c>
      <c r="L69" s="90">
        <f t="shared" si="2"/>
        <v>72.615470498068646</v>
      </c>
      <c r="N69" s="47"/>
    </row>
    <row r="70" spans="1:14">
      <c r="A70" s="89" t="s">
        <v>2656</v>
      </c>
      <c r="B70" s="89" t="s">
        <v>1006</v>
      </c>
      <c r="C70" s="89" t="s">
        <v>1171</v>
      </c>
      <c r="D70" s="89" t="s">
        <v>396</v>
      </c>
      <c r="E70" s="89" t="s">
        <v>1846</v>
      </c>
      <c r="F70" s="108">
        <v>25.976233691000001</v>
      </c>
      <c r="G70" s="108">
        <v>43.759761990000001</v>
      </c>
      <c r="H70" s="109">
        <f t="shared" si="0"/>
        <v>-0.40638996855293452</v>
      </c>
      <c r="I70" s="126">
        <v>87.722327200000009</v>
      </c>
      <c r="J70" s="126">
        <v>106.61254206</v>
      </c>
      <c r="K70" s="109">
        <f t="shared" si="1"/>
        <v>-0.17718567154480613</v>
      </c>
      <c r="L70" s="90">
        <f t="shared" si="2"/>
        <v>3.3770225600639407</v>
      </c>
      <c r="N70" s="47"/>
    </row>
    <row r="71" spans="1:14">
      <c r="A71" s="89" t="s">
        <v>1009</v>
      </c>
      <c r="B71" s="89" t="s">
        <v>1010</v>
      </c>
      <c r="C71" s="89" t="s">
        <v>1171</v>
      </c>
      <c r="D71" s="89" t="s">
        <v>396</v>
      </c>
      <c r="E71" s="89" t="s">
        <v>1846</v>
      </c>
      <c r="F71" s="108">
        <v>31.025512473000003</v>
      </c>
      <c r="G71" s="108">
        <v>27.908745057999997</v>
      </c>
      <c r="H71" s="109">
        <f t="shared" ref="H71:H134" si="3">IF(ISERROR(F71/G71-1),"",IF((F71/G71-1)&gt;10000%,"",F71/G71-1))</f>
        <v>0.11167708933249187</v>
      </c>
      <c r="I71" s="126">
        <v>82.023686310000002</v>
      </c>
      <c r="J71" s="126">
        <v>58.03336024</v>
      </c>
      <c r="K71" s="109">
        <f t="shared" ref="K71:K134" si="4">IF(ISERROR(I71/J71-1),"",IF((I71/J71-1)&gt;10000%,"",I71/J71-1))</f>
        <v>0.41338854015667459</v>
      </c>
      <c r="L71" s="90">
        <f t="shared" ref="L71:L134" si="5">IF(ISERROR(I71/F71),"",IF(I71/F71&gt;10000%,"",I71/F71))</f>
        <v>2.6437496038584771</v>
      </c>
      <c r="N71" s="47"/>
    </row>
    <row r="72" spans="1:14">
      <c r="A72" s="89" t="s">
        <v>228</v>
      </c>
      <c r="B72" s="89" t="s">
        <v>359</v>
      </c>
      <c r="C72" s="89" t="s">
        <v>1547</v>
      </c>
      <c r="D72" s="89" t="s">
        <v>397</v>
      </c>
      <c r="E72" s="89" t="s">
        <v>1846</v>
      </c>
      <c r="F72" s="108">
        <v>4.4887450429999998</v>
      </c>
      <c r="G72" s="108">
        <v>6.3477706600000001</v>
      </c>
      <c r="H72" s="109">
        <f t="shared" si="3"/>
        <v>-0.292862757111644</v>
      </c>
      <c r="I72" s="126">
        <v>78.815050200000002</v>
      </c>
      <c r="J72" s="126">
        <v>1.0514399999999999</v>
      </c>
      <c r="K72" s="109">
        <f t="shared" si="4"/>
        <v>73.959151449440768</v>
      </c>
      <c r="L72" s="90">
        <f t="shared" si="5"/>
        <v>17.558370868692709</v>
      </c>
      <c r="N72" s="47"/>
    </row>
    <row r="73" spans="1:14">
      <c r="A73" s="89" t="s">
        <v>1810</v>
      </c>
      <c r="B73" s="89" t="s">
        <v>1831</v>
      </c>
      <c r="C73" s="89" t="s">
        <v>1171</v>
      </c>
      <c r="D73" s="89" t="s">
        <v>396</v>
      </c>
      <c r="E73" s="89" t="s">
        <v>1846</v>
      </c>
      <c r="F73" s="108">
        <v>2.3104811439999997</v>
      </c>
      <c r="G73" s="108">
        <v>0.83583503000000003</v>
      </c>
      <c r="H73" s="109">
        <f t="shared" si="3"/>
        <v>1.7642789080041306</v>
      </c>
      <c r="I73" s="126">
        <v>77.3070538121205</v>
      </c>
      <c r="J73" s="126">
        <v>35.730163052324805</v>
      </c>
      <c r="K73" s="109">
        <f t="shared" si="4"/>
        <v>1.1636356290596459</v>
      </c>
      <c r="L73" s="90">
        <f t="shared" si="5"/>
        <v>33.459287911903644</v>
      </c>
      <c r="N73" s="47"/>
    </row>
    <row r="74" spans="1:14">
      <c r="A74" s="89" t="s">
        <v>566</v>
      </c>
      <c r="B74" s="89" t="s">
        <v>567</v>
      </c>
      <c r="C74" s="89" t="s">
        <v>1171</v>
      </c>
      <c r="D74" s="89" t="s">
        <v>396</v>
      </c>
      <c r="E74" s="89" t="s">
        <v>1846</v>
      </c>
      <c r="F74" s="108">
        <v>11.38313593</v>
      </c>
      <c r="G74" s="108">
        <v>5.0386800760000003</v>
      </c>
      <c r="H74" s="109">
        <f t="shared" si="3"/>
        <v>1.2591503644415942</v>
      </c>
      <c r="I74" s="126">
        <v>77.216977069999999</v>
      </c>
      <c r="J74" s="126">
        <v>70.447826579999997</v>
      </c>
      <c r="K74" s="109">
        <f t="shared" si="4"/>
        <v>9.6087428365345007E-2</v>
      </c>
      <c r="L74" s="90">
        <f t="shared" si="5"/>
        <v>6.7834538342370472</v>
      </c>
      <c r="N74" s="47"/>
    </row>
    <row r="75" spans="1:14">
      <c r="A75" s="89" t="s">
        <v>1894</v>
      </c>
      <c r="B75" s="89" t="s">
        <v>554</v>
      </c>
      <c r="C75" s="89" t="s">
        <v>1530</v>
      </c>
      <c r="D75" s="89" t="s">
        <v>396</v>
      </c>
      <c r="E75" s="89" t="s">
        <v>1846</v>
      </c>
      <c r="F75" s="108">
        <v>0.71480999999999995</v>
      </c>
      <c r="G75" s="108">
        <v>1.4928668999999999</v>
      </c>
      <c r="H75" s="109">
        <f t="shared" si="3"/>
        <v>-0.52118303379892739</v>
      </c>
      <c r="I75" s="126">
        <v>74.951827219999998</v>
      </c>
      <c r="J75" s="126">
        <v>20.689682550000001</v>
      </c>
      <c r="K75" s="109">
        <f t="shared" si="4"/>
        <v>2.6226668552727501</v>
      </c>
      <c r="L75" s="90" t="str">
        <f t="shared" si="5"/>
        <v/>
      </c>
      <c r="N75" s="47"/>
    </row>
    <row r="76" spans="1:14">
      <c r="A76" s="89" t="s">
        <v>1600</v>
      </c>
      <c r="B76" s="89" t="s">
        <v>1601</v>
      </c>
      <c r="C76" s="89" t="s">
        <v>1534</v>
      </c>
      <c r="D76" s="89" t="s">
        <v>397</v>
      </c>
      <c r="E76" s="89" t="s">
        <v>398</v>
      </c>
      <c r="F76" s="108">
        <v>87.215895308</v>
      </c>
      <c r="G76" s="108">
        <v>93.342329450000008</v>
      </c>
      <c r="H76" s="109">
        <f t="shared" si="3"/>
        <v>-6.5634039541317746E-2</v>
      </c>
      <c r="I76" s="126">
        <v>74.026984999999996</v>
      </c>
      <c r="J76" s="126">
        <v>102.10304404</v>
      </c>
      <c r="K76" s="109">
        <f t="shared" si="4"/>
        <v>-0.27497768851045123</v>
      </c>
      <c r="L76" s="90">
        <f t="shared" si="5"/>
        <v>0.84877859406907641</v>
      </c>
      <c r="N76" s="47"/>
    </row>
    <row r="77" spans="1:14">
      <c r="A77" s="89" t="s">
        <v>1639</v>
      </c>
      <c r="B77" s="89" t="s">
        <v>675</v>
      </c>
      <c r="C77" s="89" t="s">
        <v>1534</v>
      </c>
      <c r="D77" s="89" t="s">
        <v>397</v>
      </c>
      <c r="E77" s="89" t="s">
        <v>398</v>
      </c>
      <c r="F77" s="108">
        <v>2.2289702450000002</v>
      </c>
      <c r="G77" s="108">
        <v>1.3676271599999998</v>
      </c>
      <c r="H77" s="109">
        <f t="shared" si="3"/>
        <v>0.62980840845541586</v>
      </c>
      <c r="I77" s="126">
        <v>72.386869069999989</v>
      </c>
      <c r="J77" s="126">
        <v>22.375940879999998</v>
      </c>
      <c r="K77" s="109">
        <f t="shared" si="4"/>
        <v>2.2350312980447953</v>
      </c>
      <c r="L77" s="90">
        <f t="shared" si="5"/>
        <v>32.475475719057876</v>
      </c>
      <c r="N77" s="47"/>
    </row>
    <row r="78" spans="1:14">
      <c r="A78" s="89" t="s">
        <v>2057</v>
      </c>
      <c r="B78" s="89" t="s">
        <v>462</v>
      </c>
      <c r="C78" s="89" t="s">
        <v>1171</v>
      </c>
      <c r="D78" s="89" t="s">
        <v>396</v>
      </c>
      <c r="E78" s="89" t="s">
        <v>1846</v>
      </c>
      <c r="F78" s="108">
        <v>23.830069350000002</v>
      </c>
      <c r="G78" s="108">
        <v>24.555789653999998</v>
      </c>
      <c r="H78" s="109">
        <f t="shared" si="3"/>
        <v>-2.9553938774751654E-2</v>
      </c>
      <c r="I78" s="126">
        <v>70.567031310000004</v>
      </c>
      <c r="J78" s="126">
        <v>83.170657569999989</v>
      </c>
      <c r="K78" s="109">
        <f t="shared" si="4"/>
        <v>-0.15153933644677786</v>
      </c>
      <c r="L78" s="90">
        <f t="shared" si="5"/>
        <v>2.9612600061526888</v>
      </c>
      <c r="N78" s="47"/>
    </row>
    <row r="79" spans="1:14">
      <c r="A79" s="89" t="s">
        <v>975</v>
      </c>
      <c r="B79" s="89" t="s">
        <v>976</v>
      </c>
      <c r="C79" s="89" t="s">
        <v>1535</v>
      </c>
      <c r="D79" s="89" t="s">
        <v>396</v>
      </c>
      <c r="E79" s="89" t="s">
        <v>1846</v>
      </c>
      <c r="F79" s="108">
        <v>125.401552869</v>
      </c>
      <c r="G79" s="108">
        <v>103.44615444</v>
      </c>
      <c r="H79" s="109">
        <f t="shared" si="3"/>
        <v>0.212239870567005</v>
      </c>
      <c r="I79" s="126">
        <v>69.456820870000001</v>
      </c>
      <c r="J79" s="126">
        <v>69.76245501999999</v>
      </c>
      <c r="K79" s="109">
        <f t="shared" si="4"/>
        <v>-4.3810693002757084E-3</v>
      </c>
      <c r="L79" s="90">
        <f t="shared" si="5"/>
        <v>0.5538752852810177</v>
      </c>
      <c r="N79" s="47"/>
    </row>
    <row r="80" spans="1:14">
      <c r="A80" s="89" t="s">
        <v>2107</v>
      </c>
      <c r="B80" s="89" t="s">
        <v>1037</v>
      </c>
      <c r="C80" s="89" t="s">
        <v>1533</v>
      </c>
      <c r="D80" s="89" t="s">
        <v>396</v>
      </c>
      <c r="E80" s="89" t="s">
        <v>1846</v>
      </c>
      <c r="F80" s="108">
        <v>99.810024845000001</v>
      </c>
      <c r="G80" s="108">
        <v>80.873311677000004</v>
      </c>
      <c r="H80" s="109">
        <f t="shared" si="3"/>
        <v>0.23415280981235642</v>
      </c>
      <c r="I80" s="126">
        <v>68.539206419999999</v>
      </c>
      <c r="J80" s="126">
        <v>43.465994369999997</v>
      </c>
      <c r="K80" s="109">
        <f t="shared" si="4"/>
        <v>0.57684662259344055</v>
      </c>
      <c r="L80" s="90">
        <f t="shared" si="5"/>
        <v>0.68669661716283481</v>
      </c>
      <c r="N80" s="47"/>
    </row>
    <row r="81" spans="1:14">
      <c r="A81" s="89" t="s">
        <v>1882</v>
      </c>
      <c r="B81" s="89" t="s">
        <v>424</v>
      </c>
      <c r="C81" s="89" t="s">
        <v>1530</v>
      </c>
      <c r="D81" s="89" t="s">
        <v>396</v>
      </c>
      <c r="E81" s="89" t="s">
        <v>1846</v>
      </c>
      <c r="F81" s="108">
        <v>1.66079522</v>
      </c>
      <c r="G81" s="108">
        <v>4.0337287799999997</v>
      </c>
      <c r="H81" s="109">
        <f t="shared" si="3"/>
        <v>-0.58827295770738453</v>
      </c>
      <c r="I81" s="126">
        <v>68.13290026</v>
      </c>
      <c r="J81" s="126">
        <v>83.180798840000008</v>
      </c>
      <c r="K81" s="109">
        <f t="shared" si="4"/>
        <v>-0.18090591566624592</v>
      </c>
      <c r="L81" s="90">
        <f t="shared" si="5"/>
        <v>41.024263220121746</v>
      </c>
      <c r="N81" s="47"/>
    </row>
    <row r="82" spans="1:14">
      <c r="A82" s="89" t="s">
        <v>2068</v>
      </c>
      <c r="B82" s="89" t="s">
        <v>959</v>
      </c>
      <c r="C82" s="89" t="s">
        <v>1171</v>
      </c>
      <c r="D82" s="89" t="s">
        <v>396</v>
      </c>
      <c r="E82" s="89" t="s">
        <v>1846</v>
      </c>
      <c r="F82" s="108">
        <v>27.650291984999999</v>
      </c>
      <c r="G82" s="108">
        <v>23.285342418000003</v>
      </c>
      <c r="H82" s="109">
        <f t="shared" si="3"/>
        <v>0.18745481550770804</v>
      </c>
      <c r="I82" s="126">
        <v>66.713407039999993</v>
      </c>
      <c r="J82" s="126">
        <v>55.630503279999999</v>
      </c>
      <c r="K82" s="109">
        <f t="shared" si="4"/>
        <v>0.19922350341174178</v>
      </c>
      <c r="L82" s="90">
        <f t="shared" si="5"/>
        <v>2.412755969310969</v>
      </c>
      <c r="N82" s="47"/>
    </row>
    <row r="83" spans="1:14">
      <c r="A83" s="89" t="s">
        <v>1661</v>
      </c>
      <c r="B83" s="89" t="s">
        <v>53</v>
      </c>
      <c r="C83" s="89" t="s">
        <v>1534</v>
      </c>
      <c r="D83" s="89" t="s">
        <v>1432</v>
      </c>
      <c r="E83" s="89" t="s">
        <v>398</v>
      </c>
      <c r="F83" s="108">
        <v>15.715015438</v>
      </c>
      <c r="G83" s="108">
        <v>22.431224896000003</v>
      </c>
      <c r="H83" s="109">
        <f t="shared" si="3"/>
        <v>-0.29941340649647963</v>
      </c>
      <c r="I83" s="126">
        <v>65.429274100000001</v>
      </c>
      <c r="J83" s="126">
        <v>15.205252</v>
      </c>
      <c r="K83" s="109">
        <f t="shared" si="4"/>
        <v>3.3030706824194693</v>
      </c>
      <c r="L83" s="90">
        <f t="shared" si="5"/>
        <v>4.1634877393621563</v>
      </c>
      <c r="N83" s="47"/>
    </row>
    <row r="84" spans="1:14">
      <c r="A84" s="89" t="s">
        <v>69</v>
      </c>
      <c r="B84" s="89" t="s">
        <v>97</v>
      </c>
      <c r="C84" s="89" t="s">
        <v>1534</v>
      </c>
      <c r="D84" s="89" t="s">
        <v>1432</v>
      </c>
      <c r="E84" s="89" t="s">
        <v>398</v>
      </c>
      <c r="F84" s="108">
        <v>4.7557551449999993</v>
      </c>
      <c r="G84" s="108">
        <v>5.6520331229999998</v>
      </c>
      <c r="H84" s="109">
        <f t="shared" si="3"/>
        <v>-0.15857620762212943</v>
      </c>
      <c r="I84" s="126">
        <v>64.131147114737502</v>
      </c>
      <c r="J84" s="126">
        <v>3.0427552900000001</v>
      </c>
      <c r="K84" s="109">
        <f t="shared" si="4"/>
        <v>20.07666933502809</v>
      </c>
      <c r="L84" s="90">
        <f t="shared" si="5"/>
        <v>13.484955629425601</v>
      </c>
      <c r="N84" s="47"/>
    </row>
    <row r="85" spans="1:14">
      <c r="A85" s="89" t="s">
        <v>646</v>
      </c>
      <c r="B85" s="89" t="s">
        <v>647</v>
      </c>
      <c r="C85" s="89" t="s">
        <v>1171</v>
      </c>
      <c r="D85" s="89" t="s">
        <v>396</v>
      </c>
      <c r="E85" s="89" t="s">
        <v>1846</v>
      </c>
      <c r="F85" s="108">
        <v>36.726992406999997</v>
      </c>
      <c r="G85" s="108">
        <v>19.490869613000001</v>
      </c>
      <c r="H85" s="109">
        <f t="shared" si="3"/>
        <v>0.88431779270145361</v>
      </c>
      <c r="I85" s="126">
        <v>64.1261503397875</v>
      </c>
      <c r="J85" s="126">
        <v>25.0893373811065</v>
      </c>
      <c r="K85" s="109">
        <f t="shared" si="4"/>
        <v>1.5559124725261828</v>
      </c>
      <c r="L85" s="90">
        <f t="shared" si="5"/>
        <v>1.7460223703905944</v>
      </c>
      <c r="N85" s="47"/>
    </row>
    <row r="86" spans="1:14">
      <c r="A86" s="89" t="s">
        <v>1659</v>
      </c>
      <c r="B86" s="89" t="s">
        <v>51</v>
      </c>
      <c r="C86" s="89" t="s">
        <v>1534</v>
      </c>
      <c r="D86" s="89" t="s">
        <v>397</v>
      </c>
      <c r="E86" s="89" t="s">
        <v>398</v>
      </c>
      <c r="F86" s="108">
        <v>11.215544448999999</v>
      </c>
      <c r="G86" s="108">
        <v>15.180101273</v>
      </c>
      <c r="H86" s="109">
        <f t="shared" si="3"/>
        <v>-0.26116800887564151</v>
      </c>
      <c r="I86" s="126">
        <v>64.103792209999995</v>
      </c>
      <c r="J86" s="126">
        <v>13.2865105</v>
      </c>
      <c r="K86" s="109">
        <f t="shared" si="4"/>
        <v>3.8247274715208324</v>
      </c>
      <c r="L86" s="90">
        <f t="shared" si="5"/>
        <v>5.7156201824616391</v>
      </c>
      <c r="N86" s="47"/>
    </row>
    <row r="87" spans="1:14">
      <c r="A87" s="89" t="s">
        <v>899</v>
      </c>
      <c r="B87" s="89" t="s">
        <v>1591</v>
      </c>
      <c r="C87" s="89" t="s">
        <v>1534</v>
      </c>
      <c r="D87" s="89" t="s">
        <v>396</v>
      </c>
      <c r="E87" s="89" t="s">
        <v>1846</v>
      </c>
      <c r="F87" s="108">
        <v>32.788210569</v>
      </c>
      <c r="G87" s="108">
        <v>7.6850025760000005</v>
      </c>
      <c r="H87" s="109">
        <f t="shared" si="3"/>
        <v>3.2665191383795316</v>
      </c>
      <c r="I87" s="126">
        <v>63.994638483961999</v>
      </c>
      <c r="J87" s="126">
        <v>103.46159041</v>
      </c>
      <c r="K87" s="109">
        <f t="shared" si="4"/>
        <v>-0.38146477131887735</v>
      </c>
      <c r="L87" s="90">
        <f t="shared" si="5"/>
        <v>1.9517575791240795</v>
      </c>
      <c r="N87" s="47"/>
    </row>
    <row r="88" spans="1:14">
      <c r="A88" s="89" t="s">
        <v>884</v>
      </c>
      <c r="B88" s="89" t="s">
        <v>101</v>
      </c>
      <c r="C88" s="89" t="s">
        <v>1532</v>
      </c>
      <c r="D88" s="89" t="s">
        <v>397</v>
      </c>
      <c r="E88" s="89" t="s">
        <v>398</v>
      </c>
      <c r="F88" s="108">
        <v>41.041999939999997</v>
      </c>
      <c r="G88" s="108">
        <v>56.722406999999997</v>
      </c>
      <c r="H88" s="109">
        <f t="shared" si="3"/>
        <v>-0.27644114362072114</v>
      </c>
      <c r="I88" s="126">
        <v>63.122596619999996</v>
      </c>
      <c r="J88" s="126">
        <v>11.071767470000001</v>
      </c>
      <c r="K88" s="109">
        <f t="shared" si="4"/>
        <v>4.7012213082542269</v>
      </c>
      <c r="L88" s="90">
        <f t="shared" si="5"/>
        <v>1.5380000173549049</v>
      </c>
      <c r="N88" s="47"/>
    </row>
    <row r="89" spans="1:14">
      <c r="A89" s="89" t="s">
        <v>900</v>
      </c>
      <c r="B89" s="89" t="s">
        <v>82</v>
      </c>
      <c r="C89" s="89" t="s">
        <v>1534</v>
      </c>
      <c r="D89" s="89" t="s">
        <v>397</v>
      </c>
      <c r="E89" s="89" t="s">
        <v>1846</v>
      </c>
      <c r="F89" s="108">
        <v>2.6431676849999999</v>
      </c>
      <c r="G89" s="108">
        <v>7.1945468260000007</v>
      </c>
      <c r="H89" s="109">
        <f t="shared" si="3"/>
        <v>-0.63261512518787244</v>
      </c>
      <c r="I89" s="126">
        <v>62.454777361601003</v>
      </c>
      <c r="J89" s="126">
        <v>41.265347356970146</v>
      </c>
      <c r="K89" s="109">
        <f t="shared" si="4"/>
        <v>0.51349210322475924</v>
      </c>
      <c r="L89" s="90">
        <f t="shared" si="5"/>
        <v>23.628760943179056</v>
      </c>
      <c r="N89" s="47"/>
    </row>
    <row r="90" spans="1:14">
      <c r="A90" s="89" t="s">
        <v>1849</v>
      </c>
      <c r="B90" s="89" t="s">
        <v>178</v>
      </c>
      <c r="C90" s="89" t="s">
        <v>1171</v>
      </c>
      <c r="D90" s="89" t="s">
        <v>396</v>
      </c>
      <c r="E90" s="89" t="s">
        <v>1846</v>
      </c>
      <c r="F90" s="108">
        <v>69.060008608999993</v>
      </c>
      <c r="G90" s="108">
        <v>50.962954029999999</v>
      </c>
      <c r="H90" s="109">
        <f t="shared" si="3"/>
        <v>0.3551021506395986</v>
      </c>
      <c r="I90" s="126">
        <v>61.674515270000001</v>
      </c>
      <c r="J90" s="126">
        <v>129.95900534999998</v>
      </c>
      <c r="K90" s="109">
        <f t="shared" si="4"/>
        <v>-0.52543099953788608</v>
      </c>
      <c r="L90" s="90">
        <f t="shared" si="5"/>
        <v>0.89305687201959738</v>
      </c>
      <c r="N90" s="47"/>
    </row>
    <row r="91" spans="1:14">
      <c r="A91" s="89" t="s">
        <v>2652</v>
      </c>
      <c r="B91" s="89" t="s">
        <v>180</v>
      </c>
      <c r="C91" s="89" t="s">
        <v>1171</v>
      </c>
      <c r="D91" s="89" t="s">
        <v>396</v>
      </c>
      <c r="E91" s="89" t="s">
        <v>1846</v>
      </c>
      <c r="F91" s="108">
        <v>14.565187727</v>
      </c>
      <c r="G91" s="108">
        <v>34.995181181999996</v>
      </c>
      <c r="H91" s="109">
        <f t="shared" si="3"/>
        <v>-0.58379447583795618</v>
      </c>
      <c r="I91" s="126">
        <v>61.210645630000002</v>
      </c>
      <c r="J91" s="126">
        <v>85.574316670000002</v>
      </c>
      <c r="K91" s="109">
        <f t="shared" si="4"/>
        <v>-0.28470774863389858</v>
      </c>
      <c r="L91" s="90">
        <f t="shared" si="5"/>
        <v>4.2025304978755393</v>
      </c>
      <c r="N91" s="47"/>
    </row>
    <row r="92" spans="1:14">
      <c r="A92" s="89" t="s">
        <v>1606</v>
      </c>
      <c r="B92" s="89" t="s">
        <v>1111</v>
      </c>
      <c r="C92" s="89" t="s">
        <v>1534</v>
      </c>
      <c r="D92" s="89" t="s">
        <v>397</v>
      </c>
      <c r="E92" s="89" t="s">
        <v>398</v>
      </c>
      <c r="F92" s="108">
        <v>53.481509567000003</v>
      </c>
      <c r="G92" s="108">
        <v>27.285380484000001</v>
      </c>
      <c r="H92" s="109">
        <f t="shared" si="3"/>
        <v>0.96007930321372181</v>
      </c>
      <c r="I92" s="126">
        <v>59.972286799999999</v>
      </c>
      <c r="J92" s="126">
        <v>21.327223670000002</v>
      </c>
      <c r="K92" s="109">
        <f t="shared" si="4"/>
        <v>1.812006275545381</v>
      </c>
      <c r="L92" s="90">
        <f t="shared" si="5"/>
        <v>1.121364884528335</v>
      </c>
      <c r="N92" s="47"/>
    </row>
    <row r="93" spans="1:14">
      <c r="A93" s="89" t="s">
        <v>2105</v>
      </c>
      <c r="B93" s="89" t="s">
        <v>1154</v>
      </c>
      <c r="C93" s="89" t="s">
        <v>1171</v>
      </c>
      <c r="D93" s="89" t="s">
        <v>396</v>
      </c>
      <c r="E93" s="89" t="s">
        <v>1846</v>
      </c>
      <c r="F93" s="108">
        <v>7.3270065199999994</v>
      </c>
      <c r="G93" s="108">
        <v>5.394847532</v>
      </c>
      <c r="H93" s="109">
        <f t="shared" si="3"/>
        <v>0.35814895166901994</v>
      </c>
      <c r="I93" s="126">
        <v>59.234096810000004</v>
      </c>
      <c r="J93" s="126">
        <v>23.851941100000001</v>
      </c>
      <c r="K93" s="109">
        <f t="shared" si="4"/>
        <v>1.4834078099413048</v>
      </c>
      <c r="L93" s="90">
        <f t="shared" si="5"/>
        <v>8.0843515900133269</v>
      </c>
      <c r="N93" s="47"/>
    </row>
    <row r="94" spans="1:14">
      <c r="A94" s="89" t="s">
        <v>1804</v>
      </c>
      <c r="B94" s="89" t="s">
        <v>1825</v>
      </c>
      <c r="C94" s="89" t="s">
        <v>1534</v>
      </c>
      <c r="D94" s="89" t="s">
        <v>397</v>
      </c>
      <c r="E94" s="89" t="s">
        <v>398</v>
      </c>
      <c r="F94" s="108">
        <v>12.539785720000001</v>
      </c>
      <c r="G94" s="108">
        <v>10.884928439999999</v>
      </c>
      <c r="H94" s="109">
        <f t="shared" si="3"/>
        <v>0.15203198524656547</v>
      </c>
      <c r="I94" s="126">
        <v>58.684399771142999</v>
      </c>
      <c r="J94" s="126">
        <v>43.503916336987949</v>
      </c>
      <c r="K94" s="109">
        <f t="shared" si="4"/>
        <v>0.3489452148759371</v>
      </c>
      <c r="L94" s="90">
        <f t="shared" si="5"/>
        <v>4.6798566643404333</v>
      </c>
      <c r="N94" s="47"/>
    </row>
    <row r="95" spans="1:14">
      <c r="A95" s="89" t="s">
        <v>2424</v>
      </c>
      <c r="B95" s="89" t="s">
        <v>2425</v>
      </c>
      <c r="C95" s="89" t="s">
        <v>1171</v>
      </c>
      <c r="D95" s="89" t="s">
        <v>396</v>
      </c>
      <c r="E95" s="89" t="s">
        <v>1846</v>
      </c>
      <c r="F95" s="108">
        <v>0.68039813000000005</v>
      </c>
      <c r="G95" s="108">
        <v>5.9876120000000005E-2</v>
      </c>
      <c r="H95" s="109">
        <f t="shared" si="3"/>
        <v>10.363430529566712</v>
      </c>
      <c r="I95" s="126">
        <v>58.100073639999998</v>
      </c>
      <c r="J95" s="126">
        <v>9.0261805199999987</v>
      </c>
      <c r="K95" s="109">
        <f t="shared" si="4"/>
        <v>5.4368393155070649</v>
      </c>
      <c r="L95" s="90">
        <f t="shared" si="5"/>
        <v>85.391289420504421</v>
      </c>
      <c r="N95" s="47"/>
    </row>
    <row r="96" spans="1:14">
      <c r="A96" s="89" t="s">
        <v>2746</v>
      </c>
      <c r="B96" s="89" t="s">
        <v>2747</v>
      </c>
      <c r="C96" s="89" t="s">
        <v>1528</v>
      </c>
      <c r="D96" s="89" t="s">
        <v>396</v>
      </c>
      <c r="E96" s="89" t="s">
        <v>398</v>
      </c>
      <c r="F96" s="108">
        <v>6.1352183</v>
      </c>
      <c r="G96" s="108">
        <v>2.7928564300000001</v>
      </c>
      <c r="H96" s="109">
        <f t="shared" si="3"/>
        <v>1.1967539162047078</v>
      </c>
      <c r="I96" s="126">
        <v>57.900784510000001</v>
      </c>
      <c r="J96" s="126">
        <v>1.9593235800000002</v>
      </c>
      <c r="K96" s="109">
        <f t="shared" si="4"/>
        <v>28.551415141954244</v>
      </c>
      <c r="L96" s="90">
        <f t="shared" si="5"/>
        <v>9.4374448762483318</v>
      </c>
      <c r="N96" s="47"/>
    </row>
    <row r="97" spans="1:14">
      <c r="A97" s="89" t="s">
        <v>2673</v>
      </c>
      <c r="B97" s="89" t="s">
        <v>2674</v>
      </c>
      <c r="C97" s="89" t="s">
        <v>1534</v>
      </c>
      <c r="D97" s="89" t="s">
        <v>1432</v>
      </c>
      <c r="E97" s="89" t="s">
        <v>1846</v>
      </c>
      <c r="F97" s="108">
        <v>0.82441975000000001</v>
      </c>
      <c r="G97" s="108">
        <v>1.57187773</v>
      </c>
      <c r="H97" s="109">
        <f t="shared" si="3"/>
        <v>-0.47551916140449424</v>
      </c>
      <c r="I97" s="126">
        <v>57.846680509007001</v>
      </c>
      <c r="J97" s="126">
        <v>4.4049161941983002</v>
      </c>
      <c r="K97" s="109">
        <f t="shared" si="4"/>
        <v>12.132299902821458</v>
      </c>
      <c r="L97" s="90">
        <f t="shared" si="5"/>
        <v>70.166538961502312</v>
      </c>
      <c r="N97" s="47"/>
    </row>
    <row r="98" spans="1:14">
      <c r="A98" s="89" t="s">
        <v>2480</v>
      </c>
      <c r="B98" s="89" t="s">
        <v>2481</v>
      </c>
      <c r="C98" s="89" t="s">
        <v>1745</v>
      </c>
      <c r="D98" s="89" t="s">
        <v>397</v>
      </c>
      <c r="E98" s="89" t="s">
        <v>398</v>
      </c>
      <c r="F98" s="108">
        <v>3.92194558</v>
      </c>
      <c r="G98" s="108">
        <v>4.8048000000000003E-4</v>
      </c>
      <c r="H98" s="109" t="str">
        <f t="shared" si="3"/>
        <v/>
      </c>
      <c r="I98" s="126">
        <v>57.610565566742501</v>
      </c>
      <c r="J98" s="126">
        <v>0</v>
      </c>
      <c r="K98" s="109" t="str">
        <f t="shared" si="4"/>
        <v/>
      </c>
      <c r="L98" s="90">
        <f t="shared" si="5"/>
        <v>14.689282243111212</v>
      </c>
      <c r="N98" s="47"/>
    </row>
    <row r="99" spans="1:14">
      <c r="A99" s="89" t="s">
        <v>1612</v>
      </c>
      <c r="B99" s="89" t="s">
        <v>779</v>
      </c>
      <c r="C99" s="89" t="s">
        <v>1534</v>
      </c>
      <c r="D99" s="89" t="s">
        <v>397</v>
      </c>
      <c r="E99" s="89" t="s">
        <v>398</v>
      </c>
      <c r="F99" s="108">
        <v>21.490096653000002</v>
      </c>
      <c r="G99" s="108">
        <v>25.144882020000001</v>
      </c>
      <c r="H99" s="109">
        <f t="shared" si="3"/>
        <v>-0.14534907597072899</v>
      </c>
      <c r="I99" s="126">
        <v>56.638780329999996</v>
      </c>
      <c r="J99" s="126">
        <v>37.554760680000001</v>
      </c>
      <c r="K99" s="109">
        <f t="shared" si="4"/>
        <v>0.50816512485894494</v>
      </c>
      <c r="L99" s="90">
        <f t="shared" si="5"/>
        <v>2.6355758768582951</v>
      </c>
      <c r="N99" s="47"/>
    </row>
    <row r="100" spans="1:14">
      <c r="A100" s="89" t="s">
        <v>2051</v>
      </c>
      <c r="B100" s="89" t="s">
        <v>243</v>
      </c>
      <c r="C100" s="89" t="s">
        <v>1171</v>
      </c>
      <c r="D100" s="89" t="s">
        <v>396</v>
      </c>
      <c r="E100" s="89" t="s">
        <v>1846</v>
      </c>
      <c r="F100" s="108">
        <v>6.9604583120000001</v>
      </c>
      <c r="G100" s="108">
        <v>7.9572910930000003</v>
      </c>
      <c r="H100" s="109">
        <f t="shared" si="3"/>
        <v>-0.12527288110358437</v>
      </c>
      <c r="I100" s="126">
        <v>54.268906539999996</v>
      </c>
      <c r="J100" s="126">
        <v>15.611665859999999</v>
      </c>
      <c r="K100" s="109">
        <f t="shared" si="4"/>
        <v>2.4761765353335585</v>
      </c>
      <c r="L100" s="90">
        <f t="shared" si="5"/>
        <v>7.7967432757177892</v>
      </c>
      <c r="N100" s="47"/>
    </row>
    <row r="101" spans="1:14">
      <c r="A101" s="89" t="s">
        <v>752</v>
      </c>
      <c r="B101" s="89" t="s">
        <v>249</v>
      </c>
      <c r="C101" s="89" t="s">
        <v>1171</v>
      </c>
      <c r="D101" s="89" t="s">
        <v>396</v>
      </c>
      <c r="E101" s="89" t="s">
        <v>1846</v>
      </c>
      <c r="F101" s="108">
        <v>13.987873107999999</v>
      </c>
      <c r="G101" s="108">
        <v>7.0798611610000002</v>
      </c>
      <c r="H101" s="109">
        <f t="shared" si="3"/>
        <v>0.97572703615338563</v>
      </c>
      <c r="I101" s="126">
        <v>53.513423009999997</v>
      </c>
      <c r="J101" s="126">
        <v>49.390987850000002</v>
      </c>
      <c r="K101" s="109">
        <f t="shared" si="4"/>
        <v>8.3465331216289851E-2</v>
      </c>
      <c r="L101" s="90">
        <f t="shared" si="5"/>
        <v>3.8257012053815669</v>
      </c>
      <c r="N101" s="47"/>
    </row>
    <row r="102" spans="1:14">
      <c r="A102" s="89" t="s">
        <v>2110</v>
      </c>
      <c r="B102" s="89" t="s">
        <v>450</v>
      </c>
      <c r="C102" s="89" t="s">
        <v>1534</v>
      </c>
      <c r="D102" s="89" t="s">
        <v>397</v>
      </c>
      <c r="E102" s="89" t="s">
        <v>398</v>
      </c>
      <c r="F102" s="108">
        <v>23.691667521000003</v>
      </c>
      <c r="G102" s="108">
        <v>23.783621309000001</v>
      </c>
      <c r="H102" s="109">
        <f t="shared" si="3"/>
        <v>-3.8662652253549368E-3</v>
      </c>
      <c r="I102" s="126">
        <v>52.969534189999997</v>
      </c>
      <c r="J102" s="126">
        <v>329.89000666999999</v>
      </c>
      <c r="K102" s="109">
        <f t="shared" si="4"/>
        <v>-0.83943274085599329</v>
      </c>
      <c r="L102" s="90">
        <f t="shared" si="5"/>
        <v>2.2357875038997763</v>
      </c>
      <c r="N102" s="47"/>
    </row>
    <row r="103" spans="1:14">
      <c r="A103" s="89" t="s">
        <v>1573</v>
      </c>
      <c r="B103" s="89" t="s">
        <v>157</v>
      </c>
      <c r="C103" s="89" t="s">
        <v>1745</v>
      </c>
      <c r="D103" s="89" t="s">
        <v>397</v>
      </c>
      <c r="E103" s="89" t="s">
        <v>398</v>
      </c>
      <c r="F103" s="108">
        <v>3.0337521499999998</v>
      </c>
      <c r="G103" s="108">
        <v>31.456100600000003</v>
      </c>
      <c r="H103" s="109">
        <f t="shared" si="3"/>
        <v>-0.90355600051711438</v>
      </c>
      <c r="I103" s="126">
        <v>52.90072146</v>
      </c>
      <c r="J103" s="126">
        <v>21.716820850000001</v>
      </c>
      <c r="K103" s="109">
        <f t="shared" si="4"/>
        <v>1.4359330412766194</v>
      </c>
      <c r="L103" s="90">
        <f t="shared" si="5"/>
        <v>17.437390678075005</v>
      </c>
      <c r="N103" s="47"/>
    </row>
    <row r="104" spans="1:14">
      <c r="A104" s="89" t="s">
        <v>1710</v>
      </c>
      <c r="B104" s="89" t="s">
        <v>1711</v>
      </c>
      <c r="C104" s="89" t="s">
        <v>1534</v>
      </c>
      <c r="D104" s="89" t="s">
        <v>1432</v>
      </c>
      <c r="E104" s="89" t="s">
        <v>398</v>
      </c>
      <c r="F104" s="108">
        <v>57.359221515000002</v>
      </c>
      <c r="G104" s="108">
        <v>42.178476637000003</v>
      </c>
      <c r="H104" s="109">
        <f t="shared" si="3"/>
        <v>0.3599168601713576</v>
      </c>
      <c r="I104" s="126">
        <v>52.032515479999994</v>
      </c>
      <c r="J104" s="126">
        <v>81.765462450000001</v>
      </c>
      <c r="K104" s="109">
        <f t="shared" si="4"/>
        <v>-0.36363699389802706</v>
      </c>
      <c r="L104" s="90">
        <f t="shared" si="5"/>
        <v>0.90713426901013605</v>
      </c>
      <c r="N104" s="47"/>
    </row>
    <row r="105" spans="1:14">
      <c r="A105" s="89" t="s">
        <v>1083</v>
      </c>
      <c r="B105" s="89" t="s">
        <v>1084</v>
      </c>
      <c r="C105" s="89" t="s">
        <v>1534</v>
      </c>
      <c r="D105" s="89" t="s">
        <v>397</v>
      </c>
      <c r="E105" s="89" t="s">
        <v>398</v>
      </c>
      <c r="F105" s="108">
        <v>15.047207484999999</v>
      </c>
      <c r="G105" s="108">
        <v>22.047552903</v>
      </c>
      <c r="H105" s="109">
        <f t="shared" si="3"/>
        <v>-0.31751121989812603</v>
      </c>
      <c r="I105" s="126">
        <v>51.61153135</v>
      </c>
      <c r="J105" s="126">
        <v>30.652727940000002</v>
      </c>
      <c r="K105" s="109">
        <f t="shared" si="4"/>
        <v>0.6837500222174353</v>
      </c>
      <c r="L105" s="90">
        <f t="shared" si="5"/>
        <v>3.4299740600672659</v>
      </c>
      <c r="N105" s="47"/>
    </row>
    <row r="106" spans="1:14">
      <c r="A106" s="89" t="s">
        <v>669</v>
      </c>
      <c r="B106" s="89" t="s">
        <v>670</v>
      </c>
      <c r="C106" s="89" t="s">
        <v>1532</v>
      </c>
      <c r="D106" s="89" t="s">
        <v>397</v>
      </c>
      <c r="E106" s="89" t="s">
        <v>1846</v>
      </c>
      <c r="F106" s="108">
        <v>338.32329499500003</v>
      </c>
      <c r="G106" s="108">
        <v>200.15790623199999</v>
      </c>
      <c r="H106" s="109">
        <f t="shared" si="3"/>
        <v>0.690281944710466</v>
      </c>
      <c r="I106" s="126">
        <v>50.925436689999998</v>
      </c>
      <c r="J106" s="126">
        <v>35.936592429999997</v>
      </c>
      <c r="K106" s="109">
        <f t="shared" si="4"/>
        <v>0.41709141703394392</v>
      </c>
      <c r="L106" s="90">
        <f t="shared" si="5"/>
        <v>0.15052299810083314</v>
      </c>
      <c r="N106" s="47"/>
    </row>
    <row r="107" spans="1:14">
      <c r="A107" s="89" t="s">
        <v>203</v>
      </c>
      <c r="B107" s="89" t="s">
        <v>204</v>
      </c>
      <c r="C107" s="89" t="s">
        <v>1171</v>
      </c>
      <c r="D107" s="89" t="s">
        <v>396</v>
      </c>
      <c r="E107" s="89" t="s">
        <v>1846</v>
      </c>
      <c r="F107" s="108">
        <v>26.513978473000002</v>
      </c>
      <c r="G107" s="108">
        <v>16.102643874999998</v>
      </c>
      <c r="H107" s="109">
        <f t="shared" si="3"/>
        <v>0.64656056973128617</v>
      </c>
      <c r="I107" s="126">
        <v>50.451849125416004</v>
      </c>
      <c r="J107" s="126">
        <v>28.93806568697935</v>
      </c>
      <c r="K107" s="109">
        <f t="shared" si="4"/>
        <v>0.74344234584126867</v>
      </c>
      <c r="L107" s="90">
        <f t="shared" si="5"/>
        <v>1.902839635205734</v>
      </c>
      <c r="N107" s="47"/>
    </row>
    <row r="108" spans="1:14">
      <c r="A108" s="89" t="s">
        <v>661</v>
      </c>
      <c r="B108" s="89" t="s">
        <v>662</v>
      </c>
      <c r="C108" s="89" t="s">
        <v>1171</v>
      </c>
      <c r="D108" s="89" t="s">
        <v>396</v>
      </c>
      <c r="E108" s="89" t="s">
        <v>398</v>
      </c>
      <c r="F108" s="108">
        <v>10.369131976</v>
      </c>
      <c r="G108" s="108">
        <v>13.047001342</v>
      </c>
      <c r="H108" s="109">
        <f t="shared" si="3"/>
        <v>-0.20524788001512562</v>
      </c>
      <c r="I108" s="126">
        <v>50.444153299999996</v>
      </c>
      <c r="J108" s="126">
        <v>83.872884839999998</v>
      </c>
      <c r="K108" s="109">
        <f t="shared" si="4"/>
        <v>-0.3985642273277028</v>
      </c>
      <c r="L108" s="90">
        <f t="shared" si="5"/>
        <v>4.8648385821258833</v>
      </c>
      <c r="N108" s="47"/>
    </row>
    <row r="109" spans="1:14">
      <c r="A109" s="89" t="s">
        <v>1620</v>
      </c>
      <c r="B109" s="89" t="s">
        <v>778</v>
      </c>
      <c r="C109" s="89" t="s">
        <v>1534</v>
      </c>
      <c r="D109" s="89" t="s">
        <v>397</v>
      </c>
      <c r="E109" s="89" t="s">
        <v>398</v>
      </c>
      <c r="F109" s="108">
        <v>31.400951754999998</v>
      </c>
      <c r="G109" s="108">
        <v>16.917972804999998</v>
      </c>
      <c r="H109" s="109">
        <f t="shared" si="3"/>
        <v>0.85607058936278979</v>
      </c>
      <c r="I109" s="126">
        <v>49.400241689999994</v>
      </c>
      <c r="J109" s="126">
        <v>92.306057590000009</v>
      </c>
      <c r="K109" s="109">
        <f t="shared" si="4"/>
        <v>-0.46482123730792102</v>
      </c>
      <c r="L109" s="90">
        <f t="shared" si="5"/>
        <v>1.5732084197777207</v>
      </c>
      <c r="N109" s="47"/>
    </row>
    <row r="110" spans="1:14">
      <c r="A110" s="89" t="s">
        <v>889</v>
      </c>
      <c r="B110" s="89" t="s">
        <v>678</v>
      </c>
      <c r="C110" s="89" t="s">
        <v>1534</v>
      </c>
      <c r="D110" s="89" t="s">
        <v>397</v>
      </c>
      <c r="E110" s="89" t="s">
        <v>398</v>
      </c>
      <c r="F110" s="108">
        <v>4.3906773540000001</v>
      </c>
      <c r="G110" s="108">
        <v>2.846486139</v>
      </c>
      <c r="H110" s="109">
        <f t="shared" si="3"/>
        <v>0.5424903335529645</v>
      </c>
      <c r="I110" s="126">
        <v>48.907744430136006</v>
      </c>
      <c r="J110" s="126">
        <v>1.3928282299999999</v>
      </c>
      <c r="K110" s="109">
        <f t="shared" si="4"/>
        <v>34.113981305602927</v>
      </c>
      <c r="L110" s="90">
        <f t="shared" si="5"/>
        <v>11.138997582133886</v>
      </c>
      <c r="N110" s="47"/>
    </row>
    <row r="111" spans="1:14">
      <c r="A111" s="89" t="s">
        <v>1440</v>
      </c>
      <c r="B111" s="89" t="s">
        <v>1441</v>
      </c>
      <c r="C111" s="89" t="s">
        <v>296</v>
      </c>
      <c r="D111" s="89" t="s">
        <v>1432</v>
      </c>
      <c r="E111" s="89" t="s">
        <v>398</v>
      </c>
      <c r="F111" s="108">
        <v>9.5145424800000011</v>
      </c>
      <c r="G111" s="108">
        <v>10.609849785</v>
      </c>
      <c r="H111" s="109">
        <f t="shared" si="3"/>
        <v>-0.10323494933439326</v>
      </c>
      <c r="I111" s="126">
        <v>45.437914133594951</v>
      </c>
      <c r="J111" s="126">
        <v>27.040124468001203</v>
      </c>
      <c r="K111" s="109">
        <f t="shared" si="4"/>
        <v>0.68038849774398646</v>
      </c>
      <c r="L111" s="90">
        <f t="shared" si="5"/>
        <v>4.7756278590491874</v>
      </c>
      <c r="N111" s="47"/>
    </row>
    <row r="112" spans="1:14">
      <c r="A112" s="89" t="s">
        <v>1625</v>
      </c>
      <c r="B112" s="89" t="s">
        <v>784</v>
      </c>
      <c r="C112" s="89" t="s">
        <v>1534</v>
      </c>
      <c r="D112" s="89" t="s">
        <v>397</v>
      </c>
      <c r="E112" s="89" t="s">
        <v>398</v>
      </c>
      <c r="F112" s="108">
        <v>10.007476</v>
      </c>
      <c r="G112" s="108">
        <v>8.9422215170000001</v>
      </c>
      <c r="H112" s="109">
        <f t="shared" si="3"/>
        <v>0.11912638050565527</v>
      </c>
      <c r="I112" s="126">
        <v>44.583500619999995</v>
      </c>
      <c r="J112" s="126">
        <v>10.380855449999999</v>
      </c>
      <c r="K112" s="109">
        <f t="shared" si="4"/>
        <v>3.294780987437794</v>
      </c>
      <c r="L112" s="90">
        <f t="shared" si="5"/>
        <v>4.4550194894297013</v>
      </c>
      <c r="N112" s="47"/>
    </row>
    <row r="113" spans="1:14">
      <c r="A113" s="89" t="s">
        <v>2849</v>
      </c>
      <c r="B113" s="89" t="s">
        <v>2835</v>
      </c>
      <c r="C113" s="89" t="s">
        <v>1171</v>
      </c>
      <c r="D113" s="89" t="s">
        <v>396</v>
      </c>
      <c r="E113" s="89" t="s">
        <v>1846</v>
      </c>
      <c r="F113" s="108">
        <v>29.440607620000002</v>
      </c>
      <c r="G113" s="108">
        <v>12.731295279999999</v>
      </c>
      <c r="H113" s="109">
        <f t="shared" si="3"/>
        <v>1.3124597279782835</v>
      </c>
      <c r="I113" s="126">
        <v>43.857602419999999</v>
      </c>
      <c r="J113" s="126">
        <v>19.184140239999998</v>
      </c>
      <c r="K113" s="109">
        <f t="shared" si="4"/>
        <v>1.2861385431573558</v>
      </c>
      <c r="L113" s="90">
        <f t="shared" si="5"/>
        <v>1.4896975968052386</v>
      </c>
      <c r="N113" s="47"/>
    </row>
    <row r="114" spans="1:14">
      <c r="A114" s="89" t="s">
        <v>512</v>
      </c>
      <c r="B114" s="89" t="s">
        <v>513</v>
      </c>
      <c r="C114" s="89" t="s">
        <v>532</v>
      </c>
      <c r="D114" s="89" t="s">
        <v>397</v>
      </c>
      <c r="E114" s="89" t="s">
        <v>398</v>
      </c>
      <c r="F114" s="108">
        <v>3.5097153900000002</v>
      </c>
      <c r="G114" s="108">
        <v>3.8153821539999999</v>
      </c>
      <c r="H114" s="109">
        <f t="shared" si="3"/>
        <v>-8.0114324506011081E-2</v>
      </c>
      <c r="I114" s="126">
        <v>43.724732719999999</v>
      </c>
      <c r="J114" s="126">
        <v>8.9838851500000008</v>
      </c>
      <c r="K114" s="109">
        <f t="shared" si="4"/>
        <v>3.8670182209531028</v>
      </c>
      <c r="L114" s="90">
        <f t="shared" si="5"/>
        <v>12.458198988038172</v>
      </c>
      <c r="N114" s="47"/>
    </row>
    <row r="115" spans="1:14">
      <c r="A115" s="89" t="s">
        <v>2824</v>
      </c>
      <c r="B115" s="89" t="s">
        <v>2825</v>
      </c>
      <c r="C115" s="89" t="s">
        <v>1171</v>
      </c>
      <c r="D115" s="89" t="s">
        <v>396</v>
      </c>
      <c r="E115" s="89" t="s">
        <v>1846</v>
      </c>
      <c r="F115" s="108">
        <v>14.187603234999999</v>
      </c>
      <c r="G115" s="108">
        <v>33.930733975000003</v>
      </c>
      <c r="H115" s="109">
        <f t="shared" si="3"/>
        <v>-0.58186571367853834</v>
      </c>
      <c r="I115" s="126">
        <v>43.371606890000002</v>
      </c>
      <c r="J115" s="126">
        <v>90.944679700000009</v>
      </c>
      <c r="K115" s="109">
        <f t="shared" si="4"/>
        <v>-0.52309901983194296</v>
      </c>
      <c r="L115" s="90">
        <f t="shared" si="5"/>
        <v>3.0570073162889662</v>
      </c>
      <c r="N115" s="47"/>
    </row>
    <row r="116" spans="1:14">
      <c r="A116" s="89" t="s">
        <v>856</v>
      </c>
      <c r="B116" s="89" t="s">
        <v>857</v>
      </c>
      <c r="C116" s="89" t="s">
        <v>1532</v>
      </c>
      <c r="D116" s="89" t="s">
        <v>397</v>
      </c>
      <c r="E116" s="89" t="s">
        <v>398</v>
      </c>
      <c r="F116" s="108">
        <v>11.574006593</v>
      </c>
      <c r="G116" s="108">
        <v>15.963239382999999</v>
      </c>
      <c r="H116" s="109">
        <f t="shared" si="3"/>
        <v>-0.27495877777002442</v>
      </c>
      <c r="I116" s="126">
        <v>42.044887659999993</v>
      </c>
      <c r="J116" s="126">
        <v>46.407137810000002</v>
      </c>
      <c r="K116" s="109">
        <f t="shared" si="4"/>
        <v>-9.3999551703876305E-2</v>
      </c>
      <c r="L116" s="90">
        <f t="shared" si="5"/>
        <v>3.6326994737871403</v>
      </c>
      <c r="N116" s="47"/>
    </row>
    <row r="117" spans="1:14">
      <c r="A117" s="89" t="s">
        <v>1885</v>
      </c>
      <c r="B117" s="89" t="s">
        <v>429</v>
      </c>
      <c r="C117" s="89" t="s">
        <v>1530</v>
      </c>
      <c r="D117" s="89" t="s">
        <v>396</v>
      </c>
      <c r="E117" s="89" t="s">
        <v>1846</v>
      </c>
      <c r="F117" s="108">
        <v>2.5900529799999998</v>
      </c>
      <c r="G117" s="108">
        <v>0</v>
      </c>
      <c r="H117" s="109" t="str">
        <f t="shared" si="3"/>
        <v/>
      </c>
      <c r="I117" s="126">
        <v>41.702447090000007</v>
      </c>
      <c r="J117" s="126">
        <v>2.3552336400000002</v>
      </c>
      <c r="K117" s="109">
        <f t="shared" si="4"/>
        <v>16.706288829162613</v>
      </c>
      <c r="L117" s="90">
        <f t="shared" si="5"/>
        <v>16.101001567157137</v>
      </c>
      <c r="N117" s="47"/>
    </row>
    <row r="118" spans="1:14">
      <c r="A118" s="89" t="s">
        <v>1614</v>
      </c>
      <c r="B118" s="89" t="s">
        <v>788</v>
      </c>
      <c r="C118" s="89" t="s">
        <v>1534</v>
      </c>
      <c r="D118" s="89" t="s">
        <v>397</v>
      </c>
      <c r="E118" s="89" t="s">
        <v>398</v>
      </c>
      <c r="F118" s="108">
        <v>4.1282438890000002</v>
      </c>
      <c r="G118" s="108">
        <v>21.733766613</v>
      </c>
      <c r="H118" s="109">
        <f t="shared" si="3"/>
        <v>-0.81005391460628362</v>
      </c>
      <c r="I118" s="126">
        <v>41.652905670000003</v>
      </c>
      <c r="J118" s="126">
        <v>15.141301820000001</v>
      </c>
      <c r="K118" s="109">
        <f t="shared" si="4"/>
        <v>1.7509461316583148</v>
      </c>
      <c r="L118" s="90">
        <f t="shared" si="5"/>
        <v>10.089739557536108</v>
      </c>
      <c r="N118" s="47"/>
    </row>
    <row r="119" spans="1:14">
      <c r="A119" s="89" t="s">
        <v>1438</v>
      </c>
      <c r="B119" s="89" t="s">
        <v>1439</v>
      </c>
      <c r="C119" s="89" t="s">
        <v>1529</v>
      </c>
      <c r="D119" s="89" t="s">
        <v>396</v>
      </c>
      <c r="E119" s="89" t="s">
        <v>1846</v>
      </c>
      <c r="F119" s="108">
        <v>4.6413371050000007</v>
      </c>
      <c r="G119" s="108">
        <v>11.137073559000001</v>
      </c>
      <c r="H119" s="109">
        <f t="shared" si="3"/>
        <v>-0.5832534390284887</v>
      </c>
      <c r="I119" s="126">
        <v>41.152864790000002</v>
      </c>
      <c r="J119" s="126">
        <v>19.693877350000001</v>
      </c>
      <c r="K119" s="109">
        <f t="shared" si="4"/>
        <v>1.0896273526350564</v>
      </c>
      <c r="L119" s="90">
        <f t="shared" si="5"/>
        <v>8.8665968144539669</v>
      </c>
      <c r="N119" s="47"/>
    </row>
    <row r="120" spans="1:14">
      <c r="A120" s="89" t="s">
        <v>1163</v>
      </c>
      <c r="B120" s="89" t="s">
        <v>952</v>
      </c>
      <c r="C120" s="89" t="s">
        <v>1534</v>
      </c>
      <c r="D120" s="89" t="s">
        <v>397</v>
      </c>
      <c r="E120" s="89" t="s">
        <v>398</v>
      </c>
      <c r="F120" s="108">
        <v>23.042051945000001</v>
      </c>
      <c r="G120" s="108">
        <v>33.889457847000003</v>
      </c>
      <c r="H120" s="109">
        <f t="shared" si="3"/>
        <v>-0.32008201343829545</v>
      </c>
      <c r="I120" s="126">
        <v>40.362280329765198</v>
      </c>
      <c r="J120" s="126">
        <v>95.690263331412496</v>
      </c>
      <c r="K120" s="109">
        <f t="shared" si="4"/>
        <v>-0.57819867011991632</v>
      </c>
      <c r="L120" s="90">
        <f t="shared" si="5"/>
        <v>1.7516790790207204</v>
      </c>
      <c r="N120" s="47"/>
    </row>
    <row r="121" spans="1:14">
      <c r="A121" s="89" t="s">
        <v>1671</v>
      </c>
      <c r="B121" s="89" t="s">
        <v>698</v>
      </c>
      <c r="C121" s="89" t="s">
        <v>1534</v>
      </c>
      <c r="D121" s="89" t="s">
        <v>397</v>
      </c>
      <c r="E121" s="89" t="s">
        <v>398</v>
      </c>
      <c r="F121" s="108">
        <v>14.62094538</v>
      </c>
      <c r="G121" s="108">
        <v>6.1039269859999994</v>
      </c>
      <c r="H121" s="109">
        <f t="shared" si="3"/>
        <v>1.3953342517914584</v>
      </c>
      <c r="I121" s="126">
        <v>39.952047710000002</v>
      </c>
      <c r="J121" s="126">
        <v>28.154767800000002</v>
      </c>
      <c r="K121" s="109">
        <f t="shared" si="4"/>
        <v>0.41901535092752562</v>
      </c>
      <c r="L121" s="90">
        <f t="shared" si="5"/>
        <v>2.7325215074430433</v>
      </c>
      <c r="N121" s="47"/>
    </row>
    <row r="122" spans="1:14">
      <c r="A122" s="89" t="s">
        <v>1032</v>
      </c>
      <c r="B122" s="89" t="s">
        <v>553</v>
      </c>
      <c r="C122" s="89" t="s">
        <v>1530</v>
      </c>
      <c r="D122" s="89" t="s">
        <v>396</v>
      </c>
      <c r="E122" s="89" t="s">
        <v>1846</v>
      </c>
      <c r="F122" s="108">
        <v>9.5473508999999996</v>
      </c>
      <c r="G122" s="108">
        <v>14.879551869999998</v>
      </c>
      <c r="H122" s="109">
        <f t="shared" si="3"/>
        <v>-0.35835763177456492</v>
      </c>
      <c r="I122" s="126">
        <v>39.827492404008446</v>
      </c>
      <c r="J122" s="126">
        <v>76.312100583676497</v>
      </c>
      <c r="K122" s="109">
        <f t="shared" si="4"/>
        <v>-0.47809728602166501</v>
      </c>
      <c r="L122" s="90">
        <f t="shared" si="5"/>
        <v>4.1715752171640039</v>
      </c>
      <c r="N122" s="47"/>
    </row>
    <row r="123" spans="1:14">
      <c r="A123" s="89" t="s">
        <v>2657</v>
      </c>
      <c r="B123" s="89" t="s">
        <v>183</v>
      </c>
      <c r="C123" s="89" t="s">
        <v>1171</v>
      </c>
      <c r="D123" s="89" t="s">
        <v>396</v>
      </c>
      <c r="E123" s="89" t="s">
        <v>1846</v>
      </c>
      <c r="F123" s="108">
        <v>17.172298722000001</v>
      </c>
      <c r="G123" s="108">
        <v>12.985216599999999</v>
      </c>
      <c r="H123" s="109">
        <f t="shared" si="3"/>
        <v>0.32244992524807037</v>
      </c>
      <c r="I123" s="126">
        <v>39.396456260000001</v>
      </c>
      <c r="J123" s="126">
        <v>36.83052301</v>
      </c>
      <c r="K123" s="109">
        <f t="shared" si="4"/>
        <v>6.9668661759251016E-2</v>
      </c>
      <c r="L123" s="90">
        <f t="shared" si="5"/>
        <v>2.2941865208487142</v>
      </c>
      <c r="N123" s="47"/>
    </row>
    <row r="124" spans="1:14">
      <c r="A124" s="89" t="s">
        <v>990</v>
      </c>
      <c r="B124" s="89" t="s">
        <v>991</v>
      </c>
      <c r="C124" s="89" t="s">
        <v>1529</v>
      </c>
      <c r="D124" s="89" t="s">
        <v>396</v>
      </c>
      <c r="E124" s="89" t="s">
        <v>1846</v>
      </c>
      <c r="F124" s="108">
        <v>10.317577865000001</v>
      </c>
      <c r="G124" s="108">
        <v>1.7624047949999999</v>
      </c>
      <c r="H124" s="109">
        <f t="shared" si="3"/>
        <v>4.8542611176906156</v>
      </c>
      <c r="I124" s="126">
        <v>38.075004469999996</v>
      </c>
      <c r="J124" s="126">
        <v>5.9466730000000002E-2</v>
      </c>
      <c r="K124" s="109" t="str">
        <f t="shared" si="4"/>
        <v/>
      </c>
      <c r="L124" s="90">
        <f t="shared" si="5"/>
        <v>3.6903045431971639</v>
      </c>
      <c r="N124" s="47"/>
    </row>
    <row r="125" spans="1:14">
      <c r="A125" s="89" t="s">
        <v>871</v>
      </c>
      <c r="B125" s="89" t="s">
        <v>115</v>
      </c>
      <c r="C125" s="89" t="s">
        <v>877</v>
      </c>
      <c r="D125" s="89" t="s">
        <v>396</v>
      </c>
      <c r="E125" s="89" t="s">
        <v>1846</v>
      </c>
      <c r="F125" s="108">
        <v>3.6188364260000001</v>
      </c>
      <c r="G125" s="108">
        <v>5.1037117929999996</v>
      </c>
      <c r="H125" s="109">
        <f t="shared" si="3"/>
        <v>-0.29094028566357955</v>
      </c>
      <c r="I125" s="126">
        <v>37.743867219999998</v>
      </c>
      <c r="J125" s="126">
        <v>52.124062630000005</v>
      </c>
      <c r="K125" s="109">
        <f t="shared" si="4"/>
        <v>-0.27588400988766149</v>
      </c>
      <c r="L125" s="90">
        <f t="shared" si="5"/>
        <v>10.429835111867529</v>
      </c>
      <c r="N125" s="47"/>
    </row>
    <row r="126" spans="1:14">
      <c r="A126" s="89" t="s">
        <v>1669</v>
      </c>
      <c r="B126" s="89" t="s">
        <v>699</v>
      </c>
      <c r="C126" s="89" t="s">
        <v>1534</v>
      </c>
      <c r="D126" s="89" t="s">
        <v>397</v>
      </c>
      <c r="E126" s="89" t="s">
        <v>398</v>
      </c>
      <c r="F126" s="108">
        <v>30.105231166999999</v>
      </c>
      <c r="G126" s="108">
        <v>28.421282951000002</v>
      </c>
      <c r="H126" s="109">
        <f t="shared" si="3"/>
        <v>5.9249549673856317E-2</v>
      </c>
      <c r="I126" s="126">
        <v>37.445216639999998</v>
      </c>
      <c r="J126" s="126">
        <v>74.55874163</v>
      </c>
      <c r="K126" s="109">
        <f t="shared" si="4"/>
        <v>-0.49777563540673719</v>
      </c>
      <c r="L126" s="90">
        <f t="shared" si="5"/>
        <v>1.2438109653529503</v>
      </c>
      <c r="N126" s="47"/>
    </row>
    <row r="127" spans="1:14">
      <c r="A127" s="89" t="s">
        <v>902</v>
      </c>
      <c r="B127" s="89" t="s">
        <v>1039</v>
      </c>
      <c r="C127" s="89" t="s">
        <v>1535</v>
      </c>
      <c r="D127" s="89" t="s">
        <v>396</v>
      </c>
      <c r="E127" s="89" t="s">
        <v>398</v>
      </c>
      <c r="F127" s="108">
        <v>55.942066700000005</v>
      </c>
      <c r="G127" s="108">
        <v>38.518095461999998</v>
      </c>
      <c r="H127" s="109">
        <f t="shared" si="3"/>
        <v>0.45235806778633725</v>
      </c>
      <c r="I127" s="126">
        <v>37.433841389999998</v>
      </c>
      <c r="J127" s="126">
        <v>37.195167659999996</v>
      </c>
      <c r="K127" s="109">
        <f t="shared" si="4"/>
        <v>6.4167940357660047E-3</v>
      </c>
      <c r="L127" s="90">
        <f t="shared" si="5"/>
        <v>0.66915370843816169</v>
      </c>
      <c r="N127" s="47"/>
    </row>
    <row r="128" spans="1:14">
      <c r="A128" s="89" t="s">
        <v>1617</v>
      </c>
      <c r="B128" s="89" t="s">
        <v>775</v>
      </c>
      <c r="C128" s="89" t="s">
        <v>1534</v>
      </c>
      <c r="D128" s="89" t="s">
        <v>397</v>
      </c>
      <c r="E128" s="89" t="s">
        <v>398</v>
      </c>
      <c r="F128" s="108">
        <v>2.8041403210000002</v>
      </c>
      <c r="G128" s="108">
        <v>4.0292704160000001</v>
      </c>
      <c r="H128" s="109">
        <f t="shared" si="3"/>
        <v>-0.30405755099858256</v>
      </c>
      <c r="I128" s="126">
        <v>36.209061470000002</v>
      </c>
      <c r="J128" s="126">
        <v>4.5417928499999993</v>
      </c>
      <c r="K128" s="109">
        <f t="shared" si="4"/>
        <v>6.9724158863828425</v>
      </c>
      <c r="L128" s="90">
        <f t="shared" si="5"/>
        <v>12.912713817790433</v>
      </c>
      <c r="N128" s="47"/>
    </row>
    <row r="129" spans="1:14">
      <c r="A129" s="89" t="s">
        <v>2069</v>
      </c>
      <c r="B129" s="89" t="s">
        <v>651</v>
      </c>
      <c r="C129" s="89" t="s">
        <v>1171</v>
      </c>
      <c r="D129" s="89" t="s">
        <v>396</v>
      </c>
      <c r="E129" s="89" t="s">
        <v>1846</v>
      </c>
      <c r="F129" s="108">
        <v>14.01602117</v>
      </c>
      <c r="G129" s="108">
        <v>6.2527318980000004</v>
      </c>
      <c r="H129" s="109">
        <f t="shared" si="3"/>
        <v>1.2415835827669448</v>
      </c>
      <c r="I129" s="126">
        <v>35.880247263916445</v>
      </c>
      <c r="J129" s="126">
        <v>12.49873008</v>
      </c>
      <c r="K129" s="109">
        <f t="shared" si="4"/>
        <v>1.8707114270217478</v>
      </c>
      <c r="L129" s="90">
        <f t="shared" si="5"/>
        <v>2.5599452818118458</v>
      </c>
      <c r="N129" s="47"/>
    </row>
    <row r="130" spans="1:14">
      <c r="A130" s="89" t="s">
        <v>885</v>
      </c>
      <c r="B130" s="89" t="s">
        <v>103</v>
      </c>
      <c r="C130" s="89" t="s">
        <v>1532</v>
      </c>
      <c r="D130" s="89" t="s">
        <v>397</v>
      </c>
      <c r="E130" s="89" t="s">
        <v>398</v>
      </c>
      <c r="F130" s="108">
        <v>5.342895768</v>
      </c>
      <c r="G130" s="108">
        <v>6.505977261</v>
      </c>
      <c r="H130" s="109">
        <f t="shared" si="3"/>
        <v>-0.17877122011662683</v>
      </c>
      <c r="I130" s="126">
        <v>35.525429549999998</v>
      </c>
      <c r="J130" s="126">
        <v>70.445054020000001</v>
      </c>
      <c r="K130" s="109">
        <f t="shared" si="4"/>
        <v>-0.49570015887965679</v>
      </c>
      <c r="L130" s="90">
        <f t="shared" si="5"/>
        <v>6.6490964998364905</v>
      </c>
      <c r="N130" s="47"/>
    </row>
    <row r="131" spans="1:14">
      <c r="A131" s="89" t="s">
        <v>1087</v>
      </c>
      <c r="B131" s="89" t="s">
        <v>1088</v>
      </c>
      <c r="C131" s="89" t="s">
        <v>1534</v>
      </c>
      <c r="D131" s="89" t="s">
        <v>397</v>
      </c>
      <c r="E131" s="89" t="s">
        <v>398</v>
      </c>
      <c r="F131" s="108">
        <v>61.909475792000002</v>
      </c>
      <c r="G131" s="108">
        <v>31.816557913</v>
      </c>
      <c r="H131" s="109">
        <f t="shared" si="3"/>
        <v>0.94582569117900306</v>
      </c>
      <c r="I131" s="126">
        <v>35.407493469999999</v>
      </c>
      <c r="J131" s="126">
        <v>28.18530402</v>
      </c>
      <c r="K131" s="109">
        <f t="shared" si="4"/>
        <v>0.25623954401468252</v>
      </c>
      <c r="L131" s="90">
        <f t="shared" si="5"/>
        <v>0.57192365170333725</v>
      </c>
      <c r="N131" s="47"/>
    </row>
    <row r="132" spans="1:14">
      <c r="A132" s="89" t="s">
        <v>1430</v>
      </c>
      <c r="B132" s="89" t="s">
        <v>1431</v>
      </c>
      <c r="C132" s="89" t="s">
        <v>1534</v>
      </c>
      <c r="D132" s="89" t="s">
        <v>1432</v>
      </c>
      <c r="E132" s="89" t="s">
        <v>1846</v>
      </c>
      <c r="F132" s="108">
        <v>5.2636729069999992</v>
      </c>
      <c r="G132" s="108">
        <v>14.915149404999999</v>
      </c>
      <c r="H132" s="109">
        <f t="shared" si="3"/>
        <v>-0.64709217694893084</v>
      </c>
      <c r="I132" s="126">
        <v>35.381794222224954</v>
      </c>
      <c r="J132" s="126">
        <v>4.2630202800000001</v>
      </c>
      <c r="K132" s="109">
        <f t="shared" si="4"/>
        <v>7.2997011269730461</v>
      </c>
      <c r="L132" s="90">
        <f t="shared" si="5"/>
        <v>6.7218831502944978</v>
      </c>
      <c r="N132" s="47"/>
    </row>
    <row r="133" spans="1:14">
      <c r="A133" s="89" t="s">
        <v>759</v>
      </c>
      <c r="B133" s="89" t="s">
        <v>1157</v>
      </c>
      <c r="C133" s="89" t="s">
        <v>1535</v>
      </c>
      <c r="D133" s="89" t="s">
        <v>396</v>
      </c>
      <c r="E133" s="89" t="s">
        <v>398</v>
      </c>
      <c r="F133" s="108">
        <v>0.4185238</v>
      </c>
      <c r="G133" s="108">
        <v>0.40761721999999995</v>
      </c>
      <c r="H133" s="109">
        <f t="shared" si="3"/>
        <v>2.6756916697484145E-2</v>
      </c>
      <c r="I133" s="126">
        <v>34.666076920000002</v>
      </c>
      <c r="J133" s="126">
        <v>17.74674482</v>
      </c>
      <c r="K133" s="109">
        <f t="shared" si="4"/>
        <v>0.95337664859712579</v>
      </c>
      <c r="L133" s="90">
        <f t="shared" si="5"/>
        <v>82.829404014777651</v>
      </c>
      <c r="N133" s="47"/>
    </row>
    <row r="134" spans="1:14">
      <c r="A134" s="89" t="s">
        <v>1332</v>
      </c>
      <c r="B134" s="89" t="s">
        <v>1336</v>
      </c>
      <c r="C134" s="89" t="s">
        <v>1535</v>
      </c>
      <c r="D134" s="89" t="s">
        <v>396</v>
      </c>
      <c r="E134" s="89" t="s">
        <v>1846</v>
      </c>
      <c r="F134" s="108">
        <v>1.70203506</v>
      </c>
      <c r="G134" s="108">
        <v>7.9236097580000004</v>
      </c>
      <c r="H134" s="109">
        <f t="shared" si="3"/>
        <v>-0.78519448685852355</v>
      </c>
      <c r="I134" s="126">
        <v>33.788507770000002</v>
      </c>
      <c r="J134" s="126">
        <v>4.9160140700000001</v>
      </c>
      <c r="K134" s="109">
        <f t="shared" si="4"/>
        <v>5.8731511523114905</v>
      </c>
      <c r="L134" s="90">
        <f t="shared" si="5"/>
        <v>19.851828299001081</v>
      </c>
      <c r="N134" s="47"/>
    </row>
    <row r="135" spans="1:14">
      <c r="A135" s="89" t="s">
        <v>1007</v>
      </c>
      <c r="B135" s="89" t="s">
        <v>1008</v>
      </c>
      <c r="C135" s="89" t="s">
        <v>1171</v>
      </c>
      <c r="D135" s="89" t="s">
        <v>396</v>
      </c>
      <c r="E135" s="89" t="s">
        <v>1846</v>
      </c>
      <c r="F135" s="108">
        <v>4.750510265</v>
      </c>
      <c r="G135" s="108">
        <v>5.1778943200000001</v>
      </c>
      <c r="H135" s="109">
        <f t="shared" ref="H135:H198" si="6">IF(ISERROR(F135/G135-1),"",IF((F135/G135-1)&gt;10000%,"",F135/G135-1))</f>
        <v>-8.2540127045312106E-2</v>
      </c>
      <c r="I135" s="126">
        <v>33.540971159999998</v>
      </c>
      <c r="J135" s="126">
        <v>20.553404629999999</v>
      </c>
      <c r="K135" s="109">
        <f t="shared" ref="K135:K198" si="7">IF(ISERROR(I135/J135-1),"",IF((I135/J135-1)&gt;10000%,"",I135/J135-1))</f>
        <v>0.63189368203471208</v>
      </c>
      <c r="L135" s="90">
        <f t="shared" ref="L135:L198" si="8">IF(ISERROR(I135/F135),"",IF(I135/F135&gt;10000%,"",I135/F135))</f>
        <v>7.0604986178258473</v>
      </c>
      <c r="N135" s="47"/>
    </row>
    <row r="136" spans="1:14">
      <c r="A136" s="89" t="s">
        <v>68</v>
      </c>
      <c r="B136" s="89" t="s">
        <v>83</v>
      </c>
      <c r="C136" s="89" t="s">
        <v>1534</v>
      </c>
      <c r="D136" s="89" t="s">
        <v>1432</v>
      </c>
      <c r="E136" s="89" t="s">
        <v>398</v>
      </c>
      <c r="F136" s="108">
        <v>2.422077442</v>
      </c>
      <c r="G136" s="108">
        <v>2.3293119550000001</v>
      </c>
      <c r="H136" s="109">
        <f t="shared" si="6"/>
        <v>3.9825274068968408E-2</v>
      </c>
      <c r="I136" s="126">
        <v>33.494866680000001</v>
      </c>
      <c r="J136" s="126">
        <v>54.102606159999993</v>
      </c>
      <c r="K136" s="109">
        <f t="shared" si="7"/>
        <v>-0.38090104973974503</v>
      </c>
      <c r="L136" s="90">
        <f t="shared" si="8"/>
        <v>13.828982549931201</v>
      </c>
      <c r="N136" s="47"/>
    </row>
    <row r="137" spans="1:14">
      <c r="A137" s="89" t="s">
        <v>1635</v>
      </c>
      <c r="B137" s="89" t="s">
        <v>1101</v>
      </c>
      <c r="C137" s="89" t="s">
        <v>1534</v>
      </c>
      <c r="D137" s="89" t="s">
        <v>397</v>
      </c>
      <c r="E137" s="89" t="s">
        <v>398</v>
      </c>
      <c r="F137" s="108">
        <v>7.0821717040000003</v>
      </c>
      <c r="G137" s="108">
        <v>12.621991091</v>
      </c>
      <c r="H137" s="109">
        <f t="shared" si="6"/>
        <v>-0.43890217851208269</v>
      </c>
      <c r="I137" s="126">
        <v>33.041951079999997</v>
      </c>
      <c r="J137" s="126">
        <v>36.435748420000003</v>
      </c>
      <c r="K137" s="109">
        <f t="shared" si="7"/>
        <v>-9.3144713287599434E-2</v>
      </c>
      <c r="L137" s="90">
        <f t="shared" si="8"/>
        <v>4.6655111540628065</v>
      </c>
      <c r="N137" s="47"/>
    </row>
    <row r="138" spans="1:14">
      <c r="A138" s="89" t="s">
        <v>890</v>
      </c>
      <c r="B138" s="89" t="s">
        <v>679</v>
      </c>
      <c r="C138" s="89" t="s">
        <v>1534</v>
      </c>
      <c r="D138" s="89" t="s">
        <v>397</v>
      </c>
      <c r="E138" s="89" t="s">
        <v>398</v>
      </c>
      <c r="F138" s="108">
        <v>2.785301848</v>
      </c>
      <c r="G138" s="108">
        <v>3.3525830120000002</v>
      </c>
      <c r="H138" s="109">
        <f t="shared" si="6"/>
        <v>-0.16920719396641748</v>
      </c>
      <c r="I138" s="126">
        <v>32.530313833774549</v>
      </c>
      <c r="J138" s="126">
        <v>28.508792499999998</v>
      </c>
      <c r="K138" s="109">
        <f t="shared" si="7"/>
        <v>0.14106249269500104</v>
      </c>
      <c r="L138" s="90">
        <f t="shared" si="8"/>
        <v>11.67927772608671</v>
      </c>
      <c r="N138" s="47"/>
    </row>
    <row r="139" spans="1:14">
      <c r="A139" s="89" t="s">
        <v>701</v>
      </c>
      <c r="B139" s="89" t="s">
        <v>951</v>
      </c>
      <c r="C139" s="89" t="s">
        <v>1534</v>
      </c>
      <c r="D139" s="89" t="s">
        <v>397</v>
      </c>
      <c r="E139" s="89" t="s">
        <v>398</v>
      </c>
      <c r="F139" s="108">
        <v>29.550309782000003</v>
      </c>
      <c r="G139" s="108">
        <v>22.309929962999998</v>
      </c>
      <c r="H139" s="109">
        <f t="shared" si="6"/>
        <v>0.32453619670737854</v>
      </c>
      <c r="I139" s="126">
        <v>32.291668245824503</v>
      </c>
      <c r="J139" s="126">
        <v>10.61237131</v>
      </c>
      <c r="K139" s="109">
        <f t="shared" si="7"/>
        <v>2.0428324926207755</v>
      </c>
      <c r="L139" s="90">
        <f t="shared" si="8"/>
        <v>1.0927691954516952</v>
      </c>
      <c r="N139" s="47"/>
    </row>
    <row r="140" spans="1:14">
      <c r="A140" s="89" t="s">
        <v>2058</v>
      </c>
      <c r="B140" s="89" t="s">
        <v>253</v>
      </c>
      <c r="C140" s="89" t="s">
        <v>1171</v>
      </c>
      <c r="D140" s="89" t="s">
        <v>396</v>
      </c>
      <c r="E140" s="89" t="s">
        <v>1846</v>
      </c>
      <c r="F140" s="108">
        <v>35.823325885999999</v>
      </c>
      <c r="G140" s="108">
        <v>29.287055236</v>
      </c>
      <c r="H140" s="109">
        <f t="shared" si="6"/>
        <v>0.22317951044683859</v>
      </c>
      <c r="I140" s="126">
        <v>31.86910374</v>
      </c>
      <c r="J140" s="126">
        <v>75.661280980000001</v>
      </c>
      <c r="K140" s="109">
        <f t="shared" si="7"/>
        <v>-0.57879243746317022</v>
      </c>
      <c r="L140" s="90">
        <f t="shared" si="8"/>
        <v>0.88961878753012891</v>
      </c>
      <c r="N140" s="47"/>
    </row>
    <row r="141" spans="1:14">
      <c r="A141" s="89" t="s">
        <v>1619</v>
      </c>
      <c r="B141" s="89" t="s">
        <v>777</v>
      </c>
      <c r="C141" s="89" t="s">
        <v>1534</v>
      </c>
      <c r="D141" s="89" t="s">
        <v>397</v>
      </c>
      <c r="E141" s="89" t="s">
        <v>398</v>
      </c>
      <c r="F141" s="108">
        <v>5.5172083660000002</v>
      </c>
      <c r="G141" s="108">
        <v>7.6731533199999999</v>
      </c>
      <c r="H141" s="109">
        <f t="shared" si="6"/>
        <v>-0.28097248472548442</v>
      </c>
      <c r="I141" s="126">
        <v>31.617944390000002</v>
      </c>
      <c r="J141" s="126">
        <v>30.878105260000002</v>
      </c>
      <c r="K141" s="109">
        <f t="shared" si="7"/>
        <v>2.3959991190210639E-2</v>
      </c>
      <c r="L141" s="90">
        <f t="shared" si="8"/>
        <v>5.7307867117810432</v>
      </c>
      <c r="N141" s="47"/>
    </row>
    <row r="142" spans="1:14">
      <c r="A142" s="89" t="s">
        <v>2261</v>
      </c>
      <c r="B142" s="89" t="s">
        <v>2262</v>
      </c>
      <c r="C142" s="89" t="s">
        <v>1530</v>
      </c>
      <c r="D142" s="89" t="s">
        <v>396</v>
      </c>
      <c r="E142" s="89" t="s">
        <v>1846</v>
      </c>
      <c r="F142" s="108">
        <v>11.74191291</v>
      </c>
      <c r="G142" s="108">
        <v>4.71524199</v>
      </c>
      <c r="H142" s="109">
        <f t="shared" si="6"/>
        <v>1.4902036703316686</v>
      </c>
      <c r="I142" s="126">
        <v>31.515076699999998</v>
      </c>
      <c r="J142" s="126">
        <v>21.485908444526299</v>
      </c>
      <c r="K142" s="109">
        <f t="shared" si="7"/>
        <v>0.46677887888090241</v>
      </c>
      <c r="L142" s="90">
        <f t="shared" si="8"/>
        <v>2.6839814723170177</v>
      </c>
      <c r="N142" s="47"/>
    </row>
    <row r="143" spans="1:14">
      <c r="A143" s="89" t="s">
        <v>1613</v>
      </c>
      <c r="B143" s="89" t="s">
        <v>787</v>
      </c>
      <c r="C143" s="89" t="s">
        <v>1534</v>
      </c>
      <c r="D143" s="89" t="s">
        <v>397</v>
      </c>
      <c r="E143" s="89" t="s">
        <v>398</v>
      </c>
      <c r="F143" s="108">
        <v>9.2303394430000001</v>
      </c>
      <c r="G143" s="108">
        <v>2.968491416</v>
      </c>
      <c r="H143" s="109">
        <f t="shared" si="6"/>
        <v>2.109437808460215</v>
      </c>
      <c r="I143" s="126">
        <v>30.812534809999999</v>
      </c>
      <c r="J143" s="126">
        <v>4.61327029</v>
      </c>
      <c r="K143" s="109">
        <f t="shared" si="7"/>
        <v>5.679108934239359</v>
      </c>
      <c r="L143" s="90">
        <f t="shared" si="8"/>
        <v>3.3381800312194652</v>
      </c>
      <c r="N143" s="47"/>
    </row>
    <row r="144" spans="1:14">
      <c r="A144" s="89" t="s">
        <v>1650</v>
      </c>
      <c r="B144" s="89" t="s">
        <v>1062</v>
      </c>
      <c r="C144" s="89" t="s">
        <v>1535</v>
      </c>
      <c r="D144" s="89" t="s">
        <v>396</v>
      </c>
      <c r="E144" s="89" t="s">
        <v>1846</v>
      </c>
      <c r="F144" s="108">
        <v>33.626429568000006</v>
      </c>
      <c r="G144" s="108">
        <v>7.4333018490000002</v>
      </c>
      <c r="H144" s="109">
        <f t="shared" si="6"/>
        <v>3.5237540800961495</v>
      </c>
      <c r="I144" s="126">
        <v>30.761452379999998</v>
      </c>
      <c r="J144" s="126">
        <v>253.67497721999999</v>
      </c>
      <c r="K144" s="109">
        <f t="shared" si="7"/>
        <v>-0.87873674921700262</v>
      </c>
      <c r="L144" s="90">
        <f t="shared" si="8"/>
        <v>0.91479983974491264</v>
      </c>
      <c r="N144" s="47"/>
    </row>
    <row r="145" spans="1:14">
      <c r="A145" s="89" t="s">
        <v>38</v>
      </c>
      <c r="B145" s="89" t="s">
        <v>1089</v>
      </c>
      <c r="C145" s="89" t="s">
        <v>1534</v>
      </c>
      <c r="D145" s="89" t="s">
        <v>397</v>
      </c>
      <c r="E145" s="89" t="s">
        <v>398</v>
      </c>
      <c r="F145" s="108">
        <v>15.534640896999999</v>
      </c>
      <c r="G145" s="108">
        <v>13.648397544</v>
      </c>
      <c r="H145" s="109">
        <f t="shared" si="6"/>
        <v>0.13820255065981835</v>
      </c>
      <c r="I145" s="126">
        <v>29.847495320655799</v>
      </c>
      <c r="J145" s="126">
        <v>65.292586862242999</v>
      </c>
      <c r="K145" s="109">
        <f t="shared" si="7"/>
        <v>-0.54286548052339723</v>
      </c>
      <c r="L145" s="90">
        <f t="shared" si="8"/>
        <v>1.9213508389768992</v>
      </c>
      <c r="N145" s="47"/>
    </row>
    <row r="146" spans="1:14">
      <c r="A146" s="89" t="s">
        <v>1887</v>
      </c>
      <c r="B146" s="89" t="s">
        <v>428</v>
      </c>
      <c r="C146" s="89" t="s">
        <v>1530</v>
      </c>
      <c r="D146" s="89" t="s">
        <v>396</v>
      </c>
      <c r="E146" s="89" t="s">
        <v>1846</v>
      </c>
      <c r="F146" s="108">
        <v>9.0758510000000001E-2</v>
      </c>
      <c r="G146" s="108">
        <v>0.68497081000000004</v>
      </c>
      <c r="H146" s="109">
        <f t="shared" si="6"/>
        <v>-0.86750017858425243</v>
      </c>
      <c r="I146" s="126">
        <v>29.199864609999999</v>
      </c>
      <c r="J146" s="126">
        <v>203.51895862000001</v>
      </c>
      <c r="K146" s="109">
        <f t="shared" si="7"/>
        <v>-0.8565250883357729</v>
      </c>
      <c r="L146" s="90" t="str">
        <f t="shared" si="8"/>
        <v/>
      </c>
      <c r="N146" s="47"/>
    </row>
    <row r="147" spans="1:14">
      <c r="A147" s="89" t="s">
        <v>2259</v>
      </c>
      <c r="B147" s="89" t="s">
        <v>2260</v>
      </c>
      <c r="C147" s="89" t="s">
        <v>296</v>
      </c>
      <c r="D147" s="89" t="s">
        <v>1432</v>
      </c>
      <c r="E147" s="89" t="s">
        <v>398</v>
      </c>
      <c r="F147" s="108">
        <v>2.6391663199999997</v>
      </c>
      <c r="G147" s="108">
        <v>2.2205389200000001</v>
      </c>
      <c r="H147" s="109">
        <f t="shared" si="6"/>
        <v>0.18852513515052438</v>
      </c>
      <c r="I147" s="126">
        <v>29.000827659999999</v>
      </c>
      <c r="J147" s="126">
        <v>5.1819552699999996</v>
      </c>
      <c r="K147" s="109">
        <f t="shared" si="7"/>
        <v>4.5965028930093412</v>
      </c>
      <c r="L147" s="90">
        <f t="shared" si="8"/>
        <v>10.988632069236168</v>
      </c>
      <c r="N147" s="47"/>
    </row>
    <row r="148" spans="1:14">
      <c r="A148" s="89" t="s">
        <v>1633</v>
      </c>
      <c r="B148" s="89" t="s">
        <v>1588</v>
      </c>
      <c r="C148" s="89" t="s">
        <v>1534</v>
      </c>
      <c r="D148" s="89" t="s">
        <v>397</v>
      </c>
      <c r="E148" s="89" t="s">
        <v>398</v>
      </c>
      <c r="F148" s="108">
        <v>8.0701193619999998</v>
      </c>
      <c r="G148" s="108">
        <v>11.406071459000001</v>
      </c>
      <c r="H148" s="109">
        <f t="shared" si="6"/>
        <v>-0.29247161119333132</v>
      </c>
      <c r="I148" s="126">
        <v>28.575589140000002</v>
      </c>
      <c r="J148" s="126">
        <v>19.713048780000001</v>
      </c>
      <c r="K148" s="109">
        <f t="shared" si="7"/>
        <v>0.44957735654728093</v>
      </c>
      <c r="L148" s="90">
        <f t="shared" si="8"/>
        <v>3.5409128239855647</v>
      </c>
      <c r="N148" s="47"/>
    </row>
    <row r="149" spans="1:14">
      <c r="A149" s="89" t="s">
        <v>1683</v>
      </c>
      <c r="B149" s="89" t="s">
        <v>1684</v>
      </c>
      <c r="C149" s="89" t="s">
        <v>1534</v>
      </c>
      <c r="D149" s="89" t="s">
        <v>397</v>
      </c>
      <c r="E149" s="89" t="s">
        <v>398</v>
      </c>
      <c r="F149" s="108">
        <v>9.374094028</v>
      </c>
      <c r="G149" s="108">
        <v>19.431677089000001</v>
      </c>
      <c r="H149" s="109">
        <f t="shared" si="6"/>
        <v>-0.5175869800087125</v>
      </c>
      <c r="I149" s="126">
        <v>28.398945000000001</v>
      </c>
      <c r="J149" s="126">
        <v>11.02514981</v>
      </c>
      <c r="K149" s="109">
        <f t="shared" si="7"/>
        <v>1.5758330262543616</v>
      </c>
      <c r="L149" s="90">
        <f t="shared" si="8"/>
        <v>3.0295135631425949</v>
      </c>
      <c r="N149" s="47"/>
    </row>
    <row r="150" spans="1:14">
      <c r="A150" s="89" t="s">
        <v>1871</v>
      </c>
      <c r="B150" s="89" t="s">
        <v>1764</v>
      </c>
      <c r="C150" s="89" t="s">
        <v>1752</v>
      </c>
      <c r="D150" s="89" t="s">
        <v>396</v>
      </c>
      <c r="E150" s="89" t="s">
        <v>1846</v>
      </c>
      <c r="F150" s="108">
        <v>1.9558835800000001</v>
      </c>
      <c r="G150" s="108">
        <v>1.46088777</v>
      </c>
      <c r="H150" s="109">
        <f t="shared" si="6"/>
        <v>0.33883219516582042</v>
      </c>
      <c r="I150" s="126">
        <v>28.239060460000001</v>
      </c>
      <c r="J150" s="126">
        <v>2.5172619300000001</v>
      </c>
      <c r="K150" s="109">
        <f t="shared" si="7"/>
        <v>10.218165310274246</v>
      </c>
      <c r="L150" s="90">
        <f t="shared" si="8"/>
        <v>14.438006816336175</v>
      </c>
      <c r="N150" s="47"/>
    </row>
    <row r="151" spans="1:14">
      <c r="A151" s="89" t="s">
        <v>753</v>
      </c>
      <c r="B151" s="89" t="s">
        <v>250</v>
      </c>
      <c r="C151" s="89" t="s">
        <v>1171</v>
      </c>
      <c r="D151" s="89" t="s">
        <v>396</v>
      </c>
      <c r="E151" s="89" t="s">
        <v>1846</v>
      </c>
      <c r="F151" s="108">
        <v>15.014256113</v>
      </c>
      <c r="G151" s="108">
        <v>15.149295243000001</v>
      </c>
      <c r="H151" s="109">
        <f t="shared" si="6"/>
        <v>-8.9138885891341113E-3</v>
      </c>
      <c r="I151" s="126">
        <v>27.506563870000001</v>
      </c>
      <c r="J151" s="126">
        <v>27.080906670000001</v>
      </c>
      <c r="K151" s="109">
        <f t="shared" si="7"/>
        <v>1.5717981867702457E-2</v>
      </c>
      <c r="L151" s="90">
        <f t="shared" si="8"/>
        <v>1.8320297497911744</v>
      </c>
      <c r="N151" s="47"/>
    </row>
    <row r="152" spans="1:14">
      <c r="A152" s="89" t="s">
        <v>34</v>
      </c>
      <c r="B152" s="89" t="s">
        <v>255</v>
      </c>
      <c r="C152" s="89" t="s">
        <v>1171</v>
      </c>
      <c r="D152" s="89" t="s">
        <v>396</v>
      </c>
      <c r="E152" s="89" t="s">
        <v>1846</v>
      </c>
      <c r="F152" s="108">
        <v>7.7930834349999998</v>
      </c>
      <c r="G152" s="108">
        <v>17.570773500000001</v>
      </c>
      <c r="H152" s="109">
        <f t="shared" si="6"/>
        <v>-0.55647465178468103</v>
      </c>
      <c r="I152" s="126">
        <v>27.368495100000001</v>
      </c>
      <c r="J152" s="126">
        <v>44.556507830000001</v>
      </c>
      <c r="K152" s="109">
        <f t="shared" si="7"/>
        <v>-0.38575762704695793</v>
      </c>
      <c r="L152" s="90">
        <f t="shared" si="8"/>
        <v>3.5118955581924935</v>
      </c>
      <c r="N152" s="47"/>
    </row>
    <row r="153" spans="1:14">
      <c r="A153" s="89" t="s">
        <v>1545</v>
      </c>
      <c r="B153" s="89" t="s">
        <v>1546</v>
      </c>
      <c r="C153" s="89" t="s">
        <v>1547</v>
      </c>
      <c r="D153" s="89" t="s">
        <v>397</v>
      </c>
      <c r="E153" s="89" t="s">
        <v>1846</v>
      </c>
      <c r="F153" s="108">
        <v>5.6876900999999993</v>
      </c>
      <c r="G153" s="108">
        <v>1.2079538700000001</v>
      </c>
      <c r="H153" s="109">
        <f t="shared" si="6"/>
        <v>3.7085325369254365</v>
      </c>
      <c r="I153" s="126">
        <v>27.017246796926052</v>
      </c>
      <c r="J153" s="126">
        <v>28.535552562945103</v>
      </c>
      <c r="K153" s="109">
        <f t="shared" si="7"/>
        <v>-5.3207512371449606E-2</v>
      </c>
      <c r="L153" s="90">
        <f t="shared" si="8"/>
        <v>4.7501263820484976</v>
      </c>
      <c r="N153" s="47"/>
    </row>
    <row r="154" spans="1:14">
      <c r="A154" s="89" t="s">
        <v>898</v>
      </c>
      <c r="B154" s="89" t="s">
        <v>1110</v>
      </c>
      <c r="C154" s="89" t="s">
        <v>1534</v>
      </c>
      <c r="D154" s="89" t="s">
        <v>397</v>
      </c>
      <c r="E154" s="89" t="s">
        <v>398</v>
      </c>
      <c r="F154" s="108">
        <v>17.528063403999997</v>
      </c>
      <c r="G154" s="108">
        <v>20.927669688000002</v>
      </c>
      <c r="H154" s="109">
        <f t="shared" si="6"/>
        <v>-0.16244552473748908</v>
      </c>
      <c r="I154" s="126">
        <v>26.66546378</v>
      </c>
      <c r="J154" s="126">
        <v>48.744395049999994</v>
      </c>
      <c r="K154" s="109">
        <f t="shared" si="7"/>
        <v>-0.45295323179931424</v>
      </c>
      <c r="L154" s="90">
        <f t="shared" si="8"/>
        <v>1.5213011937140071</v>
      </c>
      <c r="N154" s="47"/>
    </row>
    <row r="155" spans="1:14">
      <c r="A155" s="89" t="s">
        <v>1864</v>
      </c>
      <c r="B155" s="89" t="s">
        <v>973</v>
      </c>
      <c r="C155" s="89" t="s">
        <v>1535</v>
      </c>
      <c r="D155" s="89" t="s">
        <v>396</v>
      </c>
      <c r="E155" s="89" t="s">
        <v>1846</v>
      </c>
      <c r="F155" s="108">
        <v>8.9082892400000002</v>
      </c>
      <c r="G155" s="108">
        <v>5.3677355799999997</v>
      </c>
      <c r="H155" s="109">
        <f t="shared" si="6"/>
        <v>0.65959911907583213</v>
      </c>
      <c r="I155" s="126">
        <v>26.502078260000001</v>
      </c>
      <c r="J155" s="126">
        <v>2.7878787099999998</v>
      </c>
      <c r="K155" s="109">
        <f t="shared" si="7"/>
        <v>8.5061805109878694</v>
      </c>
      <c r="L155" s="90">
        <f t="shared" si="8"/>
        <v>2.9749907693836848</v>
      </c>
      <c r="N155" s="47"/>
    </row>
    <row r="156" spans="1:14">
      <c r="A156" s="89" t="s">
        <v>50</v>
      </c>
      <c r="B156" s="89" t="s">
        <v>1709</v>
      </c>
      <c r="C156" s="89" t="s">
        <v>1534</v>
      </c>
      <c r="D156" s="89" t="s">
        <v>1432</v>
      </c>
      <c r="E156" s="89" t="s">
        <v>398</v>
      </c>
      <c r="F156" s="108">
        <v>19.351259425000002</v>
      </c>
      <c r="G156" s="108">
        <v>21.310894857000001</v>
      </c>
      <c r="H156" s="109">
        <f t="shared" si="6"/>
        <v>-9.1954629082894535E-2</v>
      </c>
      <c r="I156" s="126">
        <v>26.137931210000001</v>
      </c>
      <c r="J156" s="126">
        <v>179.6819881072995</v>
      </c>
      <c r="K156" s="109">
        <f t="shared" si="7"/>
        <v>-0.85453226845201991</v>
      </c>
      <c r="L156" s="90">
        <f t="shared" si="8"/>
        <v>1.350709565509326</v>
      </c>
      <c r="N156" s="47"/>
    </row>
    <row r="157" spans="1:14">
      <c r="A157" s="89" t="s">
        <v>1888</v>
      </c>
      <c r="B157" s="89" t="s">
        <v>427</v>
      </c>
      <c r="C157" s="89" t="s">
        <v>1530</v>
      </c>
      <c r="D157" s="89" t="s">
        <v>396</v>
      </c>
      <c r="E157" s="89" t="s">
        <v>1846</v>
      </c>
      <c r="F157" s="108">
        <v>0</v>
      </c>
      <c r="G157" s="108">
        <v>0</v>
      </c>
      <c r="H157" s="109" t="str">
        <f t="shared" si="6"/>
        <v/>
      </c>
      <c r="I157" s="126">
        <v>26.073201050000002</v>
      </c>
      <c r="J157" s="126">
        <v>8.2945768900000001</v>
      </c>
      <c r="K157" s="109">
        <f t="shared" si="7"/>
        <v>2.1434033822067566</v>
      </c>
      <c r="L157" s="90" t="str">
        <f t="shared" si="8"/>
        <v/>
      </c>
      <c r="N157" s="47"/>
    </row>
    <row r="158" spans="1:14">
      <c r="A158" s="89" t="s">
        <v>2042</v>
      </c>
      <c r="B158" s="89" t="s">
        <v>76</v>
      </c>
      <c r="C158" s="89" t="s">
        <v>1171</v>
      </c>
      <c r="D158" s="89" t="s">
        <v>396</v>
      </c>
      <c r="E158" s="89" t="s">
        <v>1846</v>
      </c>
      <c r="F158" s="108">
        <v>11.166145988</v>
      </c>
      <c r="G158" s="108">
        <v>8.4929738230000016</v>
      </c>
      <c r="H158" s="109">
        <f t="shared" si="6"/>
        <v>0.31475101898474289</v>
      </c>
      <c r="I158" s="126">
        <v>25.995015200000001</v>
      </c>
      <c r="J158" s="126">
        <v>17.515799960000002</v>
      </c>
      <c r="K158" s="109">
        <f t="shared" si="7"/>
        <v>0.48408952256611615</v>
      </c>
      <c r="L158" s="90">
        <f t="shared" si="8"/>
        <v>2.3280203597495719</v>
      </c>
      <c r="N158" s="47"/>
    </row>
    <row r="159" spans="1:14">
      <c r="A159" s="89" t="s">
        <v>1557</v>
      </c>
      <c r="B159" s="89" t="s">
        <v>1558</v>
      </c>
      <c r="C159" s="89" t="s">
        <v>1171</v>
      </c>
      <c r="D159" s="89" t="s">
        <v>396</v>
      </c>
      <c r="E159" s="89" t="s">
        <v>1846</v>
      </c>
      <c r="F159" s="108">
        <v>11.777660040999999</v>
      </c>
      <c r="G159" s="108">
        <v>5.1813665630000001</v>
      </c>
      <c r="H159" s="109">
        <f t="shared" si="6"/>
        <v>1.2730798714578415</v>
      </c>
      <c r="I159" s="126">
        <v>25.958377460000001</v>
      </c>
      <c r="J159" s="126">
        <v>13.470205609999999</v>
      </c>
      <c r="K159" s="109">
        <f t="shared" si="7"/>
        <v>0.92709585967485486</v>
      </c>
      <c r="L159" s="90">
        <f t="shared" si="8"/>
        <v>2.2040352132456329</v>
      </c>
      <c r="N159" s="47"/>
    </row>
    <row r="160" spans="1:14">
      <c r="A160" s="89" t="s">
        <v>1670</v>
      </c>
      <c r="B160" s="89" t="s">
        <v>700</v>
      </c>
      <c r="C160" s="89" t="s">
        <v>1534</v>
      </c>
      <c r="D160" s="89" t="s">
        <v>397</v>
      </c>
      <c r="E160" s="89" t="s">
        <v>398</v>
      </c>
      <c r="F160" s="108">
        <v>18.216289322000002</v>
      </c>
      <c r="G160" s="108">
        <v>23.310808460000001</v>
      </c>
      <c r="H160" s="109">
        <f t="shared" si="6"/>
        <v>-0.21854750969885495</v>
      </c>
      <c r="I160" s="126">
        <v>25.931876239999998</v>
      </c>
      <c r="J160" s="126">
        <v>45.058962280000003</v>
      </c>
      <c r="K160" s="109">
        <f t="shared" si="7"/>
        <v>-0.42449015849816429</v>
      </c>
      <c r="L160" s="90">
        <f t="shared" si="8"/>
        <v>1.4235542585877685</v>
      </c>
      <c r="N160" s="47"/>
    </row>
    <row r="161" spans="1:14">
      <c r="A161" s="89" t="s">
        <v>1880</v>
      </c>
      <c r="B161" s="89" t="s">
        <v>431</v>
      </c>
      <c r="C161" s="89" t="s">
        <v>1530</v>
      </c>
      <c r="D161" s="89" t="s">
        <v>396</v>
      </c>
      <c r="E161" s="89" t="s">
        <v>1846</v>
      </c>
      <c r="F161" s="108">
        <v>0.91132787999999998</v>
      </c>
      <c r="G161" s="108">
        <v>0.35187864000000002</v>
      </c>
      <c r="H161" s="109">
        <f t="shared" si="6"/>
        <v>1.5898925834202382</v>
      </c>
      <c r="I161" s="126">
        <v>25.630980059999999</v>
      </c>
      <c r="J161" s="126">
        <v>23.337988129999999</v>
      </c>
      <c r="K161" s="109">
        <f t="shared" si="7"/>
        <v>9.8251482399738466E-2</v>
      </c>
      <c r="L161" s="90">
        <f t="shared" si="8"/>
        <v>28.124872093236082</v>
      </c>
      <c r="N161" s="47"/>
    </row>
    <row r="162" spans="1:14">
      <c r="A162" s="89" t="s">
        <v>1679</v>
      </c>
      <c r="B162" s="89" t="s">
        <v>1680</v>
      </c>
      <c r="C162" s="89" t="s">
        <v>1534</v>
      </c>
      <c r="D162" s="89" t="s">
        <v>397</v>
      </c>
      <c r="E162" s="89" t="s">
        <v>398</v>
      </c>
      <c r="F162" s="108">
        <v>10.617358125000001</v>
      </c>
      <c r="G162" s="108">
        <v>8.9681468599999992</v>
      </c>
      <c r="H162" s="109">
        <f t="shared" si="6"/>
        <v>0.18389654972710856</v>
      </c>
      <c r="I162" s="126">
        <v>24.459840300234148</v>
      </c>
      <c r="J162" s="126">
        <v>8.1364402241246001</v>
      </c>
      <c r="K162" s="109">
        <f t="shared" si="7"/>
        <v>2.0062090578273479</v>
      </c>
      <c r="L162" s="90">
        <f t="shared" si="8"/>
        <v>2.3037595616785458</v>
      </c>
      <c r="N162" s="47"/>
    </row>
    <row r="163" spans="1:14">
      <c r="A163" s="89" t="s">
        <v>2055</v>
      </c>
      <c r="B163" s="89" t="s">
        <v>346</v>
      </c>
      <c r="C163" s="89" t="s">
        <v>1171</v>
      </c>
      <c r="D163" s="89" t="s">
        <v>396</v>
      </c>
      <c r="E163" s="89" t="s">
        <v>1846</v>
      </c>
      <c r="F163" s="108">
        <v>3.2428355269999996</v>
      </c>
      <c r="G163" s="108">
        <v>3.6488137439999999</v>
      </c>
      <c r="H163" s="109">
        <f t="shared" si="6"/>
        <v>-0.11126306944759201</v>
      </c>
      <c r="I163" s="126">
        <v>23.994282160000001</v>
      </c>
      <c r="J163" s="126">
        <v>39.412867159999998</v>
      </c>
      <c r="K163" s="109">
        <f t="shared" si="7"/>
        <v>-0.39120688523894742</v>
      </c>
      <c r="L163" s="90">
        <f t="shared" si="8"/>
        <v>7.3991671671975006</v>
      </c>
      <c r="N163" s="47"/>
    </row>
    <row r="164" spans="1:14">
      <c r="A164" s="89" t="s">
        <v>2263</v>
      </c>
      <c r="B164" s="89" t="s">
        <v>2264</v>
      </c>
      <c r="C164" s="89" t="s">
        <v>1530</v>
      </c>
      <c r="D164" s="89" t="s">
        <v>396</v>
      </c>
      <c r="E164" s="89" t="s">
        <v>1846</v>
      </c>
      <c r="F164" s="108">
        <v>1.0779398999999998</v>
      </c>
      <c r="G164" s="108">
        <v>1.6834388300000001</v>
      </c>
      <c r="H164" s="109">
        <f t="shared" si="6"/>
        <v>-0.35967979305788034</v>
      </c>
      <c r="I164" s="126">
        <v>23.854509802526351</v>
      </c>
      <c r="J164" s="126">
        <v>162.17368737685948</v>
      </c>
      <c r="K164" s="109">
        <f t="shared" si="7"/>
        <v>-0.85290764372217054</v>
      </c>
      <c r="L164" s="90">
        <f t="shared" si="8"/>
        <v>22.129721520213099</v>
      </c>
      <c r="N164" s="47"/>
    </row>
    <row r="165" spans="1:14">
      <c r="A165" s="89" t="s">
        <v>2053</v>
      </c>
      <c r="B165" s="89" t="s">
        <v>531</v>
      </c>
      <c r="C165" s="89" t="s">
        <v>1171</v>
      </c>
      <c r="D165" s="89" t="s">
        <v>396</v>
      </c>
      <c r="E165" s="89" t="s">
        <v>1846</v>
      </c>
      <c r="F165" s="108">
        <v>2.6694580000000002E-2</v>
      </c>
      <c r="G165" s="108">
        <v>0.19224632</v>
      </c>
      <c r="H165" s="109">
        <f t="shared" si="6"/>
        <v>-0.86114387001009951</v>
      </c>
      <c r="I165" s="126">
        <v>23.780568590000001</v>
      </c>
      <c r="J165" s="126">
        <v>2.5828994000000001</v>
      </c>
      <c r="K165" s="109">
        <f t="shared" si="7"/>
        <v>8.2069279159691622</v>
      </c>
      <c r="L165" s="90" t="str">
        <f t="shared" si="8"/>
        <v/>
      </c>
      <c r="N165" s="47"/>
    </row>
    <row r="166" spans="1:14">
      <c r="A166" s="89" t="s">
        <v>2106</v>
      </c>
      <c r="B166" s="89" t="s">
        <v>1036</v>
      </c>
      <c r="C166" s="89" t="s">
        <v>1533</v>
      </c>
      <c r="D166" s="89" t="s">
        <v>396</v>
      </c>
      <c r="E166" s="89" t="s">
        <v>1846</v>
      </c>
      <c r="F166" s="108">
        <v>44.458315586000005</v>
      </c>
      <c r="G166" s="108">
        <v>30.083725056999999</v>
      </c>
      <c r="H166" s="109">
        <f t="shared" si="6"/>
        <v>0.47781950213161095</v>
      </c>
      <c r="I166" s="126">
        <v>23.557892289999998</v>
      </c>
      <c r="J166" s="126">
        <v>18.440588909999999</v>
      </c>
      <c r="K166" s="109">
        <f t="shared" si="7"/>
        <v>0.27750216682206807</v>
      </c>
      <c r="L166" s="90">
        <f t="shared" si="8"/>
        <v>0.52988719836741671</v>
      </c>
      <c r="N166" s="47"/>
    </row>
    <row r="167" spans="1:14">
      <c r="A167" s="89" t="s">
        <v>2059</v>
      </c>
      <c r="B167" s="89" t="s">
        <v>254</v>
      </c>
      <c r="C167" s="89" t="s">
        <v>1171</v>
      </c>
      <c r="D167" s="89" t="s">
        <v>396</v>
      </c>
      <c r="E167" s="89" t="s">
        <v>1846</v>
      </c>
      <c r="F167" s="108">
        <v>6.8893886599999998</v>
      </c>
      <c r="G167" s="108">
        <v>5.1263471799999998</v>
      </c>
      <c r="H167" s="109">
        <f t="shared" si="6"/>
        <v>0.3439176899446752</v>
      </c>
      <c r="I167" s="126">
        <v>23.464039600000003</v>
      </c>
      <c r="J167" s="126">
        <v>9.521936199999999</v>
      </c>
      <c r="K167" s="109">
        <f t="shared" si="7"/>
        <v>1.4642088654196197</v>
      </c>
      <c r="L167" s="90">
        <f t="shared" si="8"/>
        <v>3.4058231808335813</v>
      </c>
      <c r="N167" s="47"/>
    </row>
    <row r="168" spans="1:14">
      <c r="A168" s="89" t="s">
        <v>1616</v>
      </c>
      <c r="B168" s="89" t="s">
        <v>774</v>
      </c>
      <c r="C168" s="89" t="s">
        <v>1534</v>
      </c>
      <c r="D168" s="89" t="s">
        <v>397</v>
      </c>
      <c r="E168" s="89" t="s">
        <v>398</v>
      </c>
      <c r="F168" s="108">
        <v>21.382464875</v>
      </c>
      <c r="G168" s="108">
        <v>16.427297851999999</v>
      </c>
      <c r="H168" s="109">
        <f t="shared" si="6"/>
        <v>0.30164224619551283</v>
      </c>
      <c r="I168" s="126">
        <v>23.370455449999998</v>
      </c>
      <c r="J168" s="126">
        <v>73.116743780000007</v>
      </c>
      <c r="K168" s="109">
        <f t="shared" si="7"/>
        <v>-0.68036793979339327</v>
      </c>
      <c r="L168" s="90">
        <f t="shared" si="8"/>
        <v>1.0929729377142259</v>
      </c>
      <c r="N168" s="47"/>
    </row>
    <row r="169" spans="1:14">
      <c r="A169" s="89" t="s">
        <v>1648</v>
      </c>
      <c r="B169" s="89" t="s">
        <v>683</v>
      </c>
      <c r="C169" s="89" t="s">
        <v>1534</v>
      </c>
      <c r="D169" s="89" t="s">
        <v>397</v>
      </c>
      <c r="E169" s="89" t="s">
        <v>398</v>
      </c>
      <c r="F169" s="108">
        <v>2.8286084539999998</v>
      </c>
      <c r="G169" s="108">
        <v>2.85268443</v>
      </c>
      <c r="H169" s="109">
        <f t="shared" si="6"/>
        <v>-8.4397614214903882E-3</v>
      </c>
      <c r="I169" s="126">
        <v>23.264751559999997</v>
      </c>
      <c r="J169" s="126">
        <v>7.0426114400000008</v>
      </c>
      <c r="K169" s="109">
        <f t="shared" si="7"/>
        <v>2.303426826569321</v>
      </c>
      <c r="L169" s="90">
        <f t="shared" si="8"/>
        <v>8.2248045066473523</v>
      </c>
      <c r="N169" s="47"/>
    </row>
    <row r="170" spans="1:14">
      <c r="A170" s="89" t="s">
        <v>918</v>
      </c>
      <c r="B170" s="89" t="s">
        <v>1055</v>
      </c>
      <c r="C170" s="89" t="s">
        <v>1535</v>
      </c>
      <c r="D170" s="89" t="s">
        <v>396</v>
      </c>
      <c r="E170" s="89" t="s">
        <v>398</v>
      </c>
      <c r="F170" s="108">
        <v>2.4579483500000001</v>
      </c>
      <c r="G170" s="108">
        <v>1.0721396299999999</v>
      </c>
      <c r="H170" s="109">
        <f t="shared" si="6"/>
        <v>1.2925636560976672</v>
      </c>
      <c r="I170" s="126">
        <v>23.055720999999998</v>
      </c>
      <c r="J170" s="126">
        <v>19.831383579999997</v>
      </c>
      <c r="K170" s="109">
        <f t="shared" si="7"/>
        <v>0.16258761810506028</v>
      </c>
      <c r="L170" s="90">
        <f t="shared" si="8"/>
        <v>9.3800673232210094</v>
      </c>
      <c r="N170" s="47"/>
    </row>
    <row r="171" spans="1:14">
      <c r="A171" s="89" t="s">
        <v>755</v>
      </c>
      <c r="B171" s="89" t="s">
        <v>245</v>
      </c>
      <c r="C171" s="89" t="s">
        <v>1171</v>
      </c>
      <c r="D171" s="89" t="s">
        <v>396</v>
      </c>
      <c r="E171" s="89" t="s">
        <v>1846</v>
      </c>
      <c r="F171" s="108">
        <v>1.3340863300000001</v>
      </c>
      <c r="G171" s="108">
        <v>0.49326278000000001</v>
      </c>
      <c r="H171" s="109">
        <f t="shared" si="6"/>
        <v>1.7046158439118395</v>
      </c>
      <c r="I171" s="126">
        <v>22.913537010000002</v>
      </c>
      <c r="J171" s="126">
        <v>0.89547790000000005</v>
      </c>
      <c r="K171" s="109">
        <f t="shared" si="7"/>
        <v>24.588054166384229</v>
      </c>
      <c r="L171" s="90">
        <f t="shared" si="8"/>
        <v>17.175452963377566</v>
      </c>
      <c r="N171" s="47"/>
    </row>
    <row r="172" spans="1:14">
      <c r="A172" s="89" t="s">
        <v>908</v>
      </c>
      <c r="B172" s="89" t="s">
        <v>1045</v>
      </c>
      <c r="C172" s="89" t="s">
        <v>1535</v>
      </c>
      <c r="D172" s="89" t="s">
        <v>396</v>
      </c>
      <c r="E172" s="89" t="s">
        <v>398</v>
      </c>
      <c r="F172" s="108">
        <v>4.03975376</v>
      </c>
      <c r="G172" s="108">
        <v>6.5944581299999996</v>
      </c>
      <c r="H172" s="109">
        <f t="shared" si="6"/>
        <v>-0.38740171211004415</v>
      </c>
      <c r="I172" s="126">
        <v>22.910121960000001</v>
      </c>
      <c r="J172" s="126">
        <v>21.043230749999999</v>
      </c>
      <c r="K172" s="109">
        <f t="shared" si="7"/>
        <v>8.8716948085550085E-2</v>
      </c>
      <c r="L172" s="90">
        <f t="shared" si="8"/>
        <v>5.6711679278194422</v>
      </c>
      <c r="N172" s="47"/>
    </row>
    <row r="173" spans="1:14">
      <c r="A173" s="89" t="s">
        <v>2805</v>
      </c>
      <c r="B173" s="89" t="s">
        <v>58</v>
      </c>
      <c r="C173" s="89" t="s">
        <v>1529</v>
      </c>
      <c r="D173" s="89" t="s">
        <v>396</v>
      </c>
      <c r="E173" s="89" t="s">
        <v>1846</v>
      </c>
      <c r="F173" s="108">
        <v>10.536072558000001</v>
      </c>
      <c r="G173" s="108">
        <v>3.9721411889999998</v>
      </c>
      <c r="H173" s="109">
        <f t="shared" si="6"/>
        <v>1.6524919575309691</v>
      </c>
      <c r="I173" s="126">
        <v>22.56167525</v>
      </c>
      <c r="J173" s="126">
        <v>11.37298268</v>
      </c>
      <c r="K173" s="109">
        <f t="shared" si="7"/>
        <v>0.98379579788474625</v>
      </c>
      <c r="L173" s="90">
        <f t="shared" si="8"/>
        <v>2.141374323857423</v>
      </c>
      <c r="N173" s="47"/>
    </row>
    <row r="174" spans="1:14">
      <c r="A174" s="89" t="s">
        <v>2958</v>
      </c>
      <c r="B174" s="89" t="s">
        <v>2959</v>
      </c>
      <c r="C174" s="89" t="s">
        <v>1171</v>
      </c>
      <c r="D174" s="89" t="s">
        <v>397</v>
      </c>
      <c r="E174" s="89" t="s">
        <v>398</v>
      </c>
      <c r="F174" s="108">
        <v>7.5690693800000002</v>
      </c>
      <c r="G174" s="108">
        <v>5.2303077300000007</v>
      </c>
      <c r="H174" s="109">
        <f t="shared" si="6"/>
        <v>0.44715564948221487</v>
      </c>
      <c r="I174" s="126">
        <v>22.347151149999998</v>
      </c>
      <c r="J174" s="126">
        <v>11.40503775</v>
      </c>
      <c r="K174" s="109">
        <f t="shared" si="7"/>
        <v>0.95941053768103468</v>
      </c>
      <c r="L174" s="90">
        <f t="shared" si="8"/>
        <v>2.9524304809582809</v>
      </c>
      <c r="N174" s="47"/>
    </row>
    <row r="175" spans="1:14">
      <c r="A175" s="89" t="s">
        <v>1705</v>
      </c>
      <c r="B175" s="89" t="s">
        <v>1706</v>
      </c>
      <c r="C175" s="89" t="s">
        <v>1534</v>
      </c>
      <c r="D175" s="89" t="s">
        <v>1432</v>
      </c>
      <c r="E175" s="89" t="s">
        <v>398</v>
      </c>
      <c r="F175" s="108">
        <v>79.234034143999992</v>
      </c>
      <c r="G175" s="108">
        <v>36.682112771999996</v>
      </c>
      <c r="H175" s="109">
        <f t="shared" si="6"/>
        <v>1.1600182802033285</v>
      </c>
      <c r="I175" s="126">
        <v>22.34222149</v>
      </c>
      <c r="J175" s="126">
        <v>97.266933290000011</v>
      </c>
      <c r="K175" s="109">
        <f t="shared" si="7"/>
        <v>-0.77029992892459176</v>
      </c>
      <c r="L175" s="90">
        <f t="shared" si="8"/>
        <v>0.28197758364032344</v>
      </c>
      <c r="N175" s="47"/>
    </row>
    <row r="176" spans="1:14">
      <c r="A176" s="89" t="s">
        <v>65</v>
      </c>
      <c r="B176" s="89" t="s">
        <v>77</v>
      </c>
      <c r="C176" s="89" t="s">
        <v>1171</v>
      </c>
      <c r="D176" s="89" t="s">
        <v>396</v>
      </c>
      <c r="E176" s="89" t="s">
        <v>1846</v>
      </c>
      <c r="F176" s="108">
        <v>3.2767032650000001</v>
      </c>
      <c r="G176" s="108">
        <v>13.735464883999999</v>
      </c>
      <c r="H176" s="109">
        <f t="shared" si="6"/>
        <v>-0.76144212863032212</v>
      </c>
      <c r="I176" s="126">
        <v>22.31066644002895</v>
      </c>
      <c r="J176" s="126">
        <v>36.598779444349695</v>
      </c>
      <c r="K176" s="109">
        <f t="shared" si="7"/>
        <v>-0.39039862042521245</v>
      </c>
      <c r="L176" s="90">
        <f t="shared" si="8"/>
        <v>6.8088760670945128</v>
      </c>
      <c r="N176" s="47"/>
    </row>
    <row r="177" spans="1:14">
      <c r="A177" s="89" t="s">
        <v>1700</v>
      </c>
      <c r="B177" s="89" t="s">
        <v>1701</v>
      </c>
      <c r="C177" s="89" t="s">
        <v>1534</v>
      </c>
      <c r="D177" s="89" t="s">
        <v>397</v>
      </c>
      <c r="E177" s="89" t="s">
        <v>398</v>
      </c>
      <c r="F177" s="108">
        <v>27.180659173999999</v>
      </c>
      <c r="G177" s="108">
        <v>33.719937380999994</v>
      </c>
      <c r="H177" s="109">
        <f t="shared" si="6"/>
        <v>-0.19392913258150501</v>
      </c>
      <c r="I177" s="126">
        <v>22.149951039999998</v>
      </c>
      <c r="J177" s="126">
        <v>27.680711767591099</v>
      </c>
      <c r="K177" s="109">
        <f t="shared" si="7"/>
        <v>-0.19980558209729926</v>
      </c>
      <c r="L177" s="90">
        <f t="shared" si="8"/>
        <v>0.8149158892065359</v>
      </c>
      <c r="N177" s="47"/>
    </row>
    <row r="178" spans="1:14">
      <c r="A178" s="89" t="s">
        <v>642</v>
      </c>
      <c r="B178" s="89" t="s">
        <v>643</v>
      </c>
      <c r="C178" s="89" t="s">
        <v>1171</v>
      </c>
      <c r="D178" s="89" t="s">
        <v>396</v>
      </c>
      <c r="E178" s="89" t="s">
        <v>398</v>
      </c>
      <c r="F178" s="108">
        <v>20.630823141</v>
      </c>
      <c r="G178" s="108">
        <v>25.496637315000001</v>
      </c>
      <c r="H178" s="109">
        <f t="shared" si="6"/>
        <v>-0.19084140837416941</v>
      </c>
      <c r="I178" s="126">
        <v>22.038289450000001</v>
      </c>
      <c r="J178" s="126">
        <v>58.777883320000001</v>
      </c>
      <c r="K178" s="109">
        <f t="shared" si="7"/>
        <v>-0.62505813062340809</v>
      </c>
      <c r="L178" s="90">
        <f t="shared" si="8"/>
        <v>1.0682215294746489</v>
      </c>
      <c r="N178" s="47"/>
    </row>
    <row r="179" spans="1:14">
      <c r="A179" s="89" t="s">
        <v>2050</v>
      </c>
      <c r="B179" s="89" t="s">
        <v>344</v>
      </c>
      <c r="C179" s="89" t="s">
        <v>1171</v>
      </c>
      <c r="D179" s="89" t="s">
        <v>396</v>
      </c>
      <c r="E179" s="89" t="s">
        <v>398</v>
      </c>
      <c r="F179" s="108">
        <v>8.0882584699999995</v>
      </c>
      <c r="G179" s="108">
        <v>0.32371537</v>
      </c>
      <c r="H179" s="109">
        <f t="shared" si="6"/>
        <v>23.985710347951656</v>
      </c>
      <c r="I179" s="126">
        <v>21.855592039999998</v>
      </c>
      <c r="J179" s="126">
        <v>16.227419359999999</v>
      </c>
      <c r="K179" s="109">
        <f t="shared" si="7"/>
        <v>0.3468310367249916</v>
      </c>
      <c r="L179" s="90">
        <f t="shared" si="8"/>
        <v>2.7021381822878365</v>
      </c>
      <c r="N179" s="47"/>
    </row>
    <row r="180" spans="1:14">
      <c r="A180" s="89" t="s">
        <v>66</v>
      </c>
      <c r="B180" s="89" t="s">
        <v>78</v>
      </c>
      <c r="C180" s="89" t="s">
        <v>1534</v>
      </c>
      <c r="D180" s="89" t="s">
        <v>1432</v>
      </c>
      <c r="E180" s="89" t="s">
        <v>398</v>
      </c>
      <c r="F180" s="108">
        <v>21.615686673999999</v>
      </c>
      <c r="G180" s="108">
        <v>18.902215613999999</v>
      </c>
      <c r="H180" s="109">
        <f t="shared" si="6"/>
        <v>0.14355306887888086</v>
      </c>
      <c r="I180" s="126">
        <v>21.319830800000002</v>
      </c>
      <c r="J180" s="126">
        <v>65.873635469669495</v>
      </c>
      <c r="K180" s="109">
        <f t="shared" si="7"/>
        <v>-0.67635260073331782</v>
      </c>
      <c r="L180" s="90">
        <f t="shared" si="8"/>
        <v>0.98631290883967793</v>
      </c>
      <c r="N180" s="47"/>
    </row>
    <row r="181" spans="1:14">
      <c r="A181" s="89" t="s">
        <v>791</v>
      </c>
      <c r="B181" s="89" t="s">
        <v>792</v>
      </c>
      <c r="C181" s="89" t="s">
        <v>1529</v>
      </c>
      <c r="D181" s="89" t="s">
        <v>396</v>
      </c>
      <c r="E181" s="89" t="s">
        <v>1846</v>
      </c>
      <c r="F181" s="108">
        <v>61.204036277</v>
      </c>
      <c r="G181" s="108">
        <v>52.396895064000006</v>
      </c>
      <c r="H181" s="109">
        <f t="shared" si="6"/>
        <v>0.1680851737921214</v>
      </c>
      <c r="I181" s="126">
        <v>20.487502710000001</v>
      </c>
      <c r="J181" s="126">
        <v>13.705160699999999</v>
      </c>
      <c r="K181" s="109">
        <f t="shared" si="7"/>
        <v>0.49487504440571817</v>
      </c>
      <c r="L181" s="90">
        <f t="shared" si="8"/>
        <v>0.33474103925559312</v>
      </c>
      <c r="N181" s="47"/>
    </row>
    <row r="182" spans="1:14">
      <c r="A182" s="89" t="s">
        <v>258</v>
      </c>
      <c r="B182" s="89" t="s">
        <v>264</v>
      </c>
      <c r="C182" s="89" t="s">
        <v>1171</v>
      </c>
      <c r="D182" s="89" t="s">
        <v>396</v>
      </c>
      <c r="E182" s="89" t="s">
        <v>1846</v>
      </c>
      <c r="F182" s="108">
        <v>11.775222996</v>
      </c>
      <c r="G182" s="108">
        <v>6.1538853680000001</v>
      </c>
      <c r="H182" s="109">
        <f t="shared" si="6"/>
        <v>0.91346154369900501</v>
      </c>
      <c r="I182" s="126">
        <v>20.374899420000002</v>
      </c>
      <c r="J182" s="126">
        <v>30.130178069999999</v>
      </c>
      <c r="K182" s="109">
        <f t="shared" si="7"/>
        <v>-0.32377102542626945</v>
      </c>
      <c r="L182" s="90">
        <f t="shared" si="8"/>
        <v>1.7303196234093638</v>
      </c>
      <c r="N182" s="47"/>
    </row>
    <row r="183" spans="1:14">
      <c r="A183" s="89" t="s">
        <v>1624</v>
      </c>
      <c r="B183" s="89" t="s">
        <v>783</v>
      </c>
      <c r="C183" s="89" t="s">
        <v>1534</v>
      </c>
      <c r="D183" s="89" t="s">
        <v>397</v>
      </c>
      <c r="E183" s="89" t="s">
        <v>398</v>
      </c>
      <c r="F183" s="108">
        <v>7.0474570229999998</v>
      </c>
      <c r="G183" s="108">
        <v>10.031912797</v>
      </c>
      <c r="H183" s="109">
        <f t="shared" si="6"/>
        <v>-0.29749618386759591</v>
      </c>
      <c r="I183" s="126">
        <v>20.083665979999999</v>
      </c>
      <c r="J183" s="126">
        <v>15.105666960000001</v>
      </c>
      <c r="K183" s="109">
        <f t="shared" si="7"/>
        <v>0.32954513251098438</v>
      </c>
      <c r="L183" s="90">
        <f t="shared" si="8"/>
        <v>2.8497748782937133</v>
      </c>
      <c r="N183" s="47"/>
    </row>
    <row r="184" spans="1:14">
      <c r="A184" s="89" t="s">
        <v>3246</v>
      </c>
      <c r="B184" s="89" t="s">
        <v>3247</v>
      </c>
      <c r="C184" s="89" t="s">
        <v>1534</v>
      </c>
      <c r="D184" s="89" t="s">
        <v>1432</v>
      </c>
      <c r="E184" s="89" t="s">
        <v>398</v>
      </c>
      <c r="F184" s="108">
        <v>2.45818812</v>
      </c>
      <c r="G184" s="108">
        <v>1.3896731</v>
      </c>
      <c r="H184" s="109">
        <f t="shared" si="6"/>
        <v>0.76889667073500956</v>
      </c>
      <c r="I184" s="126">
        <v>19.922865200944649</v>
      </c>
      <c r="J184" s="126">
        <v>10.862131691626349</v>
      </c>
      <c r="K184" s="109">
        <f t="shared" si="7"/>
        <v>0.83415795044201579</v>
      </c>
      <c r="L184" s="90">
        <f t="shared" si="8"/>
        <v>8.104695095892275</v>
      </c>
      <c r="N184" s="47"/>
    </row>
    <row r="185" spans="1:14">
      <c r="A185" s="89" t="s">
        <v>40</v>
      </c>
      <c r="B185" s="89" t="s">
        <v>105</v>
      </c>
      <c r="C185" s="89" t="s">
        <v>1535</v>
      </c>
      <c r="D185" s="89" t="s">
        <v>396</v>
      </c>
      <c r="E185" s="89" t="s">
        <v>398</v>
      </c>
      <c r="F185" s="108">
        <v>5.6261415499999998</v>
      </c>
      <c r="G185" s="108">
        <v>7.0279179300000001</v>
      </c>
      <c r="H185" s="109">
        <f t="shared" si="6"/>
        <v>-0.19945827398129568</v>
      </c>
      <c r="I185" s="126">
        <v>19.690127929999999</v>
      </c>
      <c r="J185" s="126">
        <v>11.43519261</v>
      </c>
      <c r="K185" s="109">
        <f t="shared" si="7"/>
        <v>0.7218886118963237</v>
      </c>
      <c r="L185" s="90">
        <f t="shared" si="8"/>
        <v>3.499756939105096</v>
      </c>
      <c r="N185" s="47"/>
    </row>
    <row r="186" spans="1:14">
      <c r="A186" s="89" t="s">
        <v>768</v>
      </c>
      <c r="B186" s="89" t="s">
        <v>1689</v>
      </c>
      <c r="C186" s="89" t="s">
        <v>1534</v>
      </c>
      <c r="D186" s="89" t="s">
        <v>397</v>
      </c>
      <c r="E186" s="89" t="s">
        <v>398</v>
      </c>
      <c r="F186" s="108">
        <v>18.498507511</v>
      </c>
      <c r="G186" s="108">
        <v>15.18550746</v>
      </c>
      <c r="H186" s="109">
        <f t="shared" si="6"/>
        <v>0.21816854390455775</v>
      </c>
      <c r="I186" s="126">
        <v>19.514952579772348</v>
      </c>
      <c r="J186" s="126">
        <v>28.93421889</v>
      </c>
      <c r="K186" s="109">
        <f t="shared" si="7"/>
        <v>-0.32554071516625804</v>
      </c>
      <c r="L186" s="90">
        <f t="shared" si="8"/>
        <v>1.0549474095771201</v>
      </c>
      <c r="N186" s="47"/>
    </row>
    <row r="187" spans="1:14">
      <c r="A187" s="89" t="s">
        <v>1598</v>
      </c>
      <c r="B187" s="89" t="s">
        <v>1599</v>
      </c>
      <c r="C187" s="89" t="s">
        <v>1534</v>
      </c>
      <c r="D187" s="89" t="s">
        <v>397</v>
      </c>
      <c r="E187" s="89" t="s">
        <v>398</v>
      </c>
      <c r="F187" s="108">
        <v>18.750466184999997</v>
      </c>
      <c r="G187" s="108">
        <v>15.043674682000001</v>
      </c>
      <c r="H187" s="109">
        <f t="shared" si="6"/>
        <v>0.24640199827208664</v>
      </c>
      <c r="I187" s="126">
        <v>19.424844749999998</v>
      </c>
      <c r="J187" s="126">
        <v>5.8096877300000003</v>
      </c>
      <c r="K187" s="109">
        <f t="shared" si="7"/>
        <v>2.3435264772827984</v>
      </c>
      <c r="L187" s="90">
        <f t="shared" si="8"/>
        <v>1.0359659625710795</v>
      </c>
      <c r="N187" s="47"/>
    </row>
    <row r="188" spans="1:14">
      <c r="A188" s="89" t="s">
        <v>1850</v>
      </c>
      <c r="B188" s="89" t="s">
        <v>657</v>
      </c>
      <c r="C188" s="89" t="s">
        <v>1171</v>
      </c>
      <c r="D188" s="89" t="s">
        <v>396</v>
      </c>
      <c r="E188" s="89" t="s">
        <v>398</v>
      </c>
      <c r="F188" s="108">
        <v>13.418148855</v>
      </c>
      <c r="G188" s="108">
        <v>14.894948297000001</v>
      </c>
      <c r="H188" s="109">
        <f t="shared" si="6"/>
        <v>-9.9147671583220132E-2</v>
      </c>
      <c r="I188" s="126">
        <v>19.330368549999999</v>
      </c>
      <c r="J188" s="126">
        <v>8.4119480099999997</v>
      </c>
      <c r="K188" s="109">
        <f t="shared" si="7"/>
        <v>1.2979657657204182</v>
      </c>
      <c r="L188" s="90">
        <f t="shared" si="8"/>
        <v>1.4406136613096918</v>
      </c>
      <c r="N188" s="47"/>
    </row>
    <row r="189" spans="1:14">
      <c r="A189" s="89" t="s">
        <v>1615</v>
      </c>
      <c r="B189" s="89" t="s">
        <v>772</v>
      </c>
      <c r="C189" s="89" t="s">
        <v>1534</v>
      </c>
      <c r="D189" s="89" t="s">
        <v>397</v>
      </c>
      <c r="E189" s="89" t="s">
        <v>398</v>
      </c>
      <c r="F189" s="108">
        <v>7.7051144430000003</v>
      </c>
      <c r="G189" s="108">
        <v>10.544758086</v>
      </c>
      <c r="H189" s="109">
        <f t="shared" si="6"/>
        <v>-0.26929433751259979</v>
      </c>
      <c r="I189" s="126">
        <v>19.284174760000003</v>
      </c>
      <c r="J189" s="126">
        <v>29.627866690000001</v>
      </c>
      <c r="K189" s="109">
        <f t="shared" si="7"/>
        <v>-0.34912037502488158</v>
      </c>
      <c r="L189" s="90">
        <f t="shared" si="8"/>
        <v>2.5027759032858277</v>
      </c>
      <c r="N189" s="47"/>
    </row>
    <row r="190" spans="1:14">
      <c r="A190" s="89" t="s">
        <v>226</v>
      </c>
      <c r="B190" s="89" t="s">
        <v>23</v>
      </c>
      <c r="C190" s="89" t="s">
        <v>1547</v>
      </c>
      <c r="D190" s="89" t="s">
        <v>1432</v>
      </c>
      <c r="E190" s="89" t="s">
        <v>1846</v>
      </c>
      <c r="F190" s="108">
        <v>1.6843861299999998</v>
      </c>
      <c r="G190" s="108">
        <v>1.85778292</v>
      </c>
      <c r="H190" s="109">
        <f t="shared" si="6"/>
        <v>-9.3335334356502875E-2</v>
      </c>
      <c r="I190" s="126">
        <v>19.202365</v>
      </c>
      <c r="J190" s="126">
        <v>11.397560650000001</v>
      </c>
      <c r="K190" s="109">
        <f t="shared" si="7"/>
        <v>0.68477848810569819</v>
      </c>
      <c r="L190" s="90">
        <f t="shared" si="8"/>
        <v>11.400215578835242</v>
      </c>
      <c r="N190" s="47"/>
    </row>
    <row r="191" spans="1:14">
      <c r="A191" s="89" t="s">
        <v>881</v>
      </c>
      <c r="B191" s="89" t="s">
        <v>102</v>
      </c>
      <c r="C191" s="89" t="s">
        <v>1532</v>
      </c>
      <c r="D191" s="89" t="s">
        <v>397</v>
      </c>
      <c r="E191" s="89" t="s">
        <v>398</v>
      </c>
      <c r="F191" s="108">
        <v>2.5223019300000002</v>
      </c>
      <c r="G191" s="108">
        <v>4.2905069999999997E-2</v>
      </c>
      <c r="H191" s="109">
        <f t="shared" si="6"/>
        <v>57.787969114139671</v>
      </c>
      <c r="I191" s="126">
        <v>19.045965690000003</v>
      </c>
      <c r="J191" s="126">
        <v>6.7130231600000005</v>
      </c>
      <c r="K191" s="109">
        <f t="shared" si="7"/>
        <v>1.8371666886964833</v>
      </c>
      <c r="L191" s="90">
        <f t="shared" si="8"/>
        <v>7.5510253009242243</v>
      </c>
      <c r="N191" s="47"/>
    </row>
    <row r="192" spans="1:14">
      <c r="A192" s="89" t="s">
        <v>1641</v>
      </c>
      <c r="B192" s="89" t="s">
        <v>1695</v>
      </c>
      <c r="C192" s="89" t="s">
        <v>1534</v>
      </c>
      <c r="D192" s="89" t="s">
        <v>397</v>
      </c>
      <c r="E192" s="89" t="s">
        <v>398</v>
      </c>
      <c r="F192" s="108">
        <v>0.29711620299999997</v>
      </c>
      <c r="G192" s="108">
        <v>1.1327332999999999</v>
      </c>
      <c r="H192" s="109">
        <f t="shared" si="6"/>
        <v>-0.73769977187039526</v>
      </c>
      <c r="I192" s="126">
        <v>18.995329659999999</v>
      </c>
      <c r="J192" s="126">
        <v>2.7116989900000004</v>
      </c>
      <c r="K192" s="109">
        <f t="shared" si="7"/>
        <v>6.0049550964356841</v>
      </c>
      <c r="L192" s="90">
        <f t="shared" si="8"/>
        <v>63.932325023687788</v>
      </c>
      <c r="N192" s="47"/>
    </row>
    <row r="193" spans="1:14">
      <c r="A193" s="89" t="s">
        <v>2866</v>
      </c>
      <c r="B193" s="89" t="s">
        <v>2865</v>
      </c>
      <c r="C193" s="89" t="s">
        <v>296</v>
      </c>
      <c r="D193" s="89" t="s">
        <v>397</v>
      </c>
      <c r="E193" s="89" t="s">
        <v>1846</v>
      </c>
      <c r="F193" s="108">
        <v>2.7119738399999997</v>
      </c>
      <c r="G193" s="108">
        <v>0.76487536999999994</v>
      </c>
      <c r="H193" s="109">
        <f t="shared" si="6"/>
        <v>2.5456414814350734</v>
      </c>
      <c r="I193" s="126">
        <v>18.87954346438665</v>
      </c>
      <c r="J193" s="126">
        <v>0</v>
      </c>
      <c r="K193" s="109" t="str">
        <f t="shared" si="7"/>
        <v/>
      </c>
      <c r="L193" s="90">
        <f t="shared" si="8"/>
        <v>6.9615507295552126</v>
      </c>
      <c r="N193" s="47"/>
    </row>
    <row r="194" spans="1:14">
      <c r="A194" s="89" t="s">
        <v>2672</v>
      </c>
      <c r="B194" s="89" t="s">
        <v>1103</v>
      </c>
      <c r="C194" s="89" t="s">
        <v>1534</v>
      </c>
      <c r="D194" s="89" t="s">
        <v>397</v>
      </c>
      <c r="E194" s="89" t="s">
        <v>398</v>
      </c>
      <c r="F194" s="108">
        <v>5.4807180549999996</v>
      </c>
      <c r="G194" s="108">
        <v>4.5330585499999998</v>
      </c>
      <c r="H194" s="109">
        <f t="shared" si="6"/>
        <v>0.20905520953396906</v>
      </c>
      <c r="I194" s="126">
        <v>18.843218960000002</v>
      </c>
      <c r="J194" s="126">
        <v>3.9362963099999999</v>
      </c>
      <c r="K194" s="109">
        <f t="shared" si="7"/>
        <v>3.7870428128414959</v>
      </c>
      <c r="L194" s="90">
        <f t="shared" si="8"/>
        <v>3.4380931058494308</v>
      </c>
      <c r="N194" s="47"/>
    </row>
    <row r="195" spans="1:14">
      <c r="A195" s="89" t="s">
        <v>1377</v>
      </c>
      <c r="B195" s="89" t="s">
        <v>1378</v>
      </c>
      <c r="C195" s="89" t="s">
        <v>1534</v>
      </c>
      <c r="D195" s="89" t="s">
        <v>1432</v>
      </c>
      <c r="E195" s="89" t="s">
        <v>1846</v>
      </c>
      <c r="F195" s="108">
        <v>15.204069730000001</v>
      </c>
      <c r="G195" s="108">
        <v>36.694957994999996</v>
      </c>
      <c r="H195" s="109">
        <f t="shared" si="6"/>
        <v>-0.58566324746654064</v>
      </c>
      <c r="I195" s="126">
        <v>18.84181409</v>
      </c>
      <c r="J195" s="126">
        <v>11.197820759999999</v>
      </c>
      <c r="K195" s="109">
        <f t="shared" si="7"/>
        <v>0.682632227629977</v>
      </c>
      <c r="L195" s="90">
        <f t="shared" si="8"/>
        <v>1.2392612257507714</v>
      </c>
      <c r="N195" s="47"/>
    </row>
    <row r="196" spans="1:14">
      <c r="A196" s="89" t="s">
        <v>572</v>
      </c>
      <c r="B196" s="89" t="s">
        <v>573</v>
      </c>
      <c r="C196" s="89" t="s">
        <v>1171</v>
      </c>
      <c r="D196" s="89" t="s">
        <v>396</v>
      </c>
      <c r="E196" s="89" t="s">
        <v>1846</v>
      </c>
      <c r="F196" s="108">
        <v>10.697220732</v>
      </c>
      <c r="G196" s="108">
        <v>10.334587300000001</v>
      </c>
      <c r="H196" s="109">
        <f t="shared" si="6"/>
        <v>3.5089299792358419E-2</v>
      </c>
      <c r="I196" s="126">
        <v>18.781991550000001</v>
      </c>
      <c r="J196" s="126">
        <v>22.710591409999999</v>
      </c>
      <c r="K196" s="109">
        <f t="shared" si="7"/>
        <v>-0.17298536128258402</v>
      </c>
      <c r="L196" s="90">
        <f t="shared" si="8"/>
        <v>1.7557823682010192</v>
      </c>
      <c r="N196" s="47"/>
    </row>
    <row r="197" spans="1:14">
      <c r="A197" s="89" t="s">
        <v>225</v>
      </c>
      <c r="B197" s="89" t="s">
        <v>361</v>
      </c>
      <c r="C197" s="89" t="s">
        <v>1547</v>
      </c>
      <c r="D197" s="89" t="s">
        <v>397</v>
      </c>
      <c r="E197" s="89" t="s">
        <v>1846</v>
      </c>
      <c r="F197" s="108">
        <v>6.72596668</v>
      </c>
      <c r="G197" s="108">
        <v>0.15920045000000002</v>
      </c>
      <c r="H197" s="109">
        <f t="shared" si="6"/>
        <v>41.248415001339502</v>
      </c>
      <c r="I197" s="126">
        <v>18.687079910000001</v>
      </c>
      <c r="J197" s="126">
        <v>188.49504736</v>
      </c>
      <c r="K197" s="109">
        <f t="shared" si="7"/>
        <v>-0.90086169280453188</v>
      </c>
      <c r="L197" s="90">
        <f t="shared" si="8"/>
        <v>2.7783485704095106</v>
      </c>
      <c r="N197" s="47"/>
    </row>
    <row r="198" spans="1:14">
      <c r="A198" s="89" t="s">
        <v>868</v>
      </c>
      <c r="B198" s="89" t="s">
        <v>117</v>
      </c>
      <c r="C198" s="89" t="s">
        <v>877</v>
      </c>
      <c r="D198" s="89" t="s">
        <v>396</v>
      </c>
      <c r="E198" s="89" t="s">
        <v>1846</v>
      </c>
      <c r="F198" s="108">
        <v>6.5564430700000003</v>
      </c>
      <c r="G198" s="108">
        <v>3.3199715800000003</v>
      </c>
      <c r="H198" s="109">
        <f t="shared" si="6"/>
        <v>0.97484915518463566</v>
      </c>
      <c r="I198" s="126">
        <v>18.335689219999999</v>
      </c>
      <c r="J198" s="126">
        <v>5.9690639499999998</v>
      </c>
      <c r="K198" s="109">
        <f t="shared" si="7"/>
        <v>2.0717863594006225</v>
      </c>
      <c r="L198" s="90">
        <f t="shared" si="8"/>
        <v>2.7965909295998812</v>
      </c>
      <c r="N198" s="47"/>
    </row>
    <row r="199" spans="1:14">
      <c r="A199" s="89" t="s">
        <v>1622</v>
      </c>
      <c r="B199" s="89" t="s">
        <v>781</v>
      </c>
      <c r="C199" s="89" t="s">
        <v>1534</v>
      </c>
      <c r="D199" s="89" t="s">
        <v>397</v>
      </c>
      <c r="E199" s="89" t="s">
        <v>398</v>
      </c>
      <c r="F199" s="108">
        <v>10.135797820000001</v>
      </c>
      <c r="G199" s="108">
        <v>8.8602054299999988</v>
      </c>
      <c r="H199" s="109">
        <f t="shared" ref="H199:H262" si="9">IF(ISERROR(F199/G199-1),"",IF((F199/G199-1)&gt;10000%,"",F199/G199-1))</f>
        <v>0.14396871495563079</v>
      </c>
      <c r="I199" s="126">
        <v>18.057594429999998</v>
      </c>
      <c r="J199" s="126">
        <v>12.172575740000001</v>
      </c>
      <c r="K199" s="109">
        <f t="shared" ref="K199:K248" si="10">IF(ISERROR(I199/J199-1),"",IF((I199/J199-1)&gt;10000%,"",I199/J199-1))</f>
        <v>0.48346535817077574</v>
      </c>
      <c r="L199" s="90">
        <f t="shared" ref="L199:L248" si="11">IF(ISERROR(I199/F199),"",IF(I199/F199&gt;10000%,"",I199/F199))</f>
        <v>1.7815661628893853</v>
      </c>
      <c r="N199" s="47"/>
    </row>
    <row r="200" spans="1:14">
      <c r="A200" s="89" t="s">
        <v>1169</v>
      </c>
      <c r="B200" s="89" t="s">
        <v>1165</v>
      </c>
      <c r="C200" s="89" t="s">
        <v>1535</v>
      </c>
      <c r="D200" s="89" t="s">
        <v>396</v>
      </c>
      <c r="E200" s="89" t="s">
        <v>398</v>
      </c>
      <c r="F200" s="108">
        <v>18.576780155000002</v>
      </c>
      <c r="G200" s="108">
        <v>7.7637253559999992</v>
      </c>
      <c r="H200" s="109">
        <f t="shared" si="9"/>
        <v>1.3927662691781602</v>
      </c>
      <c r="I200" s="126">
        <v>17.88242799</v>
      </c>
      <c r="J200" s="126">
        <v>25.69946281</v>
      </c>
      <c r="K200" s="109">
        <f t="shared" si="10"/>
        <v>-0.30417113687521469</v>
      </c>
      <c r="L200" s="90">
        <f t="shared" si="11"/>
        <v>0.96262257726007949</v>
      </c>
      <c r="N200" s="47"/>
    </row>
    <row r="201" spans="1:14">
      <c r="A201" s="89" t="s">
        <v>3258</v>
      </c>
      <c r="B201" s="89" t="s">
        <v>3259</v>
      </c>
      <c r="C201" s="89" t="s">
        <v>1528</v>
      </c>
      <c r="D201" s="89" t="s">
        <v>396</v>
      </c>
      <c r="E201" s="89" t="s">
        <v>398</v>
      </c>
      <c r="F201" s="108">
        <v>6.8568398500000001</v>
      </c>
      <c r="G201" s="108">
        <v>4.4093790500000001</v>
      </c>
      <c r="H201" s="109">
        <f t="shared" si="9"/>
        <v>0.55505792816791288</v>
      </c>
      <c r="I201" s="126">
        <v>17.86094246</v>
      </c>
      <c r="J201" s="126">
        <v>9.2469839</v>
      </c>
      <c r="K201" s="109">
        <f t="shared" si="10"/>
        <v>0.93154250652474913</v>
      </c>
      <c r="L201" s="90">
        <f t="shared" si="11"/>
        <v>2.6048358793154547</v>
      </c>
      <c r="N201" s="47"/>
    </row>
    <row r="202" spans="1:14">
      <c r="A202" s="89" t="s">
        <v>2653</v>
      </c>
      <c r="B202" s="89" t="s">
        <v>181</v>
      </c>
      <c r="C202" s="89" t="s">
        <v>1171</v>
      </c>
      <c r="D202" s="89" t="s">
        <v>396</v>
      </c>
      <c r="E202" s="89" t="s">
        <v>1846</v>
      </c>
      <c r="F202" s="108">
        <v>7.5191459699999994</v>
      </c>
      <c r="G202" s="108">
        <v>10.647089307</v>
      </c>
      <c r="H202" s="109">
        <f t="shared" si="9"/>
        <v>-0.29378389218013912</v>
      </c>
      <c r="I202" s="126">
        <v>17.76013489</v>
      </c>
      <c r="J202" s="126">
        <v>31.480579690000003</v>
      </c>
      <c r="K202" s="109">
        <f t="shared" si="10"/>
        <v>-0.43583837829893535</v>
      </c>
      <c r="L202" s="90">
        <f t="shared" si="11"/>
        <v>2.3619883110209123</v>
      </c>
      <c r="N202" s="47"/>
    </row>
    <row r="203" spans="1:14">
      <c r="A203" s="89" t="s">
        <v>1627</v>
      </c>
      <c r="B203" s="89" t="s">
        <v>789</v>
      </c>
      <c r="C203" s="89" t="s">
        <v>1534</v>
      </c>
      <c r="D203" s="89" t="s">
        <v>397</v>
      </c>
      <c r="E203" s="89" t="s">
        <v>398</v>
      </c>
      <c r="F203" s="108">
        <v>2.3481333900000001</v>
      </c>
      <c r="G203" s="108">
        <v>2.16150683</v>
      </c>
      <c r="H203" s="109">
        <f t="shared" si="9"/>
        <v>8.6340953176631929E-2</v>
      </c>
      <c r="I203" s="126">
        <v>17.295042890000001</v>
      </c>
      <c r="J203" s="126">
        <v>7.2348452199999995</v>
      </c>
      <c r="K203" s="109">
        <f t="shared" si="10"/>
        <v>1.3905200960194146</v>
      </c>
      <c r="L203" s="90">
        <f t="shared" si="11"/>
        <v>7.3654431062794101</v>
      </c>
      <c r="N203" s="47"/>
    </row>
    <row r="204" spans="1:14">
      <c r="A204" s="89" t="s">
        <v>1821</v>
      </c>
      <c r="B204" s="89" t="s">
        <v>1842</v>
      </c>
      <c r="C204" s="89" t="s">
        <v>1171</v>
      </c>
      <c r="D204" s="89" t="s">
        <v>396</v>
      </c>
      <c r="E204" s="89" t="s">
        <v>1846</v>
      </c>
      <c r="F204" s="108">
        <v>8.4036529399999988</v>
      </c>
      <c r="G204" s="108">
        <v>2.4711960299999998</v>
      </c>
      <c r="H204" s="109">
        <f t="shared" si="9"/>
        <v>2.4006419717338248</v>
      </c>
      <c r="I204" s="126">
        <v>17.030300649999997</v>
      </c>
      <c r="J204" s="126">
        <v>8.1181453900000005</v>
      </c>
      <c r="K204" s="109">
        <f t="shared" si="10"/>
        <v>1.097806805847314</v>
      </c>
      <c r="L204" s="90">
        <f t="shared" si="11"/>
        <v>2.0265354568533622</v>
      </c>
      <c r="N204" s="47"/>
    </row>
    <row r="205" spans="1:14">
      <c r="A205" s="89" t="s">
        <v>12</v>
      </c>
      <c r="B205" s="89" t="s">
        <v>13</v>
      </c>
      <c r="C205" s="89" t="s">
        <v>1745</v>
      </c>
      <c r="D205" s="89" t="s">
        <v>1432</v>
      </c>
      <c r="E205" s="89" t="s">
        <v>398</v>
      </c>
      <c r="F205" s="108">
        <v>2.12649445</v>
      </c>
      <c r="G205" s="108">
        <v>6.0220670290000005</v>
      </c>
      <c r="H205" s="109">
        <f t="shared" si="9"/>
        <v>-0.64688296563960423</v>
      </c>
      <c r="I205" s="126">
        <v>16.945671783373299</v>
      </c>
      <c r="J205" s="126">
        <v>0.10968508</v>
      </c>
      <c r="K205" s="109" t="str">
        <f t="shared" si="10"/>
        <v/>
      </c>
      <c r="L205" s="90">
        <f t="shared" si="11"/>
        <v>7.9688295369749493</v>
      </c>
      <c r="N205" s="47"/>
    </row>
    <row r="206" spans="1:14">
      <c r="A206" s="89" t="s">
        <v>1715</v>
      </c>
      <c r="B206" s="89" t="s">
        <v>1716</v>
      </c>
      <c r="C206" s="89" t="s">
        <v>1171</v>
      </c>
      <c r="D206" s="89" t="s">
        <v>396</v>
      </c>
      <c r="E206" s="89" t="s">
        <v>1846</v>
      </c>
      <c r="F206" s="108">
        <v>80.309230478000003</v>
      </c>
      <c r="G206" s="108">
        <v>32.484261666999998</v>
      </c>
      <c r="H206" s="109">
        <f t="shared" si="9"/>
        <v>1.4722504485790506</v>
      </c>
      <c r="I206" s="126">
        <v>16.836330969999999</v>
      </c>
      <c r="J206" s="126">
        <v>19.588910329999997</v>
      </c>
      <c r="K206" s="109">
        <f t="shared" si="10"/>
        <v>-0.14051722702433744</v>
      </c>
      <c r="L206" s="90">
        <f t="shared" si="11"/>
        <v>0.20964378403068076</v>
      </c>
      <c r="N206" s="47"/>
    </row>
    <row r="207" spans="1:14">
      <c r="A207" s="89" t="s">
        <v>1823</v>
      </c>
      <c r="B207" s="89" t="s">
        <v>1844</v>
      </c>
      <c r="C207" s="89" t="s">
        <v>1171</v>
      </c>
      <c r="D207" s="89" t="s">
        <v>396</v>
      </c>
      <c r="E207" s="89" t="s">
        <v>1846</v>
      </c>
      <c r="F207" s="108">
        <v>5.5039779050000002</v>
      </c>
      <c r="G207" s="108">
        <v>3.6897583849999998</v>
      </c>
      <c r="H207" s="109">
        <f t="shared" si="9"/>
        <v>0.49169060157850963</v>
      </c>
      <c r="I207" s="126">
        <v>16.786908820000001</v>
      </c>
      <c r="J207" s="126">
        <v>6.0371491500000003</v>
      </c>
      <c r="K207" s="109">
        <f t="shared" si="10"/>
        <v>1.7806019700540281</v>
      </c>
      <c r="L207" s="90">
        <f t="shared" si="11"/>
        <v>3.0499593402710072</v>
      </c>
      <c r="N207" s="47"/>
    </row>
    <row r="208" spans="1:14">
      <c r="A208" s="89" t="s">
        <v>483</v>
      </c>
      <c r="B208" s="89" t="s">
        <v>834</v>
      </c>
      <c r="C208" s="89" t="s">
        <v>1529</v>
      </c>
      <c r="D208" s="89" t="s">
        <v>396</v>
      </c>
      <c r="E208" s="89" t="s">
        <v>1846</v>
      </c>
      <c r="F208" s="108">
        <v>1.295748533</v>
      </c>
      <c r="G208" s="108">
        <v>2.3283961549999996</v>
      </c>
      <c r="H208" s="109">
        <f t="shared" si="9"/>
        <v>-0.44350168667925827</v>
      </c>
      <c r="I208" s="126">
        <v>16.7115154</v>
      </c>
      <c r="J208" s="126">
        <v>1.0522235</v>
      </c>
      <c r="K208" s="109">
        <f t="shared" si="10"/>
        <v>14.882096721846642</v>
      </c>
      <c r="L208" s="90">
        <f t="shared" si="11"/>
        <v>12.897190291474557</v>
      </c>
      <c r="N208" s="47"/>
    </row>
    <row r="209" spans="1:14">
      <c r="A209" s="89" t="s">
        <v>2046</v>
      </c>
      <c r="B209" s="89" t="s">
        <v>684</v>
      </c>
      <c r="C209" s="89" t="s">
        <v>1171</v>
      </c>
      <c r="D209" s="89" t="s">
        <v>396</v>
      </c>
      <c r="E209" s="89" t="s">
        <v>1846</v>
      </c>
      <c r="F209" s="108">
        <v>7.5739617819999996</v>
      </c>
      <c r="G209" s="108">
        <v>27.282436434000001</v>
      </c>
      <c r="H209" s="109">
        <f t="shared" si="9"/>
        <v>-0.72238689897354058</v>
      </c>
      <c r="I209" s="126">
        <v>16.214744339999999</v>
      </c>
      <c r="J209" s="126">
        <v>45.431714619999994</v>
      </c>
      <c r="K209" s="109">
        <f t="shared" si="10"/>
        <v>-0.64309635954479405</v>
      </c>
      <c r="L209" s="90">
        <f t="shared" si="11"/>
        <v>2.1408537310731308</v>
      </c>
      <c r="N209" s="47"/>
    </row>
    <row r="210" spans="1:14">
      <c r="A210" s="89" t="s">
        <v>1637</v>
      </c>
      <c r="B210" s="89" t="s">
        <v>1585</v>
      </c>
      <c r="C210" s="89" t="s">
        <v>1534</v>
      </c>
      <c r="D210" s="89" t="s">
        <v>397</v>
      </c>
      <c r="E210" s="89" t="s">
        <v>398</v>
      </c>
      <c r="F210" s="108">
        <v>5.0579847110000005</v>
      </c>
      <c r="G210" s="108">
        <v>7.5620976080000002</v>
      </c>
      <c r="H210" s="109">
        <f t="shared" si="9"/>
        <v>-0.33113998612645246</v>
      </c>
      <c r="I210" s="126">
        <v>16.17601076</v>
      </c>
      <c r="J210" s="126">
        <v>11.13038568</v>
      </c>
      <c r="K210" s="109">
        <f t="shared" si="10"/>
        <v>0.45331987813022501</v>
      </c>
      <c r="L210" s="90">
        <f t="shared" si="11"/>
        <v>3.1981138109849852</v>
      </c>
      <c r="N210" s="47"/>
    </row>
    <row r="211" spans="1:14">
      <c r="A211" s="89" t="s">
        <v>1765</v>
      </c>
      <c r="B211" s="89" t="s">
        <v>1766</v>
      </c>
      <c r="C211" s="89" t="s">
        <v>1752</v>
      </c>
      <c r="D211" s="89" t="s">
        <v>396</v>
      </c>
      <c r="E211" s="89" t="s">
        <v>1846</v>
      </c>
      <c r="F211" s="108">
        <v>0.32742350376986801</v>
      </c>
      <c r="G211" s="108">
        <v>2.8081353424527399E-2</v>
      </c>
      <c r="H211" s="109">
        <f t="shared" si="9"/>
        <v>10.65981919816881</v>
      </c>
      <c r="I211" s="126">
        <v>16.1555525542575</v>
      </c>
      <c r="J211" s="126">
        <v>15.348021940793499</v>
      </c>
      <c r="K211" s="109">
        <f t="shared" si="10"/>
        <v>5.2614637676381415E-2</v>
      </c>
      <c r="L211" s="90">
        <f t="shared" si="11"/>
        <v>49.34145645699445</v>
      </c>
      <c r="N211" s="47"/>
    </row>
    <row r="212" spans="1:14">
      <c r="A212" s="89" t="s">
        <v>2571</v>
      </c>
      <c r="B212" s="89" t="s">
        <v>2572</v>
      </c>
      <c r="C212" s="89" t="s">
        <v>296</v>
      </c>
      <c r="D212" s="89" t="s">
        <v>397</v>
      </c>
      <c r="E212" s="89" t="s">
        <v>398</v>
      </c>
      <c r="F212" s="108">
        <v>3.6012635499999996</v>
      </c>
      <c r="G212" s="108">
        <v>4.7876922899999999</v>
      </c>
      <c r="H212" s="109">
        <f t="shared" si="9"/>
        <v>-0.24780806036304392</v>
      </c>
      <c r="I212" s="126">
        <v>16.093237393033899</v>
      </c>
      <c r="J212" s="126">
        <v>69.536947431767487</v>
      </c>
      <c r="K212" s="109">
        <f t="shared" si="10"/>
        <v>-0.76856566203419785</v>
      </c>
      <c r="L212" s="90">
        <f t="shared" si="11"/>
        <v>4.4687752422434901</v>
      </c>
      <c r="N212" s="47"/>
    </row>
    <row r="213" spans="1:14">
      <c r="A213" s="89" t="s">
        <v>1034</v>
      </c>
      <c r="B213" s="89" t="s">
        <v>552</v>
      </c>
      <c r="C213" s="89" t="s">
        <v>1530</v>
      </c>
      <c r="D213" s="89" t="s">
        <v>396</v>
      </c>
      <c r="E213" s="89" t="s">
        <v>1846</v>
      </c>
      <c r="F213" s="108">
        <v>5.5378535900000001</v>
      </c>
      <c r="G213" s="108">
        <v>4.20925276</v>
      </c>
      <c r="H213" s="109">
        <f t="shared" si="9"/>
        <v>0.31563816804386913</v>
      </c>
      <c r="I213" s="126">
        <v>15.872437190754001</v>
      </c>
      <c r="J213" s="126">
        <v>24.407859709312202</v>
      </c>
      <c r="K213" s="109">
        <f t="shared" si="10"/>
        <v>-0.34969975328487024</v>
      </c>
      <c r="L213" s="90">
        <f t="shared" si="11"/>
        <v>2.8661713302452982</v>
      </c>
      <c r="N213" s="47"/>
    </row>
    <row r="214" spans="1:14">
      <c r="A214" s="89" t="s">
        <v>347</v>
      </c>
      <c r="B214" s="89" t="s">
        <v>348</v>
      </c>
      <c r="C214" s="89" t="s">
        <v>1532</v>
      </c>
      <c r="D214" s="89" t="s">
        <v>397</v>
      </c>
      <c r="E214" s="89" t="s">
        <v>398</v>
      </c>
      <c r="F214" s="108">
        <v>5.9447292750000003</v>
      </c>
      <c r="G214" s="108">
        <v>3.9323497669999998</v>
      </c>
      <c r="H214" s="109">
        <f t="shared" si="9"/>
        <v>0.5117498765973838</v>
      </c>
      <c r="I214" s="126">
        <v>15.863293369999999</v>
      </c>
      <c r="J214" s="126">
        <v>9.7112789100000008</v>
      </c>
      <c r="K214" s="109">
        <f t="shared" si="10"/>
        <v>0.63349168703877723</v>
      </c>
      <c r="L214" s="90">
        <f t="shared" si="11"/>
        <v>2.6684635474842544</v>
      </c>
      <c r="N214" s="47"/>
    </row>
    <row r="215" spans="1:14">
      <c r="A215" s="89" t="s">
        <v>2954</v>
      </c>
      <c r="B215" s="89" t="s">
        <v>2955</v>
      </c>
      <c r="C215" s="89" t="s">
        <v>1171</v>
      </c>
      <c r="D215" s="89" t="s">
        <v>397</v>
      </c>
      <c r="E215" s="89" t="s">
        <v>398</v>
      </c>
      <c r="F215" s="108">
        <v>19.09563782</v>
      </c>
      <c r="G215" s="108">
        <v>20.539268170000003</v>
      </c>
      <c r="H215" s="109">
        <f t="shared" si="9"/>
        <v>-7.0286357724692161E-2</v>
      </c>
      <c r="I215" s="126">
        <v>15.81501911</v>
      </c>
      <c r="J215" s="126">
        <v>18.348391579999998</v>
      </c>
      <c r="K215" s="109">
        <f t="shared" si="10"/>
        <v>-0.13807054743487213</v>
      </c>
      <c r="L215" s="90">
        <f t="shared" si="11"/>
        <v>0.82820062147575857</v>
      </c>
      <c r="N215" s="47"/>
    </row>
    <row r="216" spans="1:14">
      <c r="A216" s="89" t="s">
        <v>892</v>
      </c>
      <c r="B216" s="89" t="s">
        <v>1090</v>
      </c>
      <c r="C216" s="89" t="s">
        <v>1534</v>
      </c>
      <c r="D216" s="89" t="s">
        <v>397</v>
      </c>
      <c r="E216" s="89" t="s">
        <v>398</v>
      </c>
      <c r="F216" s="108">
        <v>5.3206309599999999</v>
      </c>
      <c r="G216" s="108">
        <v>3.4132858260000001</v>
      </c>
      <c r="H216" s="109">
        <f t="shared" si="9"/>
        <v>0.55880029720077706</v>
      </c>
      <c r="I216" s="126">
        <v>15.68634662941335</v>
      </c>
      <c r="J216" s="126">
        <v>10.85901059</v>
      </c>
      <c r="K216" s="109">
        <f t="shared" si="10"/>
        <v>0.44454658179068507</v>
      </c>
      <c r="L216" s="90">
        <f t="shared" si="11"/>
        <v>2.9482117341611964</v>
      </c>
      <c r="N216" s="47"/>
    </row>
    <row r="217" spans="1:14">
      <c r="A217" s="89" t="s">
        <v>880</v>
      </c>
      <c r="B217" s="89" t="s">
        <v>98</v>
      </c>
      <c r="C217" s="89" t="s">
        <v>1532</v>
      </c>
      <c r="D217" s="89" t="s">
        <v>397</v>
      </c>
      <c r="E217" s="89" t="s">
        <v>398</v>
      </c>
      <c r="F217" s="108">
        <v>14.446040148</v>
      </c>
      <c r="G217" s="108">
        <v>23.819320363999999</v>
      </c>
      <c r="H217" s="109">
        <f t="shared" si="9"/>
        <v>-0.39351585489259255</v>
      </c>
      <c r="I217" s="126">
        <v>15.592271849999999</v>
      </c>
      <c r="J217" s="126">
        <v>85.166174549999994</v>
      </c>
      <c r="K217" s="109">
        <f t="shared" si="10"/>
        <v>-0.81691942919373495</v>
      </c>
      <c r="L217" s="90">
        <f t="shared" si="11"/>
        <v>1.079345736980988</v>
      </c>
      <c r="N217" s="47"/>
    </row>
    <row r="218" spans="1:14">
      <c r="A218" s="89" t="s">
        <v>1649</v>
      </c>
      <c r="B218" s="89" t="s">
        <v>1081</v>
      </c>
      <c r="C218" s="89" t="s">
        <v>1534</v>
      </c>
      <c r="D218" s="89" t="s">
        <v>397</v>
      </c>
      <c r="E218" s="89" t="s">
        <v>398</v>
      </c>
      <c r="F218" s="108">
        <v>4.06506875</v>
      </c>
      <c r="G218" s="108">
        <v>0.34911101999999999</v>
      </c>
      <c r="H218" s="109">
        <f t="shared" si="9"/>
        <v>10.644057383235854</v>
      </c>
      <c r="I218" s="126">
        <v>15.52602622</v>
      </c>
      <c r="J218" s="126">
        <v>3.8861080499999998</v>
      </c>
      <c r="K218" s="109">
        <f t="shared" si="10"/>
        <v>2.9952636468767255</v>
      </c>
      <c r="L218" s="90">
        <f t="shared" si="11"/>
        <v>3.8193760486830635</v>
      </c>
      <c r="N218" s="47"/>
    </row>
    <row r="219" spans="1:14">
      <c r="A219" s="89" t="s">
        <v>2492</v>
      </c>
      <c r="B219" s="89" t="s">
        <v>2493</v>
      </c>
      <c r="C219" s="89" t="s">
        <v>1745</v>
      </c>
      <c r="D219" s="89" t="s">
        <v>396</v>
      </c>
      <c r="E219" s="89" t="s">
        <v>1846</v>
      </c>
      <c r="F219" s="108">
        <v>3.9725868567253002</v>
      </c>
      <c r="G219" s="108">
        <v>3.3259004059564203</v>
      </c>
      <c r="H219" s="109">
        <f t="shared" si="9"/>
        <v>0.19443951166147855</v>
      </c>
      <c r="I219" s="126">
        <v>15.5019404899361</v>
      </c>
      <c r="J219" s="126">
        <v>0</v>
      </c>
      <c r="K219" s="109" t="str">
        <f t="shared" si="10"/>
        <v/>
      </c>
      <c r="L219" s="90">
        <f t="shared" si="11"/>
        <v>3.9022282077212345</v>
      </c>
      <c r="N219" s="47"/>
    </row>
    <row r="220" spans="1:14">
      <c r="A220" s="89" t="s">
        <v>33</v>
      </c>
      <c r="B220" s="89" t="s">
        <v>321</v>
      </c>
      <c r="C220" s="89" t="s">
        <v>1535</v>
      </c>
      <c r="D220" s="89" t="s">
        <v>396</v>
      </c>
      <c r="E220" s="89" t="s">
        <v>398</v>
      </c>
      <c r="F220" s="108">
        <v>11.26968482</v>
      </c>
      <c r="G220" s="108">
        <v>9.8431526349999992</v>
      </c>
      <c r="H220" s="109">
        <f t="shared" si="9"/>
        <v>0.14492635011343613</v>
      </c>
      <c r="I220" s="126">
        <v>15.394853710000001</v>
      </c>
      <c r="J220" s="126">
        <v>8.5767251899999994</v>
      </c>
      <c r="K220" s="109">
        <f t="shared" si="10"/>
        <v>0.79495709247505952</v>
      </c>
      <c r="L220" s="90">
        <f t="shared" si="11"/>
        <v>1.3660411942203723</v>
      </c>
      <c r="N220" s="47"/>
    </row>
    <row r="221" spans="1:14">
      <c r="A221" s="89" t="s">
        <v>904</v>
      </c>
      <c r="B221" s="89" t="s">
        <v>1041</v>
      </c>
      <c r="C221" s="89" t="s">
        <v>1535</v>
      </c>
      <c r="D221" s="89" t="s">
        <v>396</v>
      </c>
      <c r="E221" s="89" t="s">
        <v>398</v>
      </c>
      <c r="F221" s="108">
        <v>9.6382277300000005</v>
      </c>
      <c r="G221" s="108">
        <v>6.6079510319999999</v>
      </c>
      <c r="H221" s="109">
        <f t="shared" si="9"/>
        <v>0.45858038041223792</v>
      </c>
      <c r="I221" s="126">
        <v>15.357475150000001</v>
      </c>
      <c r="J221" s="126">
        <v>17.695498430000001</v>
      </c>
      <c r="K221" s="109">
        <f t="shared" si="10"/>
        <v>-0.13212531363548596</v>
      </c>
      <c r="L221" s="90">
        <f t="shared" si="11"/>
        <v>1.5933920198003042</v>
      </c>
      <c r="N221" s="47"/>
    </row>
    <row r="222" spans="1:14">
      <c r="A222" s="89" t="s">
        <v>2494</v>
      </c>
      <c r="B222" s="89" t="s">
        <v>2495</v>
      </c>
      <c r="C222" s="89" t="s">
        <v>1745</v>
      </c>
      <c r="D222" s="89" t="s">
        <v>396</v>
      </c>
      <c r="E222" s="89" t="s">
        <v>1846</v>
      </c>
      <c r="F222" s="108">
        <v>15.978927662669101</v>
      </c>
      <c r="G222" s="108">
        <v>23.499457151698898</v>
      </c>
      <c r="H222" s="109">
        <f t="shared" si="9"/>
        <v>-0.32002992411618747</v>
      </c>
      <c r="I222" s="126">
        <v>15.099597589424601</v>
      </c>
      <c r="J222" s="126">
        <v>0.80756568446964505</v>
      </c>
      <c r="K222" s="109">
        <f t="shared" si="10"/>
        <v>17.697671136609777</v>
      </c>
      <c r="L222" s="90">
        <f t="shared" si="11"/>
        <v>0.94496939395383572</v>
      </c>
      <c r="N222" s="47"/>
    </row>
    <row r="223" spans="1:14">
      <c r="A223" s="89" t="s">
        <v>1469</v>
      </c>
      <c r="B223" s="89" t="s">
        <v>1470</v>
      </c>
      <c r="C223" s="89" t="s">
        <v>1534</v>
      </c>
      <c r="D223" s="89" t="s">
        <v>397</v>
      </c>
      <c r="E223" s="89" t="s">
        <v>1846</v>
      </c>
      <c r="F223" s="108">
        <v>13.133905560000001</v>
      </c>
      <c r="G223" s="108">
        <v>5.1802758200000003</v>
      </c>
      <c r="H223" s="109">
        <f t="shared" si="9"/>
        <v>1.535368002856651</v>
      </c>
      <c r="I223" s="126">
        <v>14.986440991970651</v>
      </c>
      <c r="J223" s="126">
        <v>12.949934637656501</v>
      </c>
      <c r="K223" s="109">
        <f t="shared" si="10"/>
        <v>0.15725997167524608</v>
      </c>
      <c r="L223" s="90">
        <f t="shared" si="11"/>
        <v>1.1410498517373724</v>
      </c>
      <c r="N223" s="47"/>
    </row>
    <row r="224" spans="1:14">
      <c r="A224" s="89" t="s">
        <v>1426</v>
      </c>
      <c r="B224" s="89" t="s">
        <v>1427</v>
      </c>
      <c r="C224" s="89" t="s">
        <v>877</v>
      </c>
      <c r="D224" s="89" t="s">
        <v>396</v>
      </c>
      <c r="E224" s="89" t="s">
        <v>1846</v>
      </c>
      <c r="F224" s="108">
        <v>5.2833440599999992</v>
      </c>
      <c r="G224" s="108">
        <v>1.7525142300000001</v>
      </c>
      <c r="H224" s="109">
        <f t="shared" si="9"/>
        <v>2.014722488159197</v>
      </c>
      <c r="I224" s="126">
        <v>14.76045541</v>
      </c>
      <c r="J224" s="126">
        <v>1.32295746</v>
      </c>
      <c r="K224" s="109">
        <f t="shared" si="10"/>
        <v>10.157165559956857</v>
      </c>
      <c r="L224" s="90">
        <f t="shared" si="11"/>
        <v>2.7937713770622774</v>
      </c>
      <c r="N224" s="47"/>
    </row>
    <row r="225" spans="1:14">
      <c r="A225" s="89" t="s">
        <v>2035</v>
      </c>
      <c r="B225" s="89" t="s">
        <v>692</v>
      </c>
      <c r="C225" s="89" t="s">
        <v>1171</v>
      </c>
      <c r="D225" s="89" t="s">
        <v>396</v>
      </c>
      <c r="E225" s="89" t="s">
        <v>1846</v>
      </c>
      <c r="F225" s="108">
        <v>7.3642072800000005</v>
      </c>
      <c r="G225" s="108">
        <v>2.98718526</v>
      </c>
      <c r="H225" s="109">
        <f t="shared" si="9"/>
        <v>1.4652663424028813</v>
      </c>
      <c r="I225" s="126">
        <v>14.52322238</v>
      </c>
      <c r="J225" s="126">
        <v>2.0511221000000002</v>
      </c>
      <c r="K225" s="109">
        <f t="shared" si="10"/>
        <v>6.0806230306815952</v>
      </c>
      <c r="L225" s="90">
        <f t="shared" si="11"/>
        <v>1.9721365556130841</v>
      </c>
      <c r="N225" s="47"/>
    </row>
    <row r="226" spans="1:14">
      <c r="A226" s="89" t="s">
        <v>543</v>
      </c>
      <c r="B226" s="89" t="s">
        <v>544</v>
      </c>
      <c r="C226" s="89" t="s">
        <v>1532</v>
      </c>
      <c r="D226" s="89" t="s">
        <v>397</v>
      </c>
      <c r="E226" s="89" t="s">
        <v>398</v>
      </c>
      <c r="F226" s="108">
        <v>8.8808221730000003</v>
      </c>
      <c r="G226" s="108">
        <v>3.8916656690000004</v>
      </c>
      <c r="H226" s="109">
        <f t="shared" si="9"/>
        <v>1.2820105652297746</v>
      </c>
      <c r="I226" s="126">
        <v>14.38074887</v>
      </c>
      <c r="J226" s="126">
        <v>6.3116517699999992</v>
      </c>
      <c r="K226" s="109">
        <f t="shared" si="10"/>
        <v>1.2784445964451554</v>
      </c>
      <c r="L226" s="90">
        <f t="shared" si="11"/>
        <v>1.619303775017723</v>
      </c>
      <c r="N226" s="47"/>
    </row>
    <row r="227" spans="1:14">
      <c r="A227" s="89" t="s">
        <v>1672</v>
      </c>
      <c r="B227" s="89" t="s">
        <v>1673</v>
      </c>
      <c r="C227" s="89" t="s">
        <v>1534</v>
      </c>
      <c r="D227" s="89" t="s">
        <v>397</v>
      </c>
      <c r="E227" s="89" t="s">
        <v>398</v>
      </c>
      <c r="F227" s="108">
        <v>8.5370508000000012</v>
      </c>
      <c r="G227" s="108">
        <v>7.5648459299999997</v>
      </c>
      <c r="H227" s="109">
        <f t="shared" si="9"/>
        <v>0.12851614943597434</v>
      </c>
      <c r="I227" s="126">
        <v>14.2449240428995</v>
      </c>
      <c r="J227" s="126">
        <v>10.2240509</v>
      </c>
      <c r="K227" s="109">
        <f t="shared" si="10"/>
        <v>0.39327593164657459</v>
      </c>
      <c r="L227" s="90">
        <f t="shared" si="11"/>
        <v>1.6686001262753993</v>
      </c>
      <c r="N227" s="47"/>
    </row>
    <row r="228" spans="1:14">
      <c r="A228" s="89" t="s">
        <v>1889</v>
      </c>
      <c r="B228" s="89" t="s">
        <v>437</v>
      </c>
      <c r="C228" s="89" t="s">
        <v>1530</v>
      </c>
      <c r="D228" s="89" t="s">
        <v>396</v>
      </c>
      <c r="E228" s="89" t="s">
        <v>1846</v>
      </c>
      <c r="F228" s="108">
        <v>0.35264109999999999</v>
      </c>
      <c r="G228" s="108">
        <v>2.3453520000000002E-2</v>
      </c>
      <c r="H228" s="109">
        <f t="shared" si="9"/>
        <v>14.035743035586981</v>
      </c>
      <c r="I228" s="126">
        <v>14.183734320000001</v>
      </c>
      <c r="J228" s="126">
        <v>11.38777726</v>
      </c>
      <c r="K228" s="109">
        <f t="shared" si="10"/>
        <v>0.24552263327286061</v>
      </c>
      <c r="L228" s="90">
        <f t="shared" si="11"/>
        <v>40.221444182201118</v>
      </c>
      <c r="N228" s="47"/>
    </row>
    <row r="229" spans="1:14">
      <c r="A229" s="89" t="s">
        <v>302</v>
      </c>
      <c r="B229" s="89" t="s">
        <v>303</v>
      </c>
      <c r="C229" s="89" t="s">
        <v>1171</v>
      </c>
      <c r="D229" s="89" t="s">
        <v>396</v>
      </c>
      <c r="E229" s="89" t="s">
        <v>1846</v>
      </c>
      <c r="F229" s="108">
        <v>17.997512242999999</v>
      </c>
      <c r="G229" s="108">
        <v>22.654366070999998</v>
      </c>
      <c r="H229" s="109">
        <f t="shared" si="9"/>
        <v>-0.2055609860547486</v>
      </c>
      <c r="I229" s="126">
        <v>14.14811096</v>
      </c>
      <c r="J229" s="126">
        <v>94.980663440000001</v>
      </c>
      <c r="K229" s="109">
        <f t="shared" si="10"/>
        <v>-0.85104219693161576</v>
      </c>
      <c r="L229" s="90">
        <f t="shared" si="11"/>
        <v>0.78611481236818181</v>
      </c>
      <c r="N229" s="47"/>
    </row>
    <row r="230" spans="1:14">
      <c r="A230" s="89" t="s">
        <v>2658</v>
      </c>
      <c r="B230" s="89" t="s">
        <v>184</v>
      </c>
      <c r="C230" s="89" t="s">
        <v>1171</v>
      </c>
      <c r="D230" s="89" t="s">
        <v>396</v>
      </c>
      <c r="E230" s="89" t="s">
        <v>1846</v>
      </c>
      <c r="F230" s="108">
        <v>5.2480739280000002</v>
      </c>
      <c r="G230" s="108">
        <v>5.9149768190000005</v>
      </c>
      <c r="H230" s="109">
        <f t="shared" si="9"/>
        <v>-0.1127481833669719</v>
      </c>
      <c r="I230" s="126">
        <v>13.885630039999999</v>
      </c>
      <c r="J230" s="126">
        <v>18.261922640000002</v>
      </c>
      <c r="K230" s="109">
        <f t="shared" si="10"/>
        <v>-0.23964029890338001</v>
      </c>
      <c r="L230" s="90">
        <f t="shared" si="11"/>
        <v>2.645852598591671</v>
      </c>
      <c r="N230" s="47"/>
    </row>
    <row r="231" spans="1:14">
      <c r="A231" s="89" t="s">
        <v>2040</v>
      </c>
      <c r="B231" s="89" t="s">
        <v>423</v>
      </c>
      <c r="C231" s="89" t="s">
        <v>1171</v>
      </c>
      <c r="D231" s="89" t="s">
        <v>396</v>
      </c>
      <c r="E231" s="89" t="s">
        <v>1846</v>
      </c>
      <c r="F231" s="108">
        <v>2.11861473</v>
      </c>
      <c r="G231" s="108">
        <v>6.3211772719999999</v>
      </c>
      <c r="H231" s="109">
        <f t="shared" si="9"/>
        <v>-0.66483858325180667</v>
      </c>
      <c r="I231" s="126">
        <v>13.60655023</v>
      </c>
      <c r="J231" s="126">
        <v>33.083053469999996</v>
      </c>
      <c r="K231" s="109">
        <f t="shared" si="10"/>
        <v>-0.58871540553720236</v>
      </c>
      <c r="L231" s="90">
        <f t="shared" si="11"/>
        <v>6.422380642090598</v>
      </c>
      <c r="N231" s="47"/>
    </row>
    <row r="232" spans="1:14">
      <c r="A232" s="89" t="s">
        <v>1713</v>
      </c>
      <c r="B232" s="89" t="s">
        <v>1714</v>
      </c>
      <c r="C232" s="89" t="s">
        <v>1171</v>
      </c>
      <c r="D232" s="89" t="s">
        <v>396</v>
      </c>
      <c r="E232" s="89" t="s">
        <v>1846</v>
      </c>
      <c r="F232" s="108">
        <v>25.506580426999999</v>
      </c>
      <c r="G232" s="108">
        <v>13.61186528</v>
      </c>
      <c r="H232" s="109">
        <f t="shared" si="9"/>
        <v>0.87384902085954219</v>
      </c>
      <c r="I232" s="126">
        <v>13.60618416</v>
      </c>
      <c r="J232" s="126">
        <v>7.3024445700000005</v>
      </c>
      <c r="K232" s="109">
        <f t="shared" si="10"/>
        <v>0.86323689684644855</v>
      </c>
      <c r="L232" s="90">
        <f t="shared" si="11"/>
        <v>0.53343819250647839</v>
      </c>
      <c r="N232" s="47"/>
    </row>
    <row r="233" spans="1:14">
      <c r="A233" s="89" t="s">
        <v>482</v>
      </c>
      <c r="B233" s="89" t="s">
        <v>833</v>
      </c>
      <c r="C233" s="89" t="s">
        <v>1529</v>
      </c>
      <c r="D233" s="89" t="s">
        <v>396</v>
      </c>
      <c r="E233" s="89" t="s">
        <v>1846</v>
      </c>
      <c r="F233" s="108">
        <v>1.4650493999999998</v>
      </c>
      <c r="G233" s="108">
        <v>1.3400287390000001</v>
      </c>
      <c r="H233" s="109">
        <f t="shared" si="9"/>
        <v>9.3296999804121095E-2</v>
      </c>
      <c r="I233" s="126">
        <v>13.453823550000001</v>
      </c>
      <c r="J233" s="126">
        <v>5.4085335099999998</v>
      </c>
      <c r="K233" s="109">
        <f t="shared" si="10"/>
        <v>1.4875178317976254</v>
      </c>
      <c r="L233" s="90">
        <f t="shared" si="11"/>
        <v>9.1831876454131862</v>
      </c>
      <c r="N233" s="47"/>
    </row>
    <row r="234" spans="1:14">
      <c r="A234" s="89" t="s">
        <v>2662</v>
      </c>
      <c r="B234" s="89" t="s">
        <v>187</v>
      </c>
      <c r="C234" s="89" t="s">
        <v>1171</v>
      </c>
      <c r="D234" s="89" t="s">
        <v>396</v>
      </c>
      <c r="E234" s="89" t="s">
        <v>1846</v>
      </c>
      <c r="F234" s="108">
        <v>5.1998856900000003</v>
      </c>
      <c r="G234" s="108">
        <v>3.6235375200000002</v>
      </c>
      <c r="H234" s="109">
        <f t="shared" si="9"/>
        <v>0.43503017736104477</v>
      </c>
      <c r="I234" s="126">
        <v>13.18572217</v>
      </c>
      <c r="J234" s="126">
        <v>4.26768225</v>
      </c>
      <c r="K234" s="109">
        <f t="shared" si="10"/>
        <v>2.0896682080771125</v>
      </c>
      <c r="L234" s="90">
        <f t="shared" si="11"/>
        <v>2.5357715450087133</v>
      </c>
      <c r="N234" s="47"/>
    </row>
    <row r="235" spans="1:14">
      <c r="A235" s="89" t="s">
        <v>686</v>
      </c>
      <c r="B235" s="89" t="s">
        <v>159</v>
      </c>
      <c r="C235" s="89" t="s">
        <v>1745</v>
      </c>
      <c r="D235" s="89" t="s">
        <v>397</v>
      </c>
      <c r="E235" s="89" t="s">
        <v>398</v>
      </c>
      <c r="F235" s="108">
        <v>4.6090689239999998</v>
      </c>
      <c r="G235" s="108">
        <v>8.9349831210000001</v>
      </c>
      <c r="H235" s="109">
        <f t="shared" si="9"/>
        <v>-0.48415471393927445</v>
      </c>
      <c r="I235" s="126">
        <v>13.111359992345999</v>
      </c>
      <c r="J235" s="126">
        <v>15.0457346932671</v>
      </c>
      <c r="K235" s="109">
        <f t="shared" si="10"/>
        <v>-0.12856631732225909</v>
      </c>
      <c r="L235" s="90">
        <f t="shared" si="11"/>
        <v>2.8446873345880128</v>
      </c>
      <c r="N235" s="47"/>
    </row>
    <row r="236" spans="1:14">
      <c r="A236" s="89" t="s">
        <v>235</v>
      </c>
      <c r="B236" s="89" t="s">
        <v>358</v>
      </c>
      <c r="C236" s="89" t="s">
        <v>1547</v>
      </c>
      <c r="D236" s="89" t="s">
        <v>397</v>
      </c>
      <c r="E236" s="89" t="s">
        <v>1846</v>
      </c>
      <c r="F236" s="108">
        <v>7.7256315099999995</v>
      </c>
      <c r="G236" s="108">
        <v>8.0639989800000009</v>
      </c>
      <c r="H236" s="109">
        <f t="shared" si="9"/>
        <v>-4.1960257043584304E-2</v>
      </c>
      <c r="I236" s="126">
        <v>13.0510900274609</v>
      </c>
      <c r="J236" s="126">
        <v>85.485529830455008</v>
      </c>
      <c r="K236" s="109">
        <f t="shared" si="10"/>
        <v>-0.8473298340275206</v>
      </c>
      <c r="L236" s="90">
        <f t="shared" si="11"/>
        <v>1.6893233919541291</v>
      </c>
      <c r="N236" s="47"/>
    </row>
    <row r="237" spans="1:14">
      <c r="A237" s="89" t="s">
        <v>613</v>
      </c>
      <c r="B237" s="89" t="s">
        <v>614</v>
      </c>
      <c r="C237" s="89" t="s">
        <v>1547</v>
      </c>
      <c r="D237" s="89" t="s">
        <v>397</v>
      </c>
      <c r="E237" s="89" t="s">
        <v>1846</v>
      </c>
      <c r="F237" s="108">
        <v>0.25822332999999997</v>
      </c>
      <c r="G237" s="108">
        <v>1.6997351299999999</v>
      </c>
      <c r="H237" s="109">
        <f t="shared" si="9"/>
        <v>-0.84808025353926764</v>
      </c>
      <c r="I237" s="126">
        <v>12.791557812139398</v>
      </c>
      <c r="J237" s="126">
        <v>1.4606631285343101</v>
      </c>
      <c r="K237" s="109">
        <f t="shared" si="10"/>
        <v>7.7573633935532946</v>
      </c>
      <c r="L237" s="90">
        <f t="shared" si="11"/>
        <v>49.536801388702564</v>
      </c>
      <c r="N237" s="47"/>
    </row>
    <row r="238" spans="1:14">
      <c r="A238" s="89" t="s">
        <v>1035</v>
      </c>
      <c r="B238" s="89" t="s">
        <v>549</v>
      </c>
      <c r="C238" s="89" t="s">
        <v>1530</v>
      </c>
      <c r="D238" s="89" t="s">
        <v>396</v>
      </c>
      <c r="E238" s="89" t="s">
        <v>1846</v>
      </c>
      <c r="F238" s="108">
        <v>0.34134750000000003</v>
      </c>
      <c r="G238" s="108">
        <v>1.0907628300000001</v>
      </c>
      <c r="H238" s="109">
        <f t="shared" si="9"/>
        <v>-0.68705616783806245</v>
      </c>
      <c r="I238" s="126">
        <v>12.738071429512701</v>
      </c>
      <c r="J238" s="126">
        <v>3.63299187129441</v>
      </c>
      <c r="K238" s="109">
        <f t="shared" si="10"/>
        <v>2.5062207350808667</v>
      </c>
      <c r="L238" s="90">
        <f t="shared" si="11"/>
        <v>37.317019839057558</v>
      </c>
      <c r="N238" s="47"/>
    </row>
    <row r="239" spans="1:14">
      <c r="A239" s="89" t="s">
        <v>878</v>
      </c>
      <c r="B239" s="89" t="s">
        <v>195</v>
      </c>
      <c r="C239" s="89" t="s">
        <v>1171</v>
      </c>
      <c r="D239" s="89" t="s">
        <v>396</v>
      </c>
      <c r="E239" s="89" t="s">
        <v>398</v>
      </c>
      <c r="F239" s="108">
        <v>10.841798004000001</v>
      </c>
      <c r="G239" s="108">
        <v>16.468929178</v>
      </c>
      <c r="H239" s="109">
        <f t="shared" si="9"/>
        <v>-0.341681666924465</v>
      </c>
      <c r="I239" s="126">
        <v>12.71248589</v>
      </c>
      <c r="J239" s="126">
        <v>40.363875060000005</v>
      </c>
      <c r="K239" s="109">
        <f t="shared" si="10"/>
        <v>-0.68505288773431261</v>
      </c>
      <c r="L239" s="90">
        <f t="shared" si="11"/>
        <v>1.1725440637530622</v>
      </c>
      <c r="N239" s="47"/>
    </row>
    <row r="240" spans="1:14">
      <c r="A240" s="89" t="s">
        <v>1861</v>
      </c>
      <c r="B240" s="89" t="s">
        <v>941</v>
      </c>
      <c r="C240" s="89" t="s">
        <v>1534</v>
      </c>
      <c r="D240" s="89" t="s">
        <v>1432</v>
      </c>
      <c r="E240" s="89" t="s">
        <v>398</v>
      </c>
      <c r="F240" s="108">
        <v>12.23010545</v>
      </c>
      <c r="G240" s="108">
        <v>11.30845002</v>
      </c>
      <c r="H240" s="109">
        <f t="shared" si="9"/>
        <v>8.1501481491271566E-2</v>
      </c>
      <c r="I240" s="126">
        <v>12.605483380000001</v>
      </c>
      <c r="J240" s="126">
        <v>7.1938042900000001</v>
      </c>
      <c r="K240" s="109">
        <f t="shared" si="10"/>
        <v>0.75226943517530698</v>
      </c>
      <c r="L240" s="90">
        <f t="shared" si="11"/>
        <v>1.0306929430440848</v>
      </c>
      <c r="N240" s="47"/>
    </row>
    <row r="241" spans="1:14">
      <c r="A241" s="89" t="s">
        <v>1644</v>
      </c>
      <c r="B241" s="89" t="s">
        <v>681</v>
      </c>
      <c r="C241" s="89" t="s">
        <v>1534</v>
      </c>
      <c r="D241" s="89" t="s">
        <v>397</v>
      </c>
      <c r="E241" s="89" t="s">
        <v>398</v>
      </c>
      <c r="F241" s="108">
        <v>18.259725954999997</v>
      </c>
      <c r="G241" s="108">
        <v>12.118283579</v>
      </c>
      <c r="H241" s="109">
        <f t="shared" si="9"/>
        <v>0.50679143923010828</v>
      </c>
      <c r="I241" s="126">
        <v>12.55011099</v>
      </c>
      <c r="J241" s="126">
        <v>37.655498649999998</v>
      </c>
      <c r="K241" s="109">
        <f t="shared" si="10"/>
        <v>-0.66671239420700112</v>
      </c>
      <c r="L241" s="90">
        <f t="shared" si="11"/>
        <v>0.68731102651425324</v>
      </c>
      <c r="N241" s="47"/>
    </row>
    <row r="242" spans="1:14">
      <c r="A242" s="89" t="s">
        <v>1436</v>
      </c>
      <c r="B242" s="89" t="s">
        <v>1437</v>
      </c>
      <c r="C242" s="89" t="s">
        <v>296</v>
      </c>
      <c r="D242" s="89" t="s">
        <v>1432</v>
      </c>
      <c r="E242" s="89" t="s">
        <v>1846</v>
      </c>
      <c r="F242" s="108">
        <v>5.5359009100000005</v>
      </c>
      <c r="G242" s="108">
        <v>4.3066936799999995</v>
      </c>
      <c r="H242" s="109">
        <f t="shared" si="9"/>
        <v>0.28541784518094659</v>
      </c>
      <c r="I242" s="126">
        <v>12.3433721341409</v>
      </c>
      <c r="J242" s="126">
        <v>15.007920749074049</v>
      </c>
      <c r="K242" s="109">
        <f t="shared" si="10"/>
        <v>-0.17754282285222922</v>
      </c>
      <c r="L242" s="90">
        <f t="shared" si="11"/>
        <v>2.2296952808248331</v>
      </c>
      <c r="N242" s="47"/>
    </row>
    <row r="243" spans="1:14">
      <c r="A243" s="89" t="s">
        <v>758</v>
      </c>
      <c r="B243" s="89" t="s">
        <v>244</v>
      </c>
      <c r="C243" s="89" t="s">
        <v>1171</v>
      </c>
      <c r="D243" s="89" t="s">
        <v>396</v>
      </c>
      <c r="E243" s="89" t="s">
        <v>1846</v>
      </c>
      <c r="F243" s="108">
        <v>7.9918829100000002</v>
      </c>
      <c r="G243" s="108">
        <v>6.3684815369999992</v>
      </c>
      <c r="H243" s="109">
        <f t="shared" si="9"/>
        <v>0.25491184414499179</v>
      </c>
      <c r="I243" s="126">
        <v>12.211089060000001</v>
      </c>
      <c r="J243" s="126">
        <v>36.344201740000003</v>
      </c>
      <c r="K243" s="109">
        <f t="shared" si="10"/>
        <v>-0.66401548320263093</v>
      </c>
      <c r="L243" s="90">
        <f t="shared" si="11"/>
        <v>1.5279364321917976</v>
      </c>
      <c r="N243" s="47"/>
    </row>
    <row r="244" spans="1:14">
      <c r="A244" s="89" t="s">
        <v>2654</v>
      </c>
      <c r="B244" s="89" t="s">
        <v>182</v>
      </c>
      <c r="C244" s="89" t="s">
        <v>1171</v>
      </c>
      <c r="D244" s="89" t="s">
        <v>396</v>
      </c>
      <c r="E244" s="89" t="s">
        <v>1846</v>
      </c>
      <c r="F244" s="108">
        <v>11.526634570000001</v>
      </c>
      <c r="G244" s="108">
        <v>16.998641715000002</v>
      </c>
      <c r="H244" s="109">
        <f t="shared" si="9"/>
        <v>-0.32190849343988304</v>
      </c>
      <c r="I244" s="126">
        <v>12.16414584</v>
      </c>
      <c r="J244" s="126">
        <v>14.75904901</v>
      </c>
      <c r="K244" s="109">
        <f t="shared" si="10"/>
        <v>-0.1758177758093914</v>
      </c>
      <c r="L244" s="90">
        <f t="shared" si="11"/>
        <v>1.0553076673098694</v>
      </c>
      <c r="N244" s="47"/>
    </row>
    <row r="245" spans="1:14">
      <c r="A245" s="89" t="s">
        <v>887</v>
      </c>
      <c r="B245" s="89" t="s">
        <v>676</v>
      </c>
      <c r="C245" s="89" t="s">
        <v>1534</v>
      </c>
      <c r="D245" s="89" t="s">
        <v>1432</v>
      </c>
      <c r="E245" s="89" t="s">
        <v>398</v>
      </c>
      <c r="F245" s="108">
        <v>7.0629225999999994</v>
      </c>
      <c r="G245" s="108">
        <v>11.62695952</v>
      </c>
      <c r="H245" s="109">
        <f t="shared" si="9"/>
        <v>-0.39253915971318365</v>
      </c>
      <c r="I245" s="126">
        <v>12.02151338</v>
      </c>
      <c r="J245" s="126">
        <v>24.556341379999999</v>
      </c>
      <c r="K245" s="109">
        <f t="shared" si="10"/>
        <v>-0.51045177317045431</v>
      </c>
      <c r="L245" s="90">
        <f t="shared" si="11"/>
        <v>1.70205934013775</v>
      </c>
      <c r="N245" s="47"/>
    </row>
    <row r="246" spans="1:14">
      <c r="A246" s="89" t="s">
        <v>1750</v>
      </c>
      <c r="B246" s="89" t="s">
        <v>1751</v>
      </c>
      <c r="C246" s="89" t="s">
        <v>1752</v>
      </c>
      <c r="D246" s="89" t="s">
        <v>396</v>
      </c>
      <c r="E246" s="89" t="s">
        <v>1846</v>
      </c>
      <c r="F246" s="108">
        <v>5.43937867</v>
      </c>
      <c r="G246" s="108">
        <v>0.39427265</v>
      </c>
      <c r="H246" s="109">
        <f t="shared" si="9"/>
        <v>12.795982729210357</v>
      </c>
      <c r="I246" s="126">
        <v>11.92758227</v>
      </c>
      <c r="J246" s="126">
        <v>2.1935355699999999</v>
      </c>
      <c r="K246" s="109">
        <f t="shared" si="10"/>
        <v>4.4376060425589543</v>
      </c>
      <c r="L246" s="90">
        <f t="shared" si="11"/>
        <v>2.1928207234007484</v>
      </c>
      <c r="N246" s="47"/>
    </row>
    <row r="247" spans="1:14">
      <c r="A247" s="89" t="s">
        <v>711</v>
      </c>
      <c r="B247" s="89" t="s">
        <v>1158</v>
      </c>
      <c r="C247" s="89" t="s">
        <v>1535</v>
      </c>
      <c r="D247" s="89" t="s">
        <v>396</v>
      </c>
      <c r="E247" s="89" t="s">
        <v>398</v>
      </c>
      <c r="F247" s="108">
        <v>5.0478063400000002</v>
      </c>
      <c r="G247" s="108">
        <v>6.9528860219999995</v>
      </c>
      <c r="H247" s="109">
        <f t="shared" si="9"/>
        <v>-0.2739984052625104</v>
      </c>
      <c r="I247" s="126">
        <v>11.80565685</v>
      </c>
      <c r="J247" s="126">
        <v>7.0820734600000002</v>
      </c>
      <c r="K247" s="109">
        <f t="shared" si="10"/>
        <v>0.66697746312278428</v>
      </c>
      <c r="L247" s="90">
        <f t="shared" si="11"/>
        <v>2.3387697654819299</v>
      </c>
      <c r="N247" s="47"/>
    </row>
    <row r="248" spans="1:14">
      <c r="A248" s="89" t="s">
        <v>197</v>
      </c>
      <c r="B248" s="89" t="s">
        <v>198</v>
      </c>
      <c r="C248" s="89" t="s">
        <v>1171</v>
      </c>
      <c r="D248" s="89" t="s">
        <v>396</v>
      </c>
      <c r="E248" s="89" t="s">
        <v>398</v>
      </c>
      <c r="F248" s="108">
        <v>4.3641471869999995</v>
      </c>
      <c r="G248" s="108">
        <v>6.6588988809999998</v>
      </c>
      <c r="H248" s="109">
        <f t="shared" si="9"/>
        <v>-0.34461428758854884</v>
      </c>
      <c r="I248" s="126">
        <v>11.792266489999999</v>
      </c>
      <c r="J248" s="126">
        <v>12.77815195</v>
      </c>
      <c r="K248" s="109">
        <f t="shared" si="10"/>
        <v>-7.7153994087540978E-2</v>
      </c>
      <c r="L248" s="90">
        <f t="shared" si="11"/>
        <v>2.7020780887333533</v>
      </c>
      <c r="N248" s="47"/>
    </row>
    <row r="249" spans="1:14">
      <c r="A249" s="89" t="s">
        <v>3273</v>
      </c>
      <c r="B249" s="89" t="s">
        <v>3274</v>
      </c>
      <c r="C249" s="89" t="s">
        <v>296</v>
      </c>
      <c r="D249" s="89" t="s">
        <v>1432</v>
      </c>
      <c r="E249" s="89" t="s">
        <v>398</v>
      </c>
      <c r="F249" s="108">
        <v>6.3870529999999995E-2</v>
      </c>
      <c r="G249" s="108"/>
      <c r="H249" s="109" t="str">
        <f t="shared" si="9"/>
        <v/>
      </c>
      <c r="I249" s="126">
        <v>11.6858989153012</v>
      </c>
      <c r="J249" s="126"/>
      <c r="K249" s="109" t="str">
        <f t="shared" ref="K249:K260" si="12">IF(ISERROR(I249/J249-1),"",IF((I249/J249-1)&gt;10000%,"",I249/J249-1))</f>
        <v/>
      </c>
      <c r="L249" s="90" t="str">
        <f t="shared" ref="L249:L254" si="13">IF(ISERROR(I249/F249),"",IF(I249/F249&gt;10000%,"",I249/F249))</f>
        <v/>
      </c>
      <c r="N249" s="47"/>
    </row>
    <row r="250" spans="1:14">
      <c r="A250" s="89" t="s">
        <v>875</v>
      </c>
      <c r="B250" s="89" t="s">
        <v>631</v>
      </c>
      <c r="C250" s="89" t="s">
        <v>1534</v>
      </c>
      <c r="D250" s="89" t="s">
        <v>397</v>
      </c>
      <c r="E250" s="89" t="s">
        <v>1846</v>
      </c>
      <c r="F250" s="108">
        <v>13.578708370999999</v>
      </c>
      <c r="G250" s="108">
        <v>1.7823020970000001</v>
      </c>
      <c r="H250" s="109">
        <f t="shared" si="9"/>
        <v>6.6186345703435476</v>
      </c>
      <c r="I250" s="126">
        <v>11.650950794787901</v>
      </c>
      <c r="J250" s="126">
        <v>2.1114449500000001</v>
      </c>
      <c r="K250" s="109">
        <f t="shared" si="12"/>
        <v>4.5179988447190631</v>
      </c>
      <c r="L250" s="90">
        <f t="shared" si="13"/>
        <v>0.85803085805059309</v>
      </c>
      <c r="N250" s="47"/>
    </row>
    <row r="251" spans="1:14">
      <c r="A251" s="89" t="s">
        <v>1621</v>
      </c>
      <c r="B251" s="89" t="s">
        <v>780</v>
      </c>
      <c r="C251" s="89" t="s">
        <v>1534</v>
      </c>
      <c r="D251" s="89" t="s">
        <v>397</v>
      </c>
      <c r="E251" s="89" t="s">
        <v>398</v>
      </c>
      <c r="F251" s="108">
        <v>7.0956875010000005</v>
      </c>
      <c r="G251" s="108">
        <v>10.915809286</v>
      </c>
      <c r="H251" s="109">
        <f t="shared" si="9"/>
        <v>-0.34996230557998775</v>
      </c>
      <c r="I251" s="126">
        <v>11.60125322</v>
      </c>
      <c r="J251" s="126">
        <v>2.6466662400000001</v>
      </c>
      <c r="K251" s="109">
        <f t="shared" si="12"/>
        <v>3.383345751975134</v>
      </c>
      <c r="L251" s="90">
        <f t="shared" si="13"/>
        <v>1.634972399554663</v>
      </c>
      <c r="N251" s="47"/>
    </row>
    <row r="252" spans="1:14">
      <c r="A252" s="89" t="s">
        <v>644</v>
      </c>
      <c r="B252" s="89" t="s">
        <v>645</v>
      </c>
      <c r="C252" s="89" t="s">
        <v>1171</v>
      </c>
      <c r="D252" s="89" t="s">
        <v>396</v>
      </c>
      <c r="E252" s="89" t="s">
        <v>1846</v>
      </c>
      <c r="F252" s="108">
        <v>6.2927598790000001</v>
      </c>
      <c r="G252" s="108">
        <v>4.0556778420000006</v>
      </c>
      <c r="H252" s="109">
        <f t="shared" si="9"/>
        <v>0.55159263732269581</v>
      </c>
      <c r="I252" s="126">
        <v>11.57858124</v>
      </c>
      <c r="J252" s="126">
        <v>0.49284235999999998</v>
      </c>
      <c r="K252" s="109">
        <f t="shared" si="12"/>
        <v>22.493478198586665</v>
      </c>
      <c r="L252" s="90">
        <f t="shared" si="13"/>
        <v>1.8399845954141165</v>
      </c>
      <c r="N252" s="47"/>
    </row>
    <row r="253" spans="1:14">
      <c r="A253" s="89" t="s">
        <v>724</v>
      </c>
      <c r="B253" s="89" t="s">
        <v>725</v>
      </c>
      <c r="C253" s="89" t="s">
        <v>1534</v>
      </c>
      <c r="D253" s="89" t="s">
        <v>397</v>
      </c>
      <c r="E253" s="89" t="s">
        <v>398</v>
      </c>
      <c r="F253" s="108">
        <v>4.7333232110000001</v>
      </c>
      <c r="G253" s="108">
        <v>7.4025935360000004</v>
      </c>
      <c r="H253" s="109">
        <f t="shared" si="9"/>
        <v>-0.36058582873946954</v>
      </c>
      <c r="I253" s="126">
        <v>11.503576750000001</v>
      </c>
      <c r="J253" s="126">
        <v>32.041423674492052</v>
      </c>
      <c r="K253" s="109">
        <f t="shared" si="12"/>
        <v>-0.64097797691936154</v>
      </c>
      <c r="L253" s="90">
        <f t="shared" si="13"/>
        <v>2.4303383135270118</v>
      </c>
      <c r="N253" s="47"/>
    </row>
    <row r="254" spans="1:14">
      <c r="A254" s="89" t="s">
        <v>1813</v>
      </c>
      <c r="B254" s="89" t="s">
        <v>1834</v>
      </c>
      <c r="C254" s="89" t="s">
        <v>1171</v>
      </c>
      <c r="D254" s="89" t="s">
        <v>396</v>
      </c>
      <c r="E254" s="89" t="s">
        <v>1846</v>
      </c>
      <c r="F254" s="108">
        <v>5.4855190000000005E-2</v>
      </c>
      <c r="G254" s="108">
        <v>1.9650800000000001E-3</v>
      </c>
      <c r="H254" s="109">
        <f t="shared" si="9"/>
        <v>26.914990738290555</v>
      </c>
      <c r="I254" s="126">
        <v>11.49828681</v>
      </c>
      <c r="J254" s="126">
        <v>1.6210999999999999E-3</v>
      </c>
      <c r="K254" s="109" t="str">
        <f t="shared" si="12"/>
        <v/>
      </c>
      <c r="L254" s="90" t="str">
        <f t="shared" si="13"/>
        <v/>
      </c>
      <c r="N254" s="47"/>
    </row>
    <row r="255" spans="1:14">
      <c r="A255" s="89" t="s">
        <v>966</v>
      </c>
      <c r="B255" s="89" t="s">
        <v>967</v>
      </c>
      <c r="C255" s="89" t="s">
        <v>1534</v>
      </c>
      <c r="D255" s="89" t="s">
        <v>397</v>
      </c>
      <c r="E255" s="89" t="s">
        <v>398</v>
      </c>
      <c r="F255" s="108">
        <v>15.823677318</v>
      </c>
      <c r="G255" s="108">
        <v>14.683860382999999</v>
      </c>
      <c r="H255" s="109">
        <f t="shared" si="9"/>
        <v>7.7623792740470599E-2</v>
      </c>
      <c r="I255" s="126">
        <v>11.249558279745051</v>
      </c>
      <c r="J255" s="126">
        <v>16.637563763527748</v>
      </c>
      <c r="K255" s="109">
        <f t="shared" si="12"/>
        <v>-0.32384582023926389</v>
      </c>
      <c r="L255" s="90">
        <f t="shared" ref="L255:L318" si="14">IF(ISERROR(I255/F255),"",IF(I255/F255&gt;10000%,"",I255/F255))</f>
        <v>0.71093198209674535</v>
      </c>
      <c r="N255" s="47"/>
    </row>
    <row r="256" spans="1:14">
      <c r="A256" s="89" t="s">
        <v>1712</v>
      </c>
      <c r="B256" s="89" t="s">
        <v>940</v>
      </c>
      <c r="C256" s="89" t="s">
        <v>1534</v>
      </c>
      <c r="D256" s="89" t="s">
        <v>397</v>
      </c>
      <c r="E256" s="89" t="s">
        <v>398</v>
      </c>
      <c r="F256" s="108">
        <v>13.472025990000001</v>
      </c>
      <c r="G256" s="108">
        <v>19.246289234999999</v>
      </c>
      <c r="H256" s="109">
        <f t="shared" si="9"/>
        <v>-0.30001956088757697</v>
      </c>
      <c r="I256" s="126">
        <v>11.16047708</v>
      </c>
      <c r="J256" s="126">
        <v>10.56551814</v>
      </c>
      <c r="K256" s="109">
        <f t="shared" si="12"/>
        <v>5.6311383134873827E-2</v>
      </c>
      <c r="L256" s="90">
        <f t="shared" si="14"/>
        <v>0.82841861263362948</v>
      </c>
      <c r="N256" s="47"/>
    </row>
    <row r="257" spans="1:14">
      <c r="A257" s="89" t="s">
        <v>1775</v>
      </c>
      <c r="B257" s="89" t="s">
        <v>1776</v>
      </c>
      <c r="C257" s="89" t="s">
        <v>1171</v>
      </c>
      <c r="D257" s="89" t="s">
        <v>396</v>
      </c>
      <c r="E257" s="89" t="s">
        <v>1846</v>
      </c>
      <c r="F257" s="108">
        <v>5.6520830599999998</v>
      </c>
      <c r="G257" s="108">
        <v>1.6625928700000001</v>
      </c>
      <c r="H257" s="109">
        <f t="shared" si="9"/>
        <v>2.3995593040165026</v>
      </c>
      <c r="I257" s="126">
        <v>11.159448289999998</v>
      </c>
      <c r="J257" s="126">
        <v>3.9018108499999999</v>
      </c>
      <c r="K257" s="109">
        <f t="shared" si="12"/>
        <v>1.8600690087270628</v>
      </c>
      <c r="L257" s="90">
        <f t="shared" si="14"/>
        <v>1.9743956646666829</v>
      </c>
      <c r="N257" s="47"/>
    </row>
    <row r="258" spans="1:14">
      <c r="A258" s="89" t="s">
        <v>1870</v>
      </c>
      <c r="B258" s="89" t="s">
        <v>320</v>
      </c>
      <c r="C258" s="89" t="s">
        <v>1535</v>
      </c>
      <c r="D258" s="89" t="s">
        <v>396</v>
      </c>
      <c r="E258" s="89" t="s">
        <v>398</v>
      </c>
      <c r="F258" s="108">
        <v>14.779262848</v>
      </c>
      <c r="G258" s="108">
        <v>13.805406337999999</v>
      </c>
      <c r="H258" s="109">
        <f t="shared" si="9"/>
        <v>7.0541676656008079E-2</v>
      </c>
      <c r="I258" s="126">
        <v>11.005052510000001</v>
      </c>
      <c r="J258" s="126">
        <v>15.69678225</v>
      </c>
      <c r="K258" s="109">
        <f t="shared" si="12"/>
        <v>-0.29889754889095177</v>
      </c>
      <c r="L258" s="90">
        <f t="shared" si="14"/>
        <v>0.74462797117714541</v>
      </c>
      <c r="N258" s="47"/>
    </row>
    <row r="259" spans="1:14">
      <c r="A259" s="89" t="s">
        <v>224</v>
      </c>
      <c r="B259" s="89" t="s">
        <v>356</v>
      </c>
      <c r="C259" s="89" t="s">
        <v>1547</v>
      </c>
      <c r="D259" s="89" t="s">
        <v>397</v>
      </c>
      <c r="E259" s="89" t="s">
        <v>1846</v>
      </c>
      <c r="F259" s="108">
        <v>3.609940972</v>
      </c>
      <c r="G259" s="108">
        <v>2.2166476990000001</v>
      </c>
      <c r="H259" s="109">
        <f t="shared" si="9"/>
        <v>0.62855873471844825</v>
      </c>
      <c r="I259" s="126">
        <v>10.543730811685851</v>
      </c>
      <c r="J259" s="126">
        <v>8.8471124545855009</v>
      </c>
      <c r="K259" s="109">
        <f t="shared" si="12"/>
        <v>0.19177085922774562</v>
      </c>
      <c r="L259" s="90">
        <f t="shared" si="14"/>
        <v>2.9207488137525841</v>
      </c>
      <c r="N259" s="47"/>
    </row>
    <row r="260" spans="1:14">
      <c r="A260" s="89" t="s">
        <v>153</v>
      </c>
      <c r="B260" s="89" t="s">
        <v>154</v>
      </c>
      <c r="C260" s="89" t="s">
        <v>1536</v>
      </c>
      <c r="D260" s="89" t="s">
        <v>397</v>
      </c>
      <c r="E260" s="89" t="s">
        <v>398</v>
      </c>
      <c r="F260" s="108">
        <v>8.513225000000001E-3</v>
      </c>
      <c r="G260" s="108">
        <v>3.9884845000000002E-2</v>
      </c>
      <c r="H260" s="109">
        <f t="shared" si="9"/>
        <v>-0.78655489321821359</v>
      </c>
      <c r="I260" s="126">
        <v>10.541841439999999</v>
      </c>
      <c r="J260" s="126">
        <v>0</v>
      </c>
      <c r="K260" s="109" t="str">
        <f t="shared" si="12"/>
        <v/>
      </c>
      <c r="L260" s="90" t="str">
        <f t="shared" si="14"/>
        <v/>
      </c>
      <c r="N260" s="47"/>
    </row>
    <row r="261" spans="1:14">
      <c r="A261" s="89" t="s">
        <v>869</v>
      </c>
      <c r="B261" s="89" t="s">
        <v>116</v>
      </c>
      <c r="C261" s="89" t="s">
        <v>877</v>
      </c>
      <c r="D261" s="89" t="s">
        <v>396</v>
      </c>
      <c r="E261" s="89" t="s">
        <v>1846</v>
      </c>
      <c r="F261" s="108">
        <v>4.7148758159999993</v>
      </c>
      <c r="G261" s="108">
        <v>8.105325079</v>
      </c>
      <c r="H261" s="109">
        <f t="shared" si="9"/>
        <v>-0.41829898615470462</v>
      </c>
      <c r="I261" s="126">
        <v>10.53620325</v>
      </c>
      <c r="J261" s="126">
        <v>8.6680141699999993</v>
      </c>
      <c r="K261" s="109">
        <f t="shared" ref="K261:K324" si="15">IF(ISERROR(I261/J261-1),"",IF((I261/J261-1)&gt;10000%,"",I261/J261-1))</f>
        <v>0.21552676811094784</v>
      </c>
      <c r="L261" s="90">
        <f t="shared" si="14"/>
        <v>2.2346724836835028</v>
      </c>
      <c r="N261" s="47"/>
    </row>
    <row r="262" spans="1:14">
      <c r="A262" s="89" t="s">
        <v>35</v>
      </c>
      <c r="B262" s="89" t="s">
        <v>257</v>
      </c>
      <c r="C262" s="89" t="s">
        <v>1171</v>
      </c>
      <c r="D262" s="89" t="s">
        <v>396</v>
      </c>
      <c r="E262" s="89" t="s">
        <v>1846</v>
      </c>
      <c r="F262" s="108">
        <v>5.7835796999999998</v>
      </c>
      <c r="G262" s="108">
        <v>3.4430721600000003</v>
      </c>
      <c r="H262" s="109">
        <f t="shared" si="9"/>
        <v>0.67977301410958502</v>
      </c>
      <c r="I262" s="126">
        <v>10.27480527</v>
      </c>
      <c r="J262" s="126">
        <v>8.4782014600000011</v>
      </c>
      <c r="K262" s="109">
        <f t="shared" si="15"/>
        <v>0.21190860095461783</v>
      </c>
      <c r="L262" s="90">
        <f t="shared" si="14"/>
        <v>1.7765477097168731</v>
      </c>
      <c r="N262" s="47"/>
    </row>
    <row r="263" spans="1:14">
      <c r="A263" s="89" t="s">
        <v>945</v>
      </c>
      <c r="B263" s="89" t="s">
        <v>946</v>
      </c>
      <c r="C263" s="89" t="s">
        <v>1534</v>
      </c>
      <c r="D263" s="89" t="s">
        <v>397</v>
      </c>
      <c r="E263" s="89" t="s">
        <v>398</v>
      </c>
      <c r="F263" s="108">
        <v>12.472952239</v>
      </c>
      <c r="G263" s="108">
        <v>18.931164990999999</v>
      </c>
      <c r="H263" s="109">
        <f t="shared" ref="H263:H326" si="16">IF(ISERROR(F263/G263-1),"",IF((F263/G263-1)&gt;10000%,"",F263/G263-1))</f>
        <v>-0.34114185551022758</v>
      </c>
      <c r="I263" s="126">
        <v>10.23120726</v>
      </c>
      <c r="J263" s="126">
        <v>28.659858334771801</v>
      </c>
      <c r="K263" s="109">
        <f t="shared" si="15"/>
        <v>-0.64301263668191599</v>
      </c>
      <c r="L263" s="90">
        <f t="shared" si="14"/>
        <v>0.82027150140200256</v>
      </c>
      <c r="N263" s="47"/>
    </row>
    <row r="264" spans="1:14">
      <c r="A264" s="89" t="s">
        <v>2103</v>
      </c>
      <c r="B264" s="89" t="s">
        <v>1542</v>
      </c>
      <c r="C264" s="89" t="s">
        <v>1529</v>
      </c>
      <c r="D264" s="89" t="s">
        <v>396</v>
      </c>
      <c r="E264" s="89" t="s">
        <v>1846</v>
      </c>
      <c r="F264" s="108">
        <v>25.267209767000001</v>
      </c>
      <c r="G264" s="108">
        <v>10.215648073999999</v>
      </c>
      <c r="H264" s="109">
        <f t="shared" si="16"/>
        <v>1.4733829497619402</v>
      </c>
      <c r="I264" s="126">
        <v>10.20507723396185</v>
      </c>
      <c r="J264" s="126">
        <v>3.0864908799999999</v>
      </c>
      <c r="K264" s="109">
        <f t="shared" si="15"/>
        <v>2.3063688281372308</v>
      </c>
      <c r="L264" s="90">
        <f t="shared" si="14"/>
        <v>0.40388619590636771</v>
      </c>
      <c r="N264" s="47"/>
    </row>
    <row r="265" spans="1:14">
      <c r="A265" s="89" t="s">
        <v>1707</v>
      </c>
      <c r="B265" s="89" t="s">
        <v>1708</v>
      </c>
      <c r="C265" s="89" t="s">
        <v>1534</v>
      </c>
      <c r="D265" s="89" t="s">
        <v>1432</v>
      </c>
      <c r="E265" s="89" t="s">
        <v>398</v>
      </c>
      <c r="F265" s="108">
        <v>7.6269606699999999</v>
      </c>
      <c r="G265" s="108">
        <v>12.406977658000001</v>
      </c>
      <c r="H265" s="109">
        <f t="shared" si="16"/>
        <v>-0.38526844488333978</v>
      </c>
      <c r="I265" s="126">
        <v>10.162296980000001</v>
      </c>
      <c r="J265" s="126">
        <v>55.465383590000002</v>
      </c>
      <c r="K265" s="109">
        <f t="shared" si="15"/>
        <v>-0.81678127289049907</v>
      </c>
      <c r="L265" s="90">
        <f t="shared" si="14"/>
        <v>1.3324176457304324</v>
      </c>
      <c r="N265" s="47"/>
    </row>
    <row r="266" spans="1:14">
      <c r="A266" s="89" t="s">
        <v>709</v>
      </c>
      <c r="B266" s="89" t="s">
        <v>1678</v>
      </c>
      <c r="C266" s="89" t="s">
        <v>1534</v>
      </c>
      <c r="D266" s="89" t="s">
        <v>397</v>
      </c>
      <c r="E266" s="89" t="s">
        <v>398</v>
      </c>
      <c r="F266" s="108">
        <v>16.353678617</v>
      </c>
      <c r="G266" s="108">
        <v>17.063611592000001</v>
      </c>
      <c r="H266" s="109">
        <f t="shared" si="16"/>
        <v>-4.1605082908289015E-2</v>
      </c>
      <c r="I266" s="126">
        <v>10.099717230000001</v>
      </c>
      <c r="J266" s="126">
        <v>26.050196750000001</v>
      </c>
      <c r="K266" s="109">
        <f t="shared" si="15"/>
        <v>-0.61229785222255562</v>
      </c>
      <c r="L266" s="90">
        <f t="shared" si="14"/>
        <v>0.61758075761016418</v>
      </c>
      <c r="N266" s="47"/>
    </row>
    <row r="267" spans="1:14">
      <c r="A267" s="89" t="s">
        <v>617</v>
      </c>
      <c r="B267" s="89" t="s">
        <v>629</v>
      </c>
      <c r="C267" s="89" t="s">
        <v>1529</v>
      </c>
      <c r="D267" s="89" t="s">
        <v>396</v>
      </c>
      <c r="E267" s="89" t="s">
        <v>1846</v>
      </c>
      <c r="F267" s="108">
        <v>0</v>
      </c>
      <c r="G267" s="108">
        <v>5.5810000000000003E-5</v>
      </c>
      <c r="H267" s="109">
        <f t="shared" si="16"/>
        <v>-1</v>
      </c>
      <c r="I267" s="126">
        <v>10.0476636950147</v>
      </c>
      <c r="J267" s="126">
        <v>0</v>
      </c>
      <c r="K267" s="109" t="str">
        <f t="shared" si="15"/>
        <v/>
      </c>
      <c r="L267" s="90" t="str">
        <f t="shared" si="14"/>
        <v/>
      </c>
      <c r="N267" s="47"/>
    </row>
    <row r="268" spans="1:14">
      <c r="A268" s="89" t="s">
        <v>1961</v>
      </c>
      <c r="B268" s="89" t="s">
        <v>126</v>
      </c>
      <c r="C268" s="89" t="s">
        <v>1528</v>
      </c>
      <c r="D268" s="89" t="s">
        <v>396</v>
      </c>
      <c r="E268" s="89" t="s">
        <v>1846</v>
      </c>
      <c r="F268" s="108">
        <v>2.2295416400000003</v>
      </c>
      <c r="G268" s="108">
        <v>3.0467292450000003</v>
      </c>
      <c r="H268" s="109">
        <f t="shared" si="16"/>
        <v>-0.26821799355524945</v>
      </c>
      <c r="I268" s="126">
        <v>9.9709147899999984</v>
      </c>
      <c r="J268" s="126">
        <v>0</v>
      </c>
      <c r="K268" s="109" t="str">
        <f t="shared" si="15"/>
        <v/>
      </c>
      <c r="L268" s="90">
        <f t="shared" si="14"/>
        <v>4.4721814614774349</v>
      </c>
      <c r="N268" s="47"/>
    </row>
    <row r="269" spans="1:14">
      <c r="A269" s="89" t="s">
        <v>1576</v>
      </c>
      <c r="B269" s="89" t="s">
        <v>1577</v>
      </c>
      <c r="C269" s="89" t="s">
        <v>1535</v>
      </c>
      <c r="D269" s="89" t="s">
        <v>396</v>
      </c>
      <c r="E269" s="89" t="s">
        <v>398</v>
      </c>
      <c r="F269" s="108">
        <v>33.142908327000001</v>
      </c>
      <c r="G269" s="108">
        <v>20.148645306999999</v>
      </c>
      <c r="H269" s="109">
        <f t="shared" si="16"/>
        <v>0.64491993491421296</v>
      </c>
      <c r="I269" s="126">
        <v>9.8124240900000004</v>
      </c>
      <c r="J269" s="126">
        <v>5.7054567300000008</v>
      </c>
      <c r="K269" s="109">
        <f t="shared" si="15"/>
        <v>0.71983147964387406</v>
      </c>
      <c r="L269" s="90">
        <f t="shared" si="14"/>
        <v>0.29606406273061653</v>
      </c>
      <c r="N269" s="47"/>
    </row>
    <row r="270" spans="1:14">
      <c r="A270" s="89" t="s">
        <v>2745</v>
      </c>
      <c r="B270" s="89" t="s">
        <v>595</v>
      </c>
      <c r="C270" s="89" t="s">
        <v>1547</v>
      </c>
      <c r="D270" s="89" t="s">
        <v>397</v>
      </c>
      <c r="E270" s="89" t="s">
        <v>1846</v>
      </c>
      <c r="F270" s="108">
        <v>3.7489627699999999</v>
      </c>
      <c r="G270" s="108">
        <v>1.3238923500000002</v>
      </c>
      <c r="H270" s="109">
        <f t="shared" si="16"/>
        <v>1.8317731196195819</v>
      </c>
      <c r="I270" s="126">
        <v>9.7704953293808998</v>
      </c>
      <c r="J270" s="126">
        <v>0.18631614000000002</v>
      </c>
      <c r="K270" s="109">
        <f t="shared" si="15"/>
        <v>51.440412995787156</v>
      </c>
      <c r="L270" s="90">
        <f t="shared" si="14"/>
        <v>2.6061862783931833</v>
      </c>
      <c r="N270" s="47"/>
    </row>
    <row r="271" spans="1:14">
      <c r="A271" s="89" t="s">
        <v>693</v>
      </c>
      <c r="B271" s="89" t="s">
        <v>694</v>
      </c>
      <c r="C271" s="89" t="s">
        <v>1171</v>
      </c>
      <c r="D271" s="89" t="s">
        <v>396</v>
      </c>
      <c r="E271" s="89" t="s">
        <v>398</v>
      </c>
      <c r="F271" s="108">
        <v>7.1152939050000006</v>
      </c>
      <c r="G271" s="108">
        <v>4.7925525679999996</v>
      </c>
      <c r="H271" s="109">
        <f t="shared" si="16"/>
        <v>0.48465641305825335</v>
      </c>
      <c r="I271" s="126">
        <v>9.6258876799999999</v>
      </c>
      <c r="J271" s="126">
        <v>4.76295512</v>
      </c>
      <c r="K271" s="109">
        <f t="shared" si="15"/>
        <v>1.020990632387063</v>
      </c>
      <c r="L271" s="90">
        <f t="shared" si="14"/>
        <v>1.3528447044521625</v>
      </c>
      <c r="N271" s="47"/>
    </row>
    <row r="272" spans="1:14">
      <c r="A272" s="89" t="s">
        <v>703</v>
      </c>
      <c r="B272" s="89" t="s">
        <v>317</v>
      </c>
      <c r="C272" s="89" t="s">
        <v>1535</v>
      </c>
      <c r="D272" s="89" t="s">
        <v>396</v>
      </c>
      <c r="E272" s="89" t="s">
        <v>398</v>
      </c>
      <c r="F272" s="108">
        <v>32.144313671999996</v>
      </c>
      <c r="G272" s="108">
        <v>35.821389005</v>
      </c>
      <c r="H272" s="109">
        <f t="shared" si="16"/>
        <v>-0.10265027222944245</v>
      </c>
      <c r="I272" s="126">
        <v>9.5978174999999997</v>
      </c>
      <c r="J272" s="126">
        <v>14.919639800000001</v>
      </c>
      <c r="K272" s="109">
        <f t="shared" si="15"/>
        <v>-0.35669911414349298</v>
      </c>
      <c r="L272" s="90">
        <f t="shared" si="14"/>
        <v>0.29858523650359931</v>
      </c>
      <c r="N272" s="47"/>
    </row>
    <row r="273" spans="1:14">
      <c r="A273" s="89" t="s">
        <v>1170</v>
      </c>
      <c r="B273" s="89" t="s">
        <v>1166</v>
      </c>
      <c r="C273" s="89" t="s">
        <v>1535</v>
      </c>
      <c r="D273" s="89" t="s">
        <v>396</v>
      </c>
      <c r="E273" s="89" t="s">
        <v>398</v>
      </c>
      <c r="F273" s="108">
        <v>8.0920033</v>
      </c>
      <c r="G273" s="108">
        <v>3.30908698</v>
      </c>
      <c r="H273" s="109">
        <f t="shared" si="16"/>
        <v>1.4453885162003206</v>
      </c>
      <c r="I273" s="126">
        <v>9.5944692200000006</v>
      </c>
      <c r="J273" s="126">
        <v>3.43401895</v>
      </c>
      <c r="K273" s="109">
        <f t="shared" si="15"/>
        <v>1.7939476629853779</v>
      </c>
      <c r="L273" s="90">
        <f t="shared" si="14"/>
        <v>1.185672924775006</v>
      </c>
      <c r="N273" s="47"/>
    </row>
    <row r="274" spans="1:14">
      <c r="A274" s="89" t="s">
        <v>968</v>
      </c>
      <c r="B274" s="89" t="s">
        <v>969</v>
      </c>
      <c r="C274" s="89" t="s">
        <v>1534</v>
      </c>
      <c r="D274" s="89" t="s">
        <v>397</v>
      </c>
      <c r="E274" s="89" t="s">
        <v>1846</v>
      </c>
      <c r="F274" s="108">
        <v>6.0936973099999996</v>
      </c>
      <c r="G274" s="108">
        <v>6.3508833710000001</v>
      </c>
      <c r="H274" s="109">
        <f t="shared" si="16"/>
        <v>-4.049610833264361E-2</v>
      </c>
      <c r="I274" s="126">
        <v>9.4029594600000017</v>
      </c>
      <c r="J274" s="126">
        <v>7.1555582099999997</v>
      </c>
      <c r="K274" s="109">
        <f t="shared" si="15"/>
        <v>0.31407769792987295</v>
      </c>
      <c r="L274" s="90">
        <f t="shared" si="14"/>
        <v>1.5430630997324681</v>
      </c>
      <c r="N274" s="47"/>
    </row>
    <row r="275" spans="1:14">
      <c r="A275" s="89" t="s">
        <v>1108</v>
      </c>
      <c r="B275" s="89" t="s">
        <v>1109</v>
      </c>
      <c r="C275" s="89" t="s">
        <v>1534</v>
      </c>
      <c r="D275" s="89" t="s">
        <v>397</v>
      </c>
      <c r="E275" s="89" t="s">
        <v>398</v>
      </c>
      <c r="F275" s="108">
        <v>18.801429883000001</v>
      </c>
      <c r="G275" s="108">
        <v>30.334384933999999</v>
      </c>
      <c r="H275" s="109">
        <f t="shared" si="16"/>
        <v>-0.38019412874507963</v>
      </c>
      <c r="I275" s="126">
        <v>9.3870024999999995</v>
      </c>
      <c r="J275" s="126">
        <v>5.8203756200000001</v>
      </c>
      <c r="K275" s="109">
        <f t="shared" si="15"/>
        <v>0.61278293925641858</v>
      </c>
      <c r="L275" s="90">
        <f t="shared" si="14"/>
        <v>0.49927067028490213</v>
      </c>
      <c r="N275" s="47"/>
    </row>
    <row r="276" spans="1:14">
      <c r="A276" s="89" t="s">
        <v>2716</v>
      </c>
      <c r="B276" s="89" t="s">
        <v>2717</v>
      </c>
      <c r="C276" s="89" t="s">
        <v>1535</v>
      </c>
      <c r="D276" s="89" t="s">
        <v>396</v>
      </c>
      <c r="E276" s="89" t="s">
        <v>1846</v>
      </c>
      <c r="F276" s="108">
        <v>8.3315789999999987E-2</v>
      </c>
      <c r="G276" s="108">
        <v>0</v>
      </c>
      <c r="H276" s="109" t="str">
        <f t="shared" si="16"/>
        <v/>
      </c>
      <c r="I276" s="126">
        <v>9.2875800399999999</v>
      </c>
      <c r="J276" s="126">
        <v>0</v>
      </c>
      <c r="K276" s="109" t="str">
        <f t="shared" si="15"/>
        <v/>
      </c>
      <c r="L276" s="90" t="str">
        <f t="shared" si="14"/>
        <v/>
      </c>
      <c r="N276" s="47"/>
    </row>
    <row r="277" spans="1:14">
      <c r="A277" s="89" t="s">
        <v>1749</v>
      </c>
      <c r="B277" s="89" t="s">
        <v>961</v>
      </c>
      <c r="C277" s="89" t="s">
        <v>2387</v>
      </c>
      <c r="D277" s="89" t="s">
        <v>397</v>
      </c>
      <c r="E277" s="89" t="s">
        <v>398</v>
      </c>
      <c r="F277" s="108">
        <v>0.91246424999999998</v>
      </c>
      <c r="G277" s="108">
        <v>0.76178769999999996</v>
      </c>
      <c r="H277" s="109">
        <f t="shared" si="16"/>
        <v>0.19779336158879968</v>
      </c>
      <c r="I277" s="126">
        <v>9.2872009999999996</v>
      </c>
      <c r="J277" s="126">
        <v>0.46328728999999996</v>
      </c>
      <c r="K277" s="109">
        <f t="shared" si="15"/>
        <v>19.046310789143384</v>
      </c>
      <c r="L277" s="90">
        <f t="shared" si="14"/>
        <v>10.178153281073751</v>
      </c>
      <c r="N277" s="47"/>
    </row>
    <row r="278" spans="1:14">
      <c r="A278" s="89" t="s">
        <v>1640</v>
      </c>
      <c r="B278" s="89" t="s">
        <v>1694</v>
      </c>
      <c r="C278" s="89" t="s">
        <v>1534</v>
      </c>
      <c r="D278" s="89" t="s">
        <v>397</v>
      </c>
      <c r="E278" s="89" t="s">
        <v>398</v>
      </c>
      <c r="F278" s="108">
        <v>6.8861384249999995</v>
      </c>
      <c r="G278" s="108">
        <v>3.3019151400000002</v>
      </c>
      <c r="H278" s="109">
        <f t="shared" si="16"/>
        <v>1.085498304175073</v>
      </c>
      <c r="I278" s="126">
        <v>9.1021226999999989</v>
      </c>
      <c r="J278" s="126">
        <v>3.0718257200000001</v>
      </c>
      <c r="K278" s="109">
        <f t="shared" si="15"/>
        <v>1.9630986682408529</v>
      </c>
      <c r="L278" s="90">
        <f t="shared" si="14"/>
        <v>1.3218036202924572</v>
      </c>
      <c r="N278" s="47"/>
    </row>
    <row r="279" spans="1:14">
      <c r="A279" s="89" t="s">
        <v>2312</v>
      </c>
      <c r="B279" s="89" t="s">
        <v>417</v>
      </c>
      <c r="C279" s="89" t="s">
        <v>1535</v>
      </c>
      <c r="D279" s="89" t="s">
        <v>396</v>
      </c>
      <c r="E279" s="89" t="s">
        <v>398</v>
      </c>
      <c r="F279" s="108">
        <v>7.7412063880000002</v>
      </c>
      <c r="G279" s="108">
        <v>4.4482759490000001</v>
      </c>
      <c r="H279" s="109">
        <f t="shared" si="16"/>
        <v>0.74027116949439065</v>
      </c>
      <c r="I279" s="126">
        <v>9.0998581899999991</v>
      </c>
      <c r="J279" s="126">
        <v>1.50985298</v>
      </c>
      <c r="K279" s="109">
        <f t="shared" si="15"/>
        <v>5.0269829649241737</v>
      </c>
      <c r="L279" s="90">
        <f t="shared" si="14"/>
        <v>1.1755090529695873</v>
      </c>
      <c r="N279" s="47"/>
    </row>
    <row r="280" spans="1:14">
      <c r="A280" s="89" t="s">
        <v>1632</v>
      </c>
      <c r="B280" s="89" t="s">
        <v>1587</v>
      </c>
      <c r="C280" s="89" t="s">
        <v>1534</v>
      </c>
      <c r="D280" s="89" t="s">
        <v>397</v>
      </c>
      <c r="E280" s="89" t="s">
        <v>398</v>
      </c>
      <c r="F280" s="108">
        <v>13.862527245999999</v>
      </c>
      <c r="G280" s="108">
        <v>18.422376491999998</v>
      </c>
      <c r="H280" s="109">
        <f t="shared" si="16"/>
        <v>-0.24751688513043546</v>
      </c>
      <c r="I280" s="126">
        <v>8.9736568400000003</v>
      </c>
      <c r="J280" s="126">
        <v>23.037283809999998</v>
      </c>
      <c r="K280" s="109">
        <f t="shared" si="15"/>
        <v>-0.61047244484157781</v>
      </c>
      <c r="L280" s="90">
        <f t="shared" si="14"/>
        <v>0.64733195331243287</v>
      </c>
      <c r="N280" s="47"/>
    </row>
    <row r="281" spans="1:14">
      <c r="A281" s="89" t="s">
        <v>2313</v>
      </c>
      <c r="B281" s="89" t="s">
        <v>695</v>
      </c>
      <c r="C281" s="89" t="s">
        <v>1745</v>
      </c>
      <c r="D281" s="89" t="s">
        <v>1432</v>
      </c>
      <c r="E281" s="89" t="s">
        <v>398</v>
      </c>
      <c r="F281" s="108">
        <v>0.88077660199999996</v>
      </c>
      <c r="G281" s="108">
        <v>1.923505751</v>
      </c>
      <c r="H281" s="109">
        <f t="shared" si="16"/>
        <v>-0.54209827470383276</v>
      </c>
      <c r="I281" s="126">
        <v>8.9264726136199997</v>
      </c>
      <c r="J281" s="126">
        <v>4.4289399999999993E-3</v>
      </c>
      <c r="K281" s="109" t="str">
        <f t="shared" si="15"/>
        <v/>
      </c>
      <c r="L281" s="90">
        <f t="shared" si="14"/>
        <v>10.134774917215614</v>
      </c>
      <c r="N281" s="47"/>
    </row>
    <row r="282" spans="1:14">
      <c r="A282" s="89" t="s">
        <v>586</v>
      </c>
      <c r="B282" s="89" t="s">
        <v>587</v>
      </c>
      <c r="C282" s="89" t="s">
        <v>1547</v>
      </c>
      <c r="D282" s="89" t="s">
        <v>397</v>
      </c>
      <c r="E282" s="89" t="s">
        <v>1846</v>
      </c>
      <c r="F282" s="108">
        <v>0.38038459999999996</v>
      </c>
      <c r="G282" s="108">
        <v>0.61539138999999998</v>
      </c>
      <c r="H282" s="109">
        <f t="shared" si="16"/>
        <v>-0.38188182970840723</v>
      </c>
      <c r="I282" s="126">
        <v>8.9228120960856501</v>
      </c>
      <c r="J282" s="126">
        <v>2.8751869999999999E-2</v>
      </c>
      <c r="K282" s="109" t="str">
        <f t="shared" si="15"/>
        <v/>
      </c>
      <c r="L282" s="90">
        <f t="shared" si="14"/>
        <v>23.457343162908412</v>
      </c>
      <c r="N282" s="47"/>
    </row>
    <row r="283" spans="1:14">
      <c r="A283" s="89" t="s">
        <v>214</v>
      </c>
      <c r="B283" s="89" t="s">
        <v>28</v>
      </c>
      <c r="C283" s="89" t="s">
        <v>1547</v>
      </c>
      <c r="D283" s="89" t="s">
        <v>1432</v>
      </c>
      <c r="E283" s="89" t="s">
        <v>1846</v>
      </c>
      <c r="F283" s="108">
        <v>7.1803612900000005</v>
      </c>
      <c r="G283" s="108">
        <v>0.85408241000000007</v>
      </c>
      <c r="H283" s="109">
        <f t="shared" si="16"/>
        <v>7.4071059255277252</v>
      </c>
      <c r="I283" s="126">
        <v>8.8987447700000004</v>
      </c>
      <c r="J283" s="126">
        <v>14.035733859999999</v>
      </c>
      <c r="K283" s="109">
        <f t="shared" si="15"/>
        <v>-0.36599362322192097</v>
      </c>
      <c r="L283" s="90">
        <f t="shared" si="14"/>
        <v>1.2393171333026336</v>
      </c>
      <c r="N283" s="47"/>
    </row>
    <row r="284" spans="1:14">
      <c r="A284" s="89" t="s">
        <v>1393</v>
      </c>
      <c r="B284" s="89" t="s">
        <v>1394</v>
      </c>
      <c r="C284" s="89" t="s">
        <v>1547</v>
      </c>
      <c r="D284" s="89" t="s">
        <v>1432</v>
      </c>
      <c r="E284" s="89" t="s">
        <v>1846</v>
      </c>
      <c r="F284" s="108">
        <v>1.049691E-2</v>
      </c>
      <c r="G284" s="108">
        <v>0.21635782000000001</v>
      </c>
      <c r="H284" s="109">
        <f t="shared" si="16"/>
        <v>-0.95148356551198376</v>
      </c>
      <c r="I284" s="126">
        <v>8.842767591743101</v>
      </c>
      <c r="J284" s="126">
        <v>0.18993589000000002</v>
      </c>
      <c r="K284" s="109">
        <f t="shared" si="15"/>
        <v>45.556591235827518</v>
      </c>
      <c r="L284" s="90" t="str">
        <f t="shared" si="14"/>
        <v/>
      </c>
      <c r="N284" s="47"/>
    </row>
    <row r="285" spans="1:14">
      <c r="A285" s="89" t="s">
        <v>1448</v>
      </c>
      <c r="B285" s="89" t="s">
        <v>1449</v>
      </c>
      <c r="C285" s="89" t="s">
        <v>1533</v>
      </c>
      <c r="D285" s="89" t="s">
        <v>396</v>
      </c>
      <c r="E285" s="89" t="s">
        <v>1846</v>
      </c>
      <c r="F285" s="108">
        <v>10.950831964999999</v>
      </c>
      <c r="G285" s="108">
        <v>8.9975637600000002</v>
      </c>
      <c r="H285" s="109">
        <f t="shared" si="16"/>
        <v>0.21708856498283913</v>
      </c>
      <c r="I285" s="126">
        <v>8.8016909200000004</v>
      </c>
      <c r="J285" s="126">
        <v>3.1720333100000002</v>
      </c>
      <c r="K285" s="109">
        <f t="shared" si="15"/>
        <v>1.7747788436685741</v>
      </c>
      <c r="L285" s="90">
        <f t="shared" si="14"/>
        <v>0.80374632248317956</v>
      </c>
      <c r="N285" s="47"/>
    </row>
    <row r="286" spans="1:14">
      <c r="A286" s="89" t="s">
        <v>882</v>
      </c>
      <c r="B286" s="89" t="s">
        <v>99</v>
      </c>
      <c r="C286" s="89" t="s">
        <v>1532</v>
      </c>
      <c r="D286" s="89" t="s">
        <v>397</v>
      </c>
      <c r="E286" s="89" t="s">
        <v>398</v>
      </c>
      <c r="F286" s="108">
        <v>1.9016541</v>
      </c>
      <c r="G286" s="108">
        <v>17.23465728</v>
      </c>
      <c r="H286" s="109">
        <f t="shared" si="16"/>
        <v>-0.88966104349479702</v>
      </c>
      <c r="I286" s="126">
        <v>8.7773099999999999</v>
      </c>
      <c r="J286" s="126">
        <v>39.441162929999997</v>
      </c>
      <c r="K286" s="109">
        <f t="shared" si="15"/>
        <v>-0.77745813388976559</v>
      </c>
      <c r="L286" s="90">
        <f t="shared" si="14"/>
        <v>4.6156185817389188</v>
      </c>
      <c r="N286" s="47"/>
    </row>
    <row r="287" spans="1:14">
      <c r="A287" s="89" t="s">
        <v>1900</v>
      </c>
      <c r="B287" s="89" t="s">
        <v>160</v>
      </c>
      <c r="C287" s="89" t="s">
        <v>1745</v>
      </c>
      <c r="D287" s="89" t="s">
        <v>397</v>
      </c>
      <c r="E287" s="89" t="s">
        <v>398</v>
      </c>
      <c r="F287" s="108">
        <v>2.6540559100000003</v>
      </c>
      <c r="G287" s="108">
        <v>2.8953740099999998</v>
      </c>
      <c r="H287" s="109">
        <f t="shared" si="16"/>
        <v>-8.334608902564522E-2</v>
      </c>
      <c r="I287" s="126">
        <v>8.7636028777110511</v>
      </c>
      <c r="J287" s="126">
        <v>3.26652188</v>
      </c>
      <c r="K287" s="109">
        <f t="shared" si="15"/>
        <v>1.6828544854905583</v>
      </c>
      <c r="L287" s="90">
        <f t="shared" si="14"/>
        <v>3.3019661886893146</v>
      </c>
      <c r="N287" s="47"/>
    </row>
    <row r="288" spans="1:14">
      <c r="A288" s="89" t="s">
        <v>1854</v>
      </c>
      <c r="B288" s="89" t="s">
        <v>650</v>
      </c>
      <c r="C288" s="89" t="s">
        <v>1171</v>
      </c>
      <c r="D288" s="89" t="s">
        <v>396</v>
      </c>
      <c r="E288" s="89" t="s">
        <v>1846</v>
      </c>
      <c r="F288" s="108">
        <v>11.817169632999999</v>
      </c>
      <c r="G288" s="108">
        <v>10.790380091999999</v>
      </c>
      <c r="H288" s="109">
        <f t="shared" si="16"/>
        <v>9.5157865825436616E-2</v>
      </c>
      <c r="I288" s="126">
        <v>8.7266388098698506</v>
      </c>
      <c r="J288" s="126">
        <v>8.2040225577803998</v>
      </c>
      <c r="K288" s="109">
        <f t="shared" si="15"/>
        <v>6.3702439676231792E-2</v>
      </c>
      <c r="L288" s="90">
        <f t="shared" si="14"/>
        <v>0.7384711467203029</v>
      </c>
      <c r="N288" s="47"/>
    </row>
    <row r="289" spans="1:14">
      <c r="A289" s="89" t="s">
        <v>418</v>
      </c>
      <c r="B289" s="89" t="s">
        <v>419</v>
      </c>
      <c r="C289" s="89" t="s">
        <v>1535</v>
      </c>
      <c r="D289" s="89" t="s">
        <v>396</v>
      </c>
      <c r="E289" s="89" t="s">
        <v>1846</v>
      </c>
      <c r="F289" s="108">
        <v>25.717286803</v>
      </c>
      <c r="G289" s="108">
        <v>19.622451104</v>
      </c>
      <c r="H289" s="109">
        <f t="shared" si="16"/>
        <v>0.31060521780368111</v>
      </c>
      <c r="I289" s="126">
        <v>8.6580978000000002</v>
      </c>
      <c r="J289" s="126">
        <v>12.02145389</v>
      </c>
      <c r="K289" s="109">
        <f t="shared" si="15"/>
        <v>-0.2797794776551773</v>
      </c>
      <c r="L289" s="90">
        <f t="shared" si="14"/>
        <v>0.33666451155298416</v>
      </c>
      <c r="N289" s="47"/>
    </row>
    <row r="290" spans="1:14">
      <c r="A290" s="89" t="s">
        <v>221</v>
      </c>
      <c r="B290" s="89" t="s">
        <v>25</v>
      </c>
      <c r="C290" s="89" t="s">
        <v>1547</v>
      </c>
      <c r="D290" s="89" t="s">
        <v>1432</v>
      </c>
      <c r="E290" s="89" t="s">
        <v>1846</v>
      </c>
      <c r="F290" s="108">
        <v>1.7174724770642198E-2</v>
      </c>
      <c r="G290" s="108">
        <v>0</v>
      </c>
      <c r="H290" s="109" t="str">
        <f t="shared" si="16"/>
        <v/>
      </c>
      <c r="I290" s="126">
        <v>8.6533963575366002</v>
      </c>
      <c r="J290" s="126">
        <v>0</v>
      </c>
      <c r="K290" s="109" t="str">
        <f t="shared" si="15"/>
        <v/>
      </c>
      <c r="L290" s="90" t="str">
        <f t="shared" si="14"/>
        <v/>
      </c>
      <c r="N290" s="47"/>
    </row>
    <row r="291" spans="1:14">
      <c r="A291" s="89" t="s">
        <v>47</v>
      </c>
      <c r="B291" s="89" t="s">
        <v>1702</v>
      </c>
      <c r="C291" s="89" t="s">
        <v>1534</v>
      </c>
      <c r="D291" s="89" t="s">
        <v>1432</v>
      </c>
      <c r="E291" s="89" t="s">
        <v>398</v>
      </c>
      <c r="F291" s="108">
        <v>12.190315651000001</v>
      </c>
      <c r="G291" s="108">
        <v>9.918232789000001</v>
      </c>
      <c r="H291" s="109">
        <f t="shared" si="16"/>
        <v>0.22908142108943985</v>
      </c>
      <c r="I291" s="126">
        <v>8.6414387300000008</v>
      </c>
      <c r="J291" s="126">
        <v>13.582469039999999</v>
      </c>
      <c r="K291" s="109">
        <f t="shared" si="15"/>
        <v>-0.36377997957873487</v>
      </c>
      <c r="L291" s="90">
        <f t="shared" si="14"/>
        <v>0.70887735620620485</v>
      </c>
      <c r="N291" s="47"/>
    </row>
    <row r="292" spans="1:14">
      <c r="A292" s="89" t="s">
        <v>518</v>
      </c>
      <c r="B292" s="89" t="s">
        <v>519</v>
      </c>
      <c r="C292" s="89" t="s">
        <v>1529</v>
      </c>
      <c r="D292" s="89" t="s">
        <v>396</v>
      </c>
      <c r="E292" s="89" t="s">
        <v>1846</v>
      </c>
      <c r="F292" s="108">
        <v>2.5231392349999999</v>
      </c>
      <c r="G292" s="108">
        <v>7.2043426969999995</v>
      </c>
      <c r="H292" s="109">
        <f t="shared" si="16"/>
        <v>-0.64977523403340121</v>
      </c>
      <c r="I292" s="126">
        <v>8.4945549299999996</v>
      </c>
      <c r="J292" s="126">
        <v>15.926745289999999</v>
      </c>
      <c r="K292" s="109">
        <f t="shared" si="15"/>
        <v>-0.46664840961991672</v>
      </c>
      <c r="L292" s="90">
        <f t="shared" si="14"/>
        <v>3.366661186258316</v>
      </c>
      <c r="N292" s="47"/>
    </row>
    <row r="293" spans="1:14">
      <c r="A293" s="89" t="s">
        <v>37</v>
      </c>
      <c r="B293" s="89" t="s">
        <v>687</v>
      </c>
      <c r="C293" s="89" t="s">
        <v>1532</v>
      </c>
      <c r="D293" s="89" t="s">
        <v>397</v>
      </c>
      <c r="E293" s="89" t="s">
        <v>398</v>
      </c>
      <c r="F293" s="108">
        <v>80.324544720000006</v>
      </c>
      <c r="G293" s="108">
        <v>64.495384201999997</v>
      </c>
      <c r="H293" s="109">
        <f t="shared" si="16"/>
        <v>0.24543090507722165</v>
      </c>
      <c r="I293" s="126">
        <v>8.461334449999999</v>
      </c>
      <c r="J293" s="126">
        <v>35.298353560000002</v>
      </c>
      <c r="K293" s="109">
        <f t="shared" si="15"/>
        <v>-0.76029095987104733</v>
      </c>
      <c r="L293" s="90">
        <f t="shared" si="14"/>
        <v>0.10533933904630288</v>
      </c>
      <c r="N293" s="47"/>
    </row>
    <row r="294" spans="1:14">
      <c r="A294" s="89" t="s">
        <v>36</v>
      </c>
      <c r="B294" s="89" t="s">
        <v>656</v>
      </c>
      <c r="C294" s="89" t="s">
        <v>1171</v>
      </c>
      <c r="D294" s="89" t="s">
        <v>396</v>
      </c>
      <c r="E294" s="89" t="s">
        <v>1846</v>
      </c>
      <c r="F294" s="108">
        <v>3.1749306719999999</v>
      </c>
      <c r="G294" s="108">
        <v>3.4095054279999997</v>
      </c>
      <c r="H294" s="109">
        <f t="shared" si="16"/>
        <v>-6.8800229521147949E-2</v>
      </c>
      <c r="I294" s="126">
        <v>8.4051559400000002</v>
      </c>
      <c r="J294" s="126">
        <v>39.911028250000001</v>
      </c>
      <c r="K294" s="109">
        <f t="shared" si="15"/>
        <v>-0.78940267117773399</v>
      </c>
      <c r="L294" s="90">
        <f t="shared" si="14"/>
        <v>2.647351015921648</v>
      </c>
      <c r="N294" s="47"/>
    </row>
    <row r="295" spans="1:14">
      <c r="A295" s="89" t="s">
        <v>1552</v>
      </c>
      <c r="B295" s="89" t="s">
        <v>1553</v>
      </c>
      <c r="C295" s="89" t="s">
        <v>1171</v>
      </c>
      <c r="D295" s="89" t="s">
        <v>396</v>
      </c>
      <c r="E295" s="89" t="s">
        <v>1846</v>
      </c>
      <c r="F295" s="108">
        <v>5.6361259299999995</v>
      </c>
      <c r="G295" s="108">
        <v>0.39800595</v>
      </c>
      <c r="H295" s="109">
        <f t="shared" si="16"/>
        <v>13.160908725108253</v>
      </c>
      <c r="I295" s="126">
        <v>8.40270224</v>
      </c>
      <c r="J295" s="126">
        <v>3.6851653500000001</v>
      </c>
      <c r="K295" s="109">
        <f t="shared" si="15"/>
        <v>1.280142528747048</v>
      </c>
      <c r="L295" s="90">
        <f t="shared" si="14"/>
        <v>1.4908648856254354</v>
      </c>
      <c r="N295" s="47"/>
    </row>
    <row r="296" spans="1:14">
      <c r="A296" s="89" t="s">
        <v>2666</v>
      </c>
      <c r="B296" s="89" t="s">
        <v>190</v>
      </c>
      <c r="C296" s="89" t="s">
        <v>1171</v>
      </c>
      <c r="D296" s="89" t="s">
        <v>396</v>
      </c>
      <c r="E296" s="89" t="s">
        <v>1846</v>
      </c>
      <c r="F296" s="108">
        <v>1.5653336299999998</v>
      </c>
      <c r="G296" s="108">
        <v>5.03825228</v>
      </c>
      <c r="H296" s="109">
        <f t="shared" si="16"/>
        <v>-0.68931019270039418</v>
      </c>
      <c r="I296" s="126">
        <v>8.2055230300000002</v>
      </c>
      <c r="J296" s="126">
        <v>15.79393773</v>
      </c>
      <c r="K296" s="109">
        <f t="shared" si="15"/>
        <v>-0.48046375955921916</v>
      </c>
      <c r="L296" s="90">
        <f t="shared" si="14"/>
        <v>5.2420281994452527</v>
      </c>
      <c r="N296" s="47"/>
    </row>
    <row r="297" spans="1:14">
      <c r="A297" s="89" t="s">
        <v>1091</v>
      </c>
      <c r="B297" s="89" t="s">
        <v>1092</v>
      </c>
      <c r="C297" s="89" t="s">
        <v>1534</v>
      </c>
      <c r="D297" s="89" t="s">
        <v>397</v>
      </c>
      <c r="E297" s="89" t="s">
        <v>398</v>
      </c>
      <c r="F297" s="108">
        <v>7.6084919529999997</v>
      </c>
      <c r="G297" s="108">
        <v>7.438407808</v>
      </c>
      <c r="H297" s="109">
        <f t="shared" si="16"/>
        <v>2.2865665528189361E-2</v>
      </c>
      <c r="I297" s="126">
        <v>8.1669308833900995</v>
      </c>
      <c r="J297" s="126">
        <v>2.9088313100000001</v>
      </c>
      <c r="K297" s="109">
        <f t="shared" si="15"/>
        <v>1.8076330364410507</v>
      </c>
      <c r="L297" s="90">
        <f t="shared" si="14"/>
        <v>1.0733967958223192</v>
      </c>
      <c r="N297" s="47"/>
    </row>
    <row r="298" spans="1:14">
      <c r="A298" s="89" t="s">
        <v>213</v>
      </c>
      <c r="B298" s="89" t="s">
        <v>27</v>
      </c>
      <c r="C298" s="89" t="s">
        <v>1547</v>
      </c>
      <c r="D298" s="89" t="s">
        <v>1432</v>
      </c>
      <c r="E298" s="89" t="s">
        <v>1846</v>
      </c>
      <c r="F298" s="108">
        <v>1.84235E-3</v>
      </c>
      <c r="G298" s="108">
        <v>0.18558594</v>
      </c>
      <c r="H298" s="109">
        <f t="shared" si="16"/>
        <v>-0.99007279322991815</v>
      </c>
      <c r="I298" s="126">
        <v>8.1145461500000007</v>
      </c>
      <c r="J298" s="126">
        <v>11.695240179999999</v>
      </c>
      <c r="K298" s="109">
        <f t="shared" si="15"/>
        <v>-0.30616678023623101</v>
      </c>
      <c r="L298" s="90" t="str">
        <f t="shared" si="14"/>
        <v/>
      </c>
      <c r="N298" s="47"/>
    </row>
    <row r="299" spans="1:14">
      <c r="A299" s="89" t="s">
        <v>600</v>
      </c>
      <c r="B299" s="89" t="s">
        <v>601</v>
      </c>
      <c r="C299" s="89" t="s">
        <v>1547</v>
      </c>
      <c r="D299" s="89" t="s">
        <v>1432</v>
      </c>
      <c r="E299" s="89" t="s">
        <v>1846</v>
      </c>
      <c r="F299" s="108">
        <v>4.62452E-2</v>
      </c>
      <c r="G299" s="108">
        <v>4.2880000000000001E-4</v>
      </c>
      <c r="H299" s="109" t="str">
        <f t="shared" si="16"/>
        <v/>
      </c>
      <c r="I299" s="126">
        <v>8.0797862396567499</v>
      </c>
      <c r="J299" s="126">
        <v>0</v>
      </c>
      <c r="K299" s="109" t="str">
        <f t="shared" si="15"/>
        <v/>
      </c>
      <c r="L299" s="90" t="str">
        <f t="shared" si="14"/>
        <v/>
      </c>
      <c r="N299" s="47"/>
    </row>
    <row r="300" spans="1:14">
      <c r="A300" s="89" t="s">
        <v>306</v>
      </c>
      <c r="B300" s="89" t="s">
        <v>307</v>
      </c>
      <c r="C300" s="89" t="s">
        <v>1171</v>
      </c>
      <c r="D300" s="89" t="s">
        <v>396</v>
      </c>
      <c r="E300" s="89" t="s">
        <v>1846</v>
      </c>
      <c r="F300" s="108">
        <v>7.9526131160000002</v>
      </c>
      <c r="G300" s="108">
        <v>12.817110111</v>
      </c>
      <c r="H300" s="109">
        <f t="shared" si="16"/>
        <v>-0.37953149757410243</v>
      </c>
      <c r="I300" s="126">
        <v>8.0134017199999992</v>
      </c>
      <c r="J300" s="126">
        <v>32.35447078</v>
      </c>
      <c r="K300" s="109">
        <f t="shared" si="15"/>
        <v>-0.75232474749815703</v>
      </c>
      <c r="L300" s="90">
        <f t="shared" si="14"/>
        <v>1.0076438527957179</v>
      </c>
      <c r="N300" s="47"/>
    </row>
    <row r="301" spans="1:14">
      <c r="A301" s="89" t="s">
        <v>923</v>
      </c>
      <c r="B301" s="89" t="s">
        <v>1060</v>
      </c>
      <c r="C301" s="89" t="s">
        <v>1535</v>
      </c>
      <c r="D301" s="89" t="s">
        <v>396</v>
      </c>
      <c r="E301" s="89" t="s">
        <v>398</v>
      </c>
      <c r="F301" s="108">
        <v>3.6371994060000001</v>
      </c>
      <c r="G301" s="108">
        <v>13.343598815</v>
      </c>
      <c r="H301" s="109">
        <f t="shared" si="16"/>
        <v>-0.72741990699605719</v>
      </c>
      <c r="I301" s="126">
        <v>7.9377013099999996</v>
      </c>
      <c r="J301" s="126">
        <v>3.9522986499999999</v>
      </c>
      <c r="K301" s="109">
        <f t="shared" si="15"/>
        <v>1.008375887788743</v>
      </c>
      <c r="L301" s="90">
        <f t="shared" si="14"/>
        <v>2.1823662724968562</v>
      </c>
      <c r="N301" s="47"/>
    </row>
    <row r="302" spans="1:14">
      <c r="A302" s="89" t="s">
        <v>917</v>
      </c>
      <c r="B302" s="89" t="s">
        <v>1054</v>
      </c>
      <c r="C302" s="89" t="s">
        <v>1535</v>
      </c>
      <c r="D302" s="89" t="s">
        <v>396</v>
      </c>
      <c r="E302" s="89" t="s">
        <v>398</v>
      </c>
      <c r="F302" s="108">
        <v>2.3790713500000003</v>
      </c>
      <c r="G302" s="108">
        <v>2.5937819900000001</v>
      </c>
      <c r="H302" s="109">
        <f t="shared" si="16"/>
        <v>-8.2778984829021796E-2</v>
      </c>
      <c r="I302" s="126">
        <v>7.8545550999999998</v>
      </c>
      <c r="J302" s="126">
        <v>0</v>
      </c>
      <c r="K302" s="109" t="str">
        <f t="shared" si="15"/>
        <v/>
      </c>
      <c r="L302" s="90">
        <f t="shared" si="14"/>
        <v>3.301521452897997</v>
      </c>
      <c r="N302" s="47"/>
    </row>
    <row r="303" spans="1:14">
      <c r="A303" s="89" t="s">
        <v>1626</v>
      </c>
      <c r="B303" s="89" t="s">
        <v>786</v>
      </c>
      <c r="C303" s="89" t="s">
        <v>1534</v>
      </c>
      <c r="D303" s="89" t="s">
        <v>397</v>
      </c>
      <c r="E303" s="89" t="s">
        <v>398</v>
      </c>
      <c r="F303" s="108">
        <v>2.7330601639999998</v>
      </c>
      <c r="G303" s="108">
        <v>1.526273064</v>
      </c>
      <c r="H303" s="109">
        <f t="shared" si="16"/>
        <v>0.79067575027321579</v>
      </c>
      <c r="I303" s="126">
        <v>7.7899447899999998</v>
      </c>
      <c r="J303" s="126">
        <v>2.6227872300000001</v>
      </c>
      <c r="K303" s="109">
        <f t="shared" si="15"/>
        <v>1.9701016921605188</v>
      </c>
      <c r="L303" s="90">
        <f t="shared" si="14"/>
        <v>2.8502646566693</v>
      </c>
      <c r="N303" s="47"/>
    </row>
    <row r="304" spans="1:14">
      <c r="A304" s="89" t="s">
        <v>1646</v>
      </c>
      <c r="B304" s="89" t="s">
        <v>1583</v>
      </c>
      <c r="C304" s="89" t="s">
        <v>1534</v>
      </c>
      <c r="D304" s="89" t="s">
        <v>397</v>
      </c>
      <c r="E304" s="89" t="s">
        <v>398</v>
      </c>
      <c r="F304" s="108">
        <v>6.9965403899999998</v>
      </c>
      <c r="G304" s="108">
        <v>1.4306191910000001</v>
      </c>
      <c r="H304" s="109">
        <f t="shared" si="16"/>
        <v>3.8905679680624381</v>
      </c>
      <c r="I304" s="126">
        <v>7.7441831134100001</v>
      </c>
      <c r="J304" s="126">
        <v>44.46914785042275</v>
      </c>
      <c r="K304" s="109">
        <f t="shared" si="15"/>
        <v>-0.82585267566946685</v>
      </c>
      <c r="L304" s="90">
        <f t="shared" si="14"/>
        <v>1.1068589162264524</v>
      </c>
      <c r="N304" s="47"/>
    </row>
    <row r="305" spans="1:14">
      <c r="A305" s="89" t="s">
        <v>413</v>
      </c>
      <c r="B305" s="89" t="s">
        <v>414</v>
      </c>
      <c r="C305" s="89" t="s">
        <v>1535</v>
      </c>
      <c r="D305" s="89" t="s">
        <v>396</v>
      </c>
      <c r="E305" s="89" t="s">
        <v>398</v>
      </c>
      <c r="F305" s="108">
        <v>1.367006945</v>
      </c>
      <c r="G305" s="108">
        <v>9.936064527000001</v>
      </c>
      <c r="H305" s="109">
        <f t="shared" si="16"/>
        <v>-0.86241967921148954</v>
      </c>
      <c r="I305" s="126">
        <v>7.7414157499999998</v>
      </c>
      <c r="J305" s="126">
        <v>59.311663939999995</v>
      </c>
      <c r="K305" s="109">
        <f t="shared" si="15"/>
        <v>-0.86947903269361559</v>
      </c>
      <c r="L305" s="90">
        <f t="shared" si="14"/>
        <v>5.6630405414655742</v>
      </c>
      <c r="N305" s="47"/>
    </row>
    <row r="306" spans="1:14">
      <c r="A306" s="89" t="s">
        <v>1331</v>
      </c>
      <c r="B306" s="89" t="s">
        <v>1335</v>
      </c>
      <c r="C306" s="89" t="s">
        <v>1535</v>
      </c>
      <c r="D306" s="89" t="s">
        <v>396</v>
      </c>
      <c r="E306" s="89" t="s">
        <v>398</v>
      </c>
      <c r="F306" s="108">
        <v>9.1804463510000005</v>
      </c>
      <c r="G306" s="108">
        <v>8.1743233310000001</v>
      </c>
      <c r="H306" s="109">
        <f t="shared" si="16"/>
        <v>0.12308334026676149</v>
      </c>
      <c r="I306" s="126">
        <v>7.5057625199999993</v>
      </c>
      <c r="J306" s="126">
        <v>5.61413984</v>
      </c>
      <c r="K306" s="109">
        <f t="shared" si="15"/>
        <v>0.33693900293014423</v>
      </c>
      <c r="L306" s="90">
        <f t="shared" si="14"/>
        <v>0.81758143700522989</v>
      </c>
      <c r="N306" s="47"/>
    </row>
    <row r="307" spans="1:14">
      <c r="A307" s="89" t="s">
        <v>914</v>
      </c>
      <c r="B307" s="89" t="s">
        <v>1051</v>
      </c>
      <c r="C307" s="89" t="s">
        <v>1535</v>
      </c>
      <c r="D307" s="89" t="s">
        <v>396</v>
      </c>
      <c r="E307" s="89" t="s">
        <v>398</v>
      </c>
      <c r="F307" s="108">
        <v>2.8015007599999997</v>
      </c>
      <c r="G307" s="108">
        <v>1.4062260900000001</v>
      </c>
      <c r="H307" s="109">
        <f t="shared" si="16"/>
        <v>0.99221219114203718</v>
      </c>
      <c r="I307" s="126">
        <v>7.4395292400000006</v>
      </c>
      <c r="J307" s="126">
        <v>6.6128758899999998</v>
      </c>
      <c r="K307" s="109">
        <f t="shared" si="15"/>
        <v>0.12500663308229742</v>
      </c>
      <c r="L307" s="90">
        <f t="shared" si="14"/>
        <v>2.6555513909623216</v>
      </c>
      <c r="N307" s="47"/>
    </row>
    <row r="308" spans="1:14">
      <c r="A308" s="89" t="s">
        <v>1568</v>
      </c>
      <c r="B308" s="89" t="s">
        <v>179</v>
      </c>
      <c r="C308" s="89" t="s">
        <v>1171</v>
      </c>
      <c r="D308" s="89" t="s">
        <v>396</v>
      </c>
      <c r="E308" s="89" t="s">
        <v>398</v>
      </c>
      <c r="F308" s="108">
        <v>3.16326237</v>
      </c>
      <c r="G308" s="108">
        <v>3.0053415339999998</v>
      </c>
      <c r="H308" s="109">
        <f t="shared" si="16"/>
        <v>5.2546718638601275E-2</v>
      </c>
      <c r="I308" s="126">
        <v>7.3355797000000003</v>
      </c>
      <c r="J308" s="126">
        <v>7.0901917300000008</v>
      </c>
      <c r="K308" s="109">
        <f t="shared" si="15"/>
        <v>3.4609497083374352E-2</v>
      </c>
      <c r="L308" s="90">
        <f t="shared" si="14"/>
        <v>2.3189918640861902</v>
      </c>
      <c r="N308" s="47"/>
    </row>
    <row r="309" spans="1:14">
      <c r="A309" s="89" t="s">
        <v>894</v>
      </c>
      <c r="B309" s="89" t="s">
        <v>1099</v>
      </c>
      <c r="C309" s="89" t="s">
        <v>1534</v>
      </c>
      <c r="D309" s="89" t="s">
        <v>397</v>
      </c>
      <c r="E309" s="89" t="s">
        <v>398</v>
      </c>
      <c r="F309" s="108">
        <v>4.0000080599999999</v>
      </c>
      <c r="G309" s="108">
        <v>2.9570053199999999</v>
      </c>
      <c r="H309" s="109">
        <f t="shared" si="16"/>
        <v>0.3527226457610837</v>
      </c>
      <c r="I309" s="126">
        <v>7.2680238200000007</v>
      </c>
      <c r="J309" s="126">
        <v>1.8662638500000002</v>
      </c>
      <c r="K309" s="109">
        <f t="shared" si="15"/>
        <v>2.8944245852482222</v>
      </c>
      <c r="L309" s="90">
        <f t="shared" si="14"/>
        <v>1.8170022937403782</v>
      </c>
      <c r="N309" s="47"/>
    </row>
    <row r="310" spans="1:14">
      <c r="A310" s="89" t="s">
        <v>1455</v>
      </c>
      <c r="B310" s="89" t="s">
        <v>1456</v>
      </c>
      <c r="C310" s="89" t="s">
        <v>1529</v>
      </c>
      <c r="D310" s="89" t="s">
        <v>396</v>
      </c>
      <c r="E310" s="89" t="s">
        <v>1846</v>
      </c>
      <c r="F310" s="108">
        <v>1.9288397050000001</v>
      </c>
      <c r="G310" s="108">
        <v>1.584593554</v>
      </c>
      <c r="H310" s="109">
        <f t="shared" si="16"/>
        <v>0.2172457095581497</v>
      </c>
      <c r="I310" s="126">
        <v>7.261355</v>
      </c>
      <c r="J310" s="126">
        <v>9.9124788000000006</v>
      </c>
      <c r="K310" s="109">
        <f t="shared" si="15"/>
        <v>-0.26745316216968862</v>
      </c>
      <c r="L310" s="90">
        <f t="shared" si="14"/>
        <v>3.76462335422528</v>
      </c>
      <c r="N310" s="47"/>
    </row>
    <row r="311" spans="1:14">
      <c r="A311" s="89" t="s">
        <v>1973</v>
      </c>
      <c r="B311" s="89" t="s">
        <v>1724</v>
      </c>
      <c r="C311" s="89" t="s">
        <v>1528</v>
      </c>
      <c r="D311" s="89" t="s">
        <v>396</v>
      </c>
      <c r="E311" s="89" t="s">
        <v>1846</v>
      </c>
      <c r="F311" s="108">
        <v>10.16088976</v>
      </c>
      <c r="G311" s="108">
        <v>4.6100012999999995</v>
      </c>
      <c r="H311" s="109">
        <f t="shared" si="16"/>
        <v>1.2040969402763513</v>
      </c>
      <c r="I311" s="126">
        <v>7.1286525799999998</v>
      </c>
      <c r="J311" s="126">
        <v>7.6894311599999998</v>
      </c>
      <c r="K311" s="109">
        <f t="shared" si="15"/>
        <v>-7.2928486949351945E-2</v>
      </c>
      <c r="L311" s="90">
        <f t="shared" si="14"/>
        <v>0.70157759294497057</v>
      </c>
      <c r="N311" s="47"/>
    </row>
    <row r="312" spans="1:14">
      <c r="A312" s="89" t="s">
        <v>145</v>
      </c>
      <c r="B312" s="89" t="s">
        <v>146</v>
      </c>
      <c r="C312" s="89" t="s">
        <v>1536</v>
      </c>
      <c r="D312" s="89" t="s">
        <v>397</v>
      </c>
      <c r="E312" s="89" t="s">
        <v>398</v>
      </c>
      <c r="F312" s="108">
        <v>2.7803599999999998E-2</v>
      </c>
      <c r="G312" s="108">
        <v>8.8474750000000005E-2</v>
      </c>
      <c r="H312" s="109">
        <f t="shared" si="16"/>
        <v>-0.68574536802873143</v>
      </c>
      <c r="I312" s="126">
        <v>7.08249833</v>
      </c>
      <c r="J312" s="126">
        <v>8.6904023000000006</v>
      </c>
      <c r="K312" s="109">
        <f t="shared" si="15"/>
        <v>-0.18502066009073026</v>
      </c>
      <c r="L312" s="90" t="str">
        <f t="shared" si="14"/>
        <v/>
      </c>
      <c r="N312" s="47"/>
    </row>
    <row r="313" spans="1:14">
      <c r="A313" s="89" t="s">
        <v>1642</v>
      </c>
      <c r="B313" s="89" t="s">
        <v>1696</v>
      </c>
      <c r="C313" s="89" t="s">
        <v>1534</v>
      </c>
      <c r="D313" s="89" t="s">
        <v>397</v>
      </c>
      <c r="E313" s="89" t="s">
        <v>398</v>
      </c>
      <c r="F313" s="108">
        <v>0.94767071999999997</v>
      </c>
      <c r="G313" s="108">
        <v>18.34299528</v>
      </c>
      <c r="H313" s="109">
        <f t="shared" si="16"/>
        <v>-0.9483360974838565</v>
      </c>
      <c r="I313" s="126">
        <v>6.9692579500000003</v>
      </c>
      <c r="J313" s="126">
        <v>23.962827129999997</v>
      </c>
      <c r="K313" s="109">
        <f t="shared" si="15"/>
        <v>-0.7091637847157477</v>
      </c>
      <c r="L313" s="90">
        <f t="shared" si="14"/>
        <v>7.354092305394853</v>
      </c>
      <c r="N313" s="47"/>
    </row>
    <row r="314" spans="1:14">
      <c r="A314" s="89" t="s">
        <v>300</v>
      </c>
      <c r="B314" s="89" t="s">
        <v>301</v>
      </c>
      <c r="C314" s="89" t="s">
        <v>1171</v>
      </c>
      <c r="D314" s="89" t="s">
        <v>396</v>
      </c>
      <c r="E314" s="89" t="s">
        <v>1846</v>
      </c>
      <c r="F314" s="108">
        <v>5.2792984939999998</v>
      </c>
      <c r="G314" s="108">
        <v>10.328519623</v>
      </c>
      <c r="H314" s="109">
        <f t="shared" si="16"/>
        <v>-0.48886203573222375</v>
      </c>
      <c r="I314" s="126">
        <v>6.8516784599999996</v>
      </c>
      <c r="J314" s="126">
        <v>21.563786409999999</v>
      </c>
      <c r="K314" s="109">
        <f t="shared" si="15"/>
        <v>-0.68225995519865656</v>
      </c>
      <c r="L314" s="90">
        <f t="shared" si="14"/>
        <v>1.2978388071420914</v>
      </c>
      <c r="N314" s="47"/>
    </row>
    <row r="315" spans="1:14">
      <c r="A315" s="89" t="s">
        <v>905</v>
      </c>
      <c r="B315" s="89" t="s">
        <v>1042</v>
      </c>
      <c r="C315" s="89" t="s">
        <v>1535</v>
      </c>
      <c r="D315" s="89" t="s">
        <v>396</v>
      </c>
      <c r="E315" s="89" t="s">
        <v>398</v>
      </c>
      <c r="F315" s="108">
        <v>18.510952120000002</v>
      </c>
      <c r="G315" s="108">
        <v>35.022899985000002</v>
      </c>
      <c r="H315" s="109">
        <f t="shared" si="16"/>
        <v>-0.47146146869824945</v>
      </c>
      <c r="I315" s="126">
        <v>6.7943833300000005</v>
      </c>
      <c r="J315" s="126">
        <v>16.18386057</v>
      </c>
      <c r="K315" s="109">
        <f t="shared" si="15"/>
        <v>-0.58017536664924441</v>
      </c>
      <c r="L315" s="90">
        <f t="shared" si="14"/>
        <v>0.36704666977443401</v>
      </c>
      <c r="N315" s="47"/>
    </row>
    <row r="316" spans="1:14">
      <c r="A316" s="89" t="s">
        <v>849</v>
      </c>
      <c r="B316" s="89" t="s">
        <v>850</v>
      </c>
      <c r="C316" s="89" t="s">
        <v>1529</v>
      </c>
      <c r="D316" s="89" t="s">
        <v>396</v>
      </c>
      <c r="E316" s="89" t="s">
        <v>1846</v>
      </c>
      <c r="F316" s="108">
        <v>7.517643198</v>
      </c>
      <c r="G316" s="108">
        <v>12.854605615000001</v>
      </c>
      <c r="H316" s="109">
        <f t="shared" si="16"/>
        <v>-0.4151790087416074</v>
      </c>
      <c r="I316" s="126">
        <v>6.4995948499999994</v>
      </c>
      <c r="J316" s="126">
        <v>95.711916209999998</v>
      </c>
      <c r="K316" s="109">
        <f t="shared" si="15"/>
        <v>-0.93209210402036735</v>
      </c>
      <c r="L316" s="90">
        <f t="shared" si="14"/>
        <v>0.86457878869925042</v>
      </c>
      <c r="N316" s="47"/>
    </row>
    <row r="317" spans="1:14">
      <c r="A317" s="89" t="s">
        <v>339</v>
      </c>
      <c r="B317" s="89" t="s">
        <v>340</v>
      </c>
      <c r="C317" s="89" t="s">
        <v>1532</v>
      </c>
      <c r="D317" s="89" t="s">
        <v>397</v>
      </c>
      <c r="E317" s="89" t="s">
        <v>398</v>
      </c>
      <c r="F317" s="108">
        <v>7.530136561</v>
      </c>
      <c r="G317" s="108">
        <v>15.346850457</v>
      </c>
      <c r="H317" s="109">
        <f t="shared" si="16"/>
        <v>-0.50933668233110607</v>
      </c>
      <c r="I317" s="126">
        <v>6.4443318300000003</v>
      </c>
      <c r="J317" s="126">
        <v>41.098851100000005</v>
      </c>
      <c r="K317" s="109">
        <f t="shared" si="15"/>
        <v>-0.84319922193640107</v>
      </c>
      <c r="L317" s="90">
        <f t="shared" si="14"/>
        <v>0.85580543962196021</v>
      </c>
      <c r="N317" s="47"/>
    </row>
    <row r="318" spans="1:14">
      <c r="A318" s="89" t="s">
        <v>508</v>
      </c>
      <c r="B318" s="89" t="s">
        <v>509</v>
      </c>
      <c r="C318" s="89" t="s">
        <v>1529</v>
      </c>
      <c r="D318" s="89" t="s">
        <v>396</v>
      </c>
      <c r="E318" s="89" t="s">
        <v>1846</v>
      </c>
      <c r="F318" s="108">
        <v>5.5172426320000003</v>
      </c>
      <c r="G318" s="108">
        <v>11.2470274</v>
      </c>
      <c r="H318" s="109">
        <f t="shared" si="16"/>
        <v>-0.5094488138261315</v>
      </c>
      <c r="I318" s="126">
        <v>6.4262778300000001</v>
      </c>
      <c r="J318" s="126">
        <v>2.3300127000000002</v>
      </c>
      <c r="K318" s="109">
        <f t="shared" si="15"/>
        <v>1.758044121390411</v>
      </c>
      <c r="L318" s="90">
        <f t="shared" si="14"/>
        <v>1.1647625922281535</v>
      </c>
      <c r="N318" s="47"/>
    </row>
    <row r="319" spans="1:14">
      <c r="A319" s="89" t="s">
        <v>1867</v>
      </c>
      <c r="B319" s="89" t="s">
        <v>392</v>
      </c>
      <c r="C319" s="89" t="s">
        <v>1535</v>
      </c>
      <c r="D319" s="89" t="s">
        <v>396</v>
      </c>
      <c r="E319" s="89" t="s">
        <v>1846</v>
      </c>
      <c r="F319" s="108">
        <v>1.1997783500000001</v>
      </c>
      <c r="G319" s="108">
        <v>1.1981142970000001</v>
      </c>
      <c r="H319" s="109">
        <f t="shared" si="16"/>
        <v>1.3888933669907733E-3</v>
      </c>
      <c r="I319" s="126">
        <v>6.3942343800000003</v>
      </c>
      <c r="J319" s="126">
        <v>5.8885957300000005</v>
      </c>
      <c r="K319" s="109">
        <f t="shared" si="15"/>
        <v>8.5867441608187933E-2</v>
      </c>
      <c r="L319" s="90">
        <f t="shared" ref="L319:L382" si="17">IF(ISERROR(I319/F319),"",IF(I319/F319&gt;10000%,"",I319/F319))</f>
        <v>5.3295130554739547</v>
      </c>
      <c r="N319" s="47"/>
    </row>
    <row r="320" spans="1:14">
      <c r="A320" s="89" t="s">
        <v>489</v>
      </c>
      <c r="B320" s="89" t="s">
        <v>839</v>
      </c>
      <c r="C320" s="89" t="s">
        <v>1529</v>
      </c>
      <c r="D320" s="89" t="s">
        <v>396</v>
      </c>
      <c r="E320" s="89" t="s">
        <v>1846</v>
      </c>
      <c r="F320" s="108">
        <v>1.2109160400000001</v>
      </c>
      <c r="G320" s="108">
        <v>0.51623583500000003</v>
      </c>
      <c r="H320" s="109">
        <f t="shared" si="16"/>
        <v>1.3456644384247367</v>
      </c>
      <c r="I320" s="126">
        <v>6.3465879599999999</v>
      </c>
      <c r="J320" s="126">
        <v>0.45298721999999997</v>
      </c>
      <c r="K320" s="109">
        <f t="shared" si="15"/>
        <v>13.010523210787271</v>
      </c>
      <c r="L320" s="90">
        <f t="shared" si="17"/>
        <v>5.2411461656747065</v>
      </c>
      <c r="N320" s="47"/>
    </row>
    <row r="321" spans="1:14">
      <c r="A321" s="89" t="s">
        <v>1866</v>
      </c>
      <c r="B321" s="89" t="s">
        <v>563</v>
      </c>
      <c r="C321" s="89" t="s">
        <v>1535</v>
      </c>
      <c r="D321" s="89" t="s">
        <v>396</v>
      </c>
      <c r="E321" s="89" t="s">
        <v>1846</v>
      </c>
      <c r="F321" s="108">
        <v>4.8925647570000006</v>
      </c>
      <c r="G321" s="108">
        <v>5.9567870530000002</v>
      </c>
      <c r="H321" s="109">
        <f t="shared" si="16"/>
        <v>-0.17865709929382623</v>
      </c>
      <c r="I321" s="126">
        <v>6.1801688600000002</v>
      </c>
      <c r="J321" s="126">
        <v>23.881901320000001</v>
      </c>
      <c r="K321" s="109">
        <f t="shared" si="15"/>
        <v>-0.74121956299918246</v>
      </c>
      <c r="L321" s="90">
        <f t="shared" si="17"/>
        <v>1.2631756894291015</v>
      </c>
      <c r="N321" s="47"/>
    </row>
    <row r="322" spans="1:14">
      <c r="A322" s="89" t="s">
        <v>54</v>
      </c>
      <c r="B322" s="89" t="s">
        <v>55</v>
      </c>
      <c r="C322" s="89" t="s">
        <v>1534</v>
      </c>
      <c r="D322" s="89" t="s">
        <v>1432</v>
      </c>
      <c r="E322" s="89" t="s">
        <v>398</v>
      </c>
      <c r="F322" s="108">
        <v>7.2741837450000002</v>
      </c>
      <c r="G322" s="108">
        <v>4.5597389869999994</v>
      </c>
      <c r="H322" s="109">
        <f t="shared" si="16"/>
        <v>0.59530704843829718</v>
      </c>
      <c r="I322" s="126">
        <v>6.15862467</v>
      </c>
      <c r="J322" s="126">
        <v>10.32717618</v>
      </c>
      <c r="K322" s="109">
        <f t="shared" si="15"/>
        <v>-0.40364872617095215</v>
      </c>
      <c r="L322" s="90">
        <f t="shared" si="17"/>
        <v>0.84664133955005005</v>
      </c>
      <c r="N322" s="47"/>
    </row>
    <row r="323" spans="1:14">
      <c r="A323" s="89" t="s">
        <v>2862</v>
      </c>
      <c r="B323" s="89" t="s">
        <v>2863</v>
      </c>
      <c r="C323" s="89" t="s">
        <v>1745</v>
      </c>
      <c r="D323" s="89" t="s">
        <v>396</v>
      </c>
      <c r="E323" s="89" t="s">
        <v>1846</v>
      </c>
      <c r="F323" s="108">
        <v>7.5470771197628999</v>
      </c>
      <c r="G323" s="108">
        <v>5.82427490887296</v>
      </c>
      <c r="H323" s="109">
        <f t="shared" si="16"/>
        <v>0.29579685674955791</v>
      </c>
      <c r="I323" s="126">
        <v>6.0622939790751493</v>
      </c>
      <c r="J323" s="126">
        <v>2.0414980901451503E-2</v>
      </c>
      <c r="K323" s="109" t="str">
        <f t="shared" si="15"/>
        <v/>
      </c>
      <c r="L323" s="90">
        <f t="shared" si="17"/>
        <v>0.80326381761759491</v>
      </c>
      <c r="N323" s="47"/>
    </row>
    <row r="324" spans="1:14">
      <c r="A324" s="89" t="s">
        <v>584</v>
      </c>
      <c r="B324" s="89" t="s">
        <v>585</v>
      </c>
      <c r="C324" s="89" t="s">
        <v>1547</v>
      </c>
      <c r="D324" s="89" t="s">
        <v>397</v>
      </c>
      <c r="E324" s="89" t="s">
        <v>1846</v>
      </c>
      <c r="F324" s="108">
        <v>1.0424536949999998</v>
      </c>
      <c r="G324" s="108">
        <v>3.2762908149999999</v>
      </c>
      <c r="H324" s="109">
        <f t="shared" si="16"/>
        <v>-0.68181893676004468</v>
      </c>
      <c r="I324" s="126">
        <v>6.0051232929629004</v>
      </c>
      <c r="J324" s="126">
        <v>16.286796149708451</v>
      </c>
      <c r="K324" s="109">
        <f t="shared" si="15"/>
        <v>-0.63128885277597102</v>
      </c>
      <c r="L324" s="90">
        <f t="shared" si="17"/>
        <v>5.7605659817464616</v>
      </c>
      <c r="N324" s="47"/>
    </row>
    <row r="325" spans="1:14">
      <c r="A325" s="89" t="s">
        <v>574</v>
      </c>
      <c r="B325" s="89" t="s">
        <v>575</v>
      </c>
      <c r="C325" s="89" t="s">
        <v>1529</v>
      </c>
      <c r="D325" s="89" t="s">
        <v>396</v>
      </c>
      <c r="E325" s="89" t="s">
        <v>1846</v>
      </c>
      <c r="F325" s="108">
        <v>2.3345999999999999E-2</v>
      </c>
      <c r="G325" s="108">
        <v>0.44990637</v>
      </c>
      <c r="H325" s="109">
        <f t="shared" si="16"/>
        <v>-0.94810920325489056</v>
      </c>
      <c r="I325" s="126">
        <v>5.9984302791190505</v>
      </c>
      <c r="J325" s="126">
        <v>6.9007520000000003E-2</v>
      </c>
      <c r="K325" s="109">
        <f t="shared" ref="K325:K388" si="18">IF(ISERROR(I325/J325-1),"",IF((I325/J325-1)&gt;10000%,"",I325/J325-1))</f>
        <v>85.924298672362809</v>
      </c>
      <c r="L325" s="90" t="str">
        <f t="shared" si="17"/>
        <v/>
      </c>
      <c r="N325" s="47"/>
    </row>
    <row r="326" spans="1:14">
      <c r="A326" s="89" t="s">
        <v>958</v>
      </c>
      <c r="B326" s="89" t="s">
        <v>963</v>
      </c>
      <c r="C326" s="89" t="s">
        <v>1534</v>
      </c>
      <c r="D326" s="89" t="s">
        <v>397</v>
      </c>
      <c r="E326" s="89" t="s">
        <v>398</v>
      </c>
      <c r="F326" s="108">
        <v>2.4748178569999997</v>
      </c>
      <c r="G326" s="108">
        <v>2.748730111</v>
      </c>
      <c r="H326" s="109">
        <f t="shared" si="16"/>
        <v>-9.9650472377715515E-2</v>
      </c>
      <c r="I326" s="126">
        <v>5.9636125512460998</v>
      </c>
      <c r="J326" s="126">
        <v>0.14064279000000002</v>
      </c>
      <c r="K326" s="109">
        <f t="shared" si="18"/>
        <v>41.402547270614434</v>
      </c>
      <c r="L326" s="90">
        <f t="shared" si="17"/>
        <v>2.4097177634216904</v>
      </c>
      <c r="N326" s="47"/>
    </row>
    <row r="327" spans="1:14">
      <c r="A327" s="89" t="s">
        <v>497</v>
      </c>
      <c r="B327" s="89" t="s">
        <v>350</v>
      </c>
      <c r="C327" s="89" t="s">
        <v>1547</v>
      </c>
      <c r="D327" s="89" t="s">
        <v>397</v>
      </c>
      <c r="E327" s="89" t="s">
        <v>1846</v>
      </c>
      <c r="F327" s="108">
        <v>3.5842915199999998</v>
      </c>
      <c r="G327" s="108">
        <v>5.1803707680000004</v>
      </c>
      <c r="H327" s="109">
        <f t="shared" ref="H327:H390" si="19">IF(ISERROR(F327/G327-1),"",IF((F327/G327-1)&gt;10000%,"",F327/G327-1))</f>
        <v>-0.30810135403034156</v>
      </c>
      <c r="I327" s="126">
        <v>5.9039142400000006</v>
      </c>
      <c r="J327" s="126">
        <v>0</v>
      </c>
      <c r="K327" s="109" t="str">
        <f t="shared" si="18"/>
        <v/>
      </c>
      <c r="L327" s="90">
        <f t="shared" si="17"/>
        <v>1.647163520895756</v>
      </c>
      <c r="N327" s="47"/>
    </row>
    <row r="328" spans="1:14">
      <c r="A328" s="89" t="s">
        <v>654</v>
      </c>
      <c r="B328" s="89" t="s">
        <v>655</v>
      </c>
      <c r="C328" s="89" t="s">
        <v>1171</v>
      </c>
      <c r="D328" s="89" t="s">
        <v>396</v>
      </c>
      <c r="E328" s="89" t="s">
        <v>1846</v>
      </c>
      <c r="F328" s="108">
        <v>3.6746747979999999</v>
      </c>
      <c r="G328" s="108">
        <v>0.80673473899999992</v>
      </c>
      <c r="H328" s="109">
        <f t="shared" si="19"/>
        <v>3.5549975975436459</v>
      </c>
      <c r="I328" s="126">
        <v>5.7801137499999999</v>
      </c>
      <c r="J328" s="126">
        <v>0.79236048999999997</v>
      </c>
      <c r="K328" s="109">
        <f t="shared" si="18"/>
        <v>6.2948030889324125</v>
      </c>
      <c r="L328" s="90">
        <f t="shared" si="17"/>
        <v>1.5729592597271242</v>
      </c>
      <c r="N328" s="47"/>
    </row>
    <row r="329" spans="1:14">
      <c r="A329" s="89" t="s">
        <v>446</v>
      </c>
      <c r="B329" s="89" t="s">
        <v>447</v>
      </c>
      <c r="C329" s="89" t="s">
        <v>1535</v>
      </c>
      <c r="D329" s="89" t="s">
        <v>396</v>
      </c>
      <c r="E329" s="89" t="s">
        <v>398</v>
      </c>
      <c r="F329" s="108">
        <v>29.318650936000001</v>
      </c>
      <c r="G329" s="108">
        <v>18.868518258000002</v>
      </c>
      <c r="H329" s="109">
        <f t="shared" si="19"/>
        <v>0.5538396038898965</v>
      </c>
      <c r="I329" s="126">
        <v>5.7568676999999999</v>
      </c>
      <c r="J329" s="126">
        <v>2.5824534700000004</v>
      </c>
      <c r="K329" s="109">
        <f t="shared" si="18"/>
        <v>1.2292241726237179</v>
      </c>
      <c r="L329" s="90">
        <f t="shared" si="17"/>
        <v>0.19635513627713391</v>
      </c>
      <c r="N329" s="47"/>
    </row>
    <row r="330" spans="1:14">
      <c r="A330" s="89" t="s">
        <v>1459</v>
      </c>
      <c r="B330" s="89" t="s">
        <v>1460</v>
      </c>
      <c r="C330" s="89" t="s">
        <v>296</v>
      </c>
      <c r="D330" s="89" t="s">
        <v>1432</v>
      </c>
      <c r="E330" s="89" t="s">
        <v>1846</v>
      </c>
      <c r="F330" s="108">
        <v>4.9351333799999999</v>
      </c>
      <c r="G330" s="108">
        <v>1.98873637</v>
      </c>
      <c r="H330" s="109">
        <f t="shared" si="19"/>
        <v>1.4815422770188489</v>
      </c>
      <c r="I330" s="126">
        <v>5.75224504</v>
      </c>
      <c r="J330" s="126">
        <v>28.173740562756901</v>
      </c>
      <c r="K330" s="109">
        <f t="shared" si="18"/>
        <v>-0.79582955883380502</v>
      </c>
      <c r="L330" s="90">
        <f t="shared" si="17"/>
        <v>1.1655703295297766</v>
      </c>
      <c r="N330" s="47"/>
    </row>
    <row r="331" spans="1:14">
      <c r="A331" s="89" t="s">
        <v>1985</v>
      </c>
      <c r="B331" s="89" t="s">
        <v>2258</v>
      </c>
      <c r="C331" s="89" t="s">
        <v>877</v>
      </c>
      <c r="D331" s="89" t="s">
        <v>396</v>
      </c>
      <c r="E331" s="89" t="s">
        <v>1846</v>
      </c>
      <c r="F331" s="108">
        <v>2.1872379100000003</v>
      </c>
      <c r="G331" s="108">
        <v>0.10969669999999999</v>
      </c>
      <c r="H331" s="109">
        <f t="shared" si="19"/>
        <v>18.938958145504838</v>
      </c>
      <c r="I331" s="126">
        <v>5.7510568487729996</v>
      </c>
      <c r="J331" s="126">
        <v>0.23588565</v>
      </c>
      <c r="K331" s="109">
        <f t="shared" si="18"/>
        <v>23.38069822718338</v>
      </c>
      <c r="L331" s="90">
        <f t="shared" si="17"/>
        <v>2.6293695909710153</v>
      </c>
      <c r="N331" s="47"/>
    </row>
    <row r="332" spans="1:14">
      <c r="A332" s="89" t="s">
        <v>477</v>
      </c>
      <c r="B332" s="89" t="s">
        <v>797</v>
      </c>
      <c r="C332" s="89" t="s">
        <v>1529</v>
      </c>
      <c r="D332" s="89" t="s">
        <v>396</v>
      </c>
      <c r="E332" s="89" t="s">
        <v>1846</v>
      </c>
      <c r="F332" s="108">
        <v>0.89987947499999998</v>
      </c>
      <c r="G332" s="108">
        <v>5.3941596660000002</v>
      </c>
      <c r="H332" s="109">
        <f t="shared" si="19"/>
        <v>-0.83317522455405935</v>
      </c>
      <c r="I332" s="126">
        <v>5.6219080000000003</v>
      </c>
      <c r="J332" s="126">
        <v>10.242230869999998</v>
      </c>
      <c r="K332" s="109">
        <f t="shared" si="18"/>
        <v>-0.45110512823267368</v>
      </c>
      <c r="L332" s="90">
        <f t="shared" si="17"/>
        <v>6.2474010755718155</v>
      </c>
      <c r="N332" s="47"/>
    </row>
    <row r="333" spans="1:14">
      <c r="A333" s="89" t="s">
        <v>2816</v>
      </c>
      <c r="B333" s="89" t="s">
        <v>2817</v>
      </c>
      <c r="C333" s="89" t="s">
        <v>1534</v>
      </c>
      <c r="D333" s="89" t="s">
        <v>1432</v>
      </c>
      <c r="E333" s="89" t="s">
        <v>398</v>
      </c>
      <c r="F333" s="108">
        <v>13.87815091</v>
      </c>
      <c r="G333" s="108">
        <v>17.45143655</v>
      </c>
      <c r="H333" s="109">
        <f t="shared" si="19"/>
        <v>-0.20475595976080263</v>
      </c>
      <c r="I333" s="126">
        <v>5.5766419200000001</v>
      </c>
      <c r="J333" s="126">
        <v>58.347438859999997</v>
      </c>
      <c r="K333" s="109">
        <f t="shared" si="18"/>
        <v>-0.90442353548061116</v>
      </c>
      <c r="L333" s="90">
        <f t="shared" si="17"/>
        <v>0.40182888600683186</v>
      </c>
      <c r="N333" s="47"/>
    </row>
    <row r="334" spans="1:14">
      <c r="A334" s="89" t="s">
        <v>1004</v>
      </c>
      <c r="B334" s="89" t="s">
        <v>1005</v>
      </c>
      <c r="C334" s="89" t="s">
        <v>1529</v>
      </c>
      <c r="D334" s="89" t="s">
        <v>396</v>
      </c>
      <c r="E334" s="89" t="s">
        <v>1846</v>
      </c>
      <c r="F334" s="108">
        <v>9.2084041370000005</v>
      </c>
      <c r="G334" s="108">
        <v>2.1790426759999999</v>
      </c>
      <c r="H334" s="109">
        <f t="shared" si="19"/>
        <v>3.2258943518736301</v>
      </c>
      <c r="I334" s="126">
        <v>5.5427793099999993</v>
      </c>
      <c r="J334" s="126">
        <v>119.088878305649</v>
      </c>
      <c r="K334" s="109">
        <f t="shared" si="18"/>
        <v>-0.95345678463966965</v>
      </c>
      <c r="L334" s="90">
        <f t="shared" si="17"/>
        <v>0.60192615653441306</v>
      </c>
      <c r="N334" s="47"/>
    </row>
    <row r="335" spans="1:14">
      <c r="A335" s="89" t="s">
        <v>1820</v>
      </c>
      <c r="B335" s="89" t="s">
        <v>1841</v>
      </c>
      <c r="C335" s="89" t="s">
        <v>1171</v>
      </c>
      <c r="D335" s="89" t="s">
        <v>396</v>
      </c>
      <c r="E335" s="89" t="s">
        <v>1846</v>
      </c>
      <c r="F335" s="108">
        <v>1.2530301100000001</v>
      </c>
      <c r="G335" s="108">
        <v>1.1772183200000002</v>
      </c>
      <c r="H335" s="109">
        <f t="shared" si="19"/>
        <v>6.4399091240781914E-2</v>
      </c>
      <c r="I335" s="126">
        <v>5.47050547</v>
      </c>
      <c r="J335" s="126">
        <v>0.90605376999999998</v>
      </c>
      <c r="K335" s="109">
        <f t="shared" si="18"/>
        <v>5.0377271759489508</v>
      </c>
      <c r="L335" s="90">
        <f t="shared" si="17"/>
        <v>4.3658212411192574</v>
      </c>
      <c r="N335" s="47"/>
    </row>
    <row r="336" spans="1:14">
      <c r="A336" s="89" t="s">
        <v>1167</v>
      </c>
      <c r="B336" s="89" t="s">
        <v>205</v>
      </c>
      <c r="C336" s="89" t="s">
        <v>1171</v>
      </c>
      <c r="D336" s="89" t="s">
        <v>396</v>
      </c>
      <c r="E336" s="89" t="s">
        <v>1846</v>
      </c>
      <c r="F336" s="108">
        <v>7.5407410140000009</v>
      </c>
      <c r="G336" s="108">
        <v>9.2530556119999989</v>
      </c>
      <c r="H336" s="109">
        <f t="shared" si="19"/>
        <v>-0.18505396161018972</v>
      </c>
      <c r="I336" s="126">
        <v>5.4567211900000006</v>
      </c>
      <c r="J336" s="126">
        <v>10.20242631</v>
      </c>
      <c r="K336" s="109">
        <f t="shared" si="18"/>
        <v>-0.46515455988625509</v>
      </c>
      <c r="L336" s="90">
        <f t="shared" si="17"/>
        <v>0.7236319586986415</v>
      </c>
      <c r="N336" s="47"/>
    </row>
    <row r="337" spans="1:14">
      <c r="A337" s="89" t="s">
        <v>1962</v>
      </c>
      <c r="B337" s="89" t="s">
        <v>127</v>
      </c>
      <c r="C337" s="89" t="s">
        <v>1528</v>
      </c>
      <c r="D337" s="89" t="s">
        <v>396</v>
      </c>
      <c r="E337" s="89" t="s">
        <v>1846</v>
      </c>
      <c r="F337" s="108">
        <v>6.1512447640000003</v>
      </c>
      <c r="G337" s="108">
        <v>2.844719875</v>
      </c>
      <c r="H337" s="109">
        <f t="shared" si="19"/>
        <v>1.162337605912779</v>
      </c>
      <c r="I337" s="126">
        <v>5.3571254499999998</v>
      </c>
      <c r="J337" s="126">
        <v>0.17646835</v>
      </c>
      <c r="K337" s="109">
        <f t="shared" si="18"/>
        <v>29.357429250060989</v>
      </c>
      <c r="L337" s="90">
        <f t="shared" si="17"/>
        <v>0.87090103800655716</v>
      </c>
      <c r="N337" s="47"/>
    </row>
    <row r="338" spans="1:14">
      <c r="A338" s="89" t="s">
        <v>1385</v>
      </c>
      <c r="B338" s="89" t="s">
        <v>1386</v>
      </c>
      <c r="C338" s="89" t="s">
        <v>1547</v>
      </c>
      <c r="D338" s="89" t="s">
        <v>396</v>
      </c>
      <c r="E338" s="89" t="s">
        <v>1846</v>
      </c>
      <c r="F338" s="108">
        <v>0.77669999999999995</v>
      </c>
      <c r="G338" s="108">
        <v>3.8864999999999999E-4</v>
      </c>
      <c r="H338" s="109" t="str">
        <f t="shared" si="19"/>
        <v/>
      </c>
      <c r="I338" s="126">
        <v>5.3432834048421505</v>
      </c>
      <c r="J338" s="126">
        <v>0</v>
      </c>
      <c r="K338" s="109" t="str">
        <f t="shared" si="18"/>
        <v/>
      </c>
      <c r="L338" s="90">
        <f t="shared" si="17"/>
        <v>6.8794687843982887</v>
      </c>
      <c r="N338" s="47"/>
    </row>
    <row r="339" spans="1:14">
      <c r="A339" s="89" t="s">
        <v>1069</v>
      </c>
      <c r="B339" s="89" t="s">
        <v>1070</v>
      </c>
      <c r="C339" s="89" t="s">
        <v>1535</v>
      </c>
      <c r="D339" s="89" t="s">
        <v>396</v>
      </c>
      <c r="E339" s="89" t="s">
        <v>1846</v>
      </c>
      <c r="F339" s="108">
        <v>0.630950978</v>
      </c>
      <c r="G339" s="108">
        <v>0.34761678299999998</v>
      </c>
      <c r="H339" s="109">
        <f t="shared" si="19"/>
        <v>0.81507628186064895</v>
      </c>
      <c r="I339" s="126">
        <v>5.31688998</v>
      </c>
      <c r="J339" s="126">
        <v>8.0108619999999992E-2</v>
      </c>
      <c r="K339" s="109">
        <f t="shared" si="18"/>
        <v>65.371009511835311</v>
      </c>
      <c r="L339" s="90">
        <f t="shared" si="17"/>
        <v>8.4267877622657394</v>
      </c>
      <c r="N339" s="47"/>
    </row>
    <row r="340" spans="1:14">
      <c r="A340" s="89" t="s">
        <v>2822</v>
      </c>
      <c r="B340" s="89" t="s">
        <v>2823</v>
      </c>
      <c r="C340" s="89" t="s">
        <v>1534</v>
      </c>
      <c r="D340" s="89" t="s">
        <v>1432</v>
      </c>
      <c r="E340" s="89" t="s">
        <v>398</v>
      </c>
      <c r="F340" s="108">
        <v>3.5153983199999996</v>
      </c>
      <c r="G340" s="108">
        <v>6.0823607099999997</v>
      </c>
      <c r="H340" s="109">
        <f t="shared" si="19"/>
        <v>-0.42203389644084432</v>
      </c>
      <c r="I340" s="126">
        <v>5.2964135463540005</v>
      </c>
      <c r="J340" s="126">
        <v>5.8612301029913496</v>
      </c>
      <c r="K340" s="109">
        <f t="shared" si="18"/>
        <v>-9.6364849479137149E-2</v>
      </c>
      <c r="L340" s="90">
        <f t="shared" si="17"/>
        <v>1.506632553193574</v>
      </c>
      <c r="N340" s="47"/>
    </row>
    <row r="341" spans="1:14">
      <c r="A341" s="89" t="s">
        <v>910</v>
      </c>
      <c r="B341" s="89" t="s">
        <v>1047</v>
      </c>
      <c r="C341" s="89" t="s">
        <v>1535</v>
      </c>
      <c r="D341" s="89" t="s">
        <v>396</v>
      </c>
      <c r="E341" s="89" t="s">
        <v>398</v>
      </c>
      <c r="F341" s="108">
        <v>6.6618721890000003</v>
      </c>
      <c r="G341" s="108">
        <v>4.9486907630000001</v>
      </c>
      <c r="H341" s="109">
        <f t="shared" si="19"/>
        <v>0.34618882206360246</v>
      </c>
      <c r="I341" s="126">
        <v>5.2736705499999994</v>
      </c>
      <c r="J341" s="126">
        <v>17.59977134</v>
      </c>
      <c r="K341" s="109">
        <f t="shared" si="18"/>
        <v>-0.70035573484899616</v>
      </c>
      <c r="L341" s="90">
        <f t="shared" si="17"/>
        <v>0.79161989308468239</v>
      </c>
      <c r="N341" s="47"/>
    </row>
    <row r="342" spans="1:14">
      <c r="A342" s="89" t="s">
        <v>1415</v>
      </c>
      <c r="B342" s="89" t="s">
        <v>1416</v>
      </c>
      <c r="C342" s="89" t="s">
        <v>1532</v>
      </c>
      <c r="D342" s="89" t="s">
        <v>397</v>
      </c>
      <c r="E342" s="89" t="s">
        <v>398</v>
      </c>
      <c r="F342" s="108">
        <v>2.0844184800000001</v>
      </c>
      <c r="G342" s="108">
        <v>0</v>
      </c>
      <c r="H342" s="109" t="str">
        <f t="shared" si="19"/>
        <v/>
      </c>
      <c r="I342" s="126">
        <v>5.2239649999999997</v>
      </c>
      <c r="J342" s="126">
        <v>0</v>
      </c>
      <c r="K342" s="109" t="str">
        <f t="shared" si="18"/>
        <v/>
      </c>
      <c r="L342" s="90">
        <f t="shared" si="17"/>
        <v>2.5061977957516475</v>
      </c>
      <c r="N342" s="47"/>
    </row>
    <row r="343" spans="1:14">
      <c r="A343" s="89" t="s">
        <v>415</v>
      </c>
      <c r="B343" s="89" t="s">
        <v>416</v>
      </c>
      <c r="C343" s="89" t="s">
        <v>1535</v>
      </c>
      <c r="D343" s="89" t="s">
        <v>396</v>
      </c>
      <c r="E343" s="89" t="s">
        <v>398</v>
      </c>
      <c r="F343" s="108">
        <v>7.6668461900000002</v>
      </c>
      <c r="G343" s="108">
        <v>7.907908323</v>
      </c>
      <c r="H343" s="109">
        <f t="shared" si="19"/>
        <v>-3.0483678256470803E-2</v>
      </c>
      <c r="I343" s="126">
        <v>5.1746179300000001</v>
      </c>
      <c r="J343" s="126">
        <v>11.32795864</v>
      </c>
      <c r="K343" s="109">
        <f t="shared" si="18"/>
        <v>-0.54319943297391848</v>
      </c>
      <c r="L343" s="90">
        <f t="shared" si="17"/>
        <v>0.67493436046093425</v>
      </c>
      <c r="N343" s="47"/>
    </row>
    <row r="344" spans="1:14">
      <c r="A344" s="89" t="s">
        <v>329</v>
      </c>
      <c r="B344" s="89" t="s">
        <v>328</v>
      </c>
      <c r="C344" s="89" t="s">
        <v>1547</v>
      </c>
      <c r="D344" s="89" t="s">
        <v>397</v>
      </c>
      <c r="E344" s="89" t="s">
        <v>398</v>
      </c>
      <c r="F344" s="108">
        <v>4.8511401200000002</v>
      </c>
      <c r="G344" s="108">
        <v>0.47439285999999997</v>
      </c>
      <c r="H344" s="109">
        <f t="shared" si="19"/>
        <v>9.2259973305669067</v>
      </c>
      <c r="I344" s="126">
        <v>5.10779301</v>
      </c>
      <c r="J344" s="126">
        <v>1.2103678100000002</v>
      </c>
      <c r="K344" s="109">
        <f t="shared" si="18"/>
        <v>3.2200337515585442</v>
      </c>
      <c r="L344" s="90">
        <f t="shared" si="17"/>
        <v>1.0529056847774581</v>
      </c>
      <c r="N344" s="47"/>
    </row>
    <row r="345" spans="1:14">
      <c r="A345" s="89" t="s">
        <v>470</v>
      </c>
      <c r="B345" s="89" t="s">
        <v>793</v>
      </c>
      <c r="C345" s="89" t="s">
        <v>1529</v>
      </c>
      <c r="D345" s="89" t="s">
        <v>396</v>
      </c>
      <c r="E345" s="89" t="s">
        <v>1846</v>
      </c>
      <c r="F345" s="108">
        <v>21.968661611999998</v>
      </c>
      <c r="G345" s="108">
        <v>40.864503928000005</v>
      </c>
      <c r="H345" s="109">
        <f t="shared" si="19"/>
        <v>-0.46240234187824658</v>
      </c>
      <c r="I345" s="126">
        <v>5.1048306299999995</v>
      </c>
      <c r="J345" s="126">
        <v>3.2886742</v>
      </c>
      <c r="K345" s="109">
        <f t="shared" si="18"/>
        <v>0.5522457743001723</v>
      </c>
      <c r="L345" s="90">
        <f t="shared" si="17"/>
        <v>0.23236875874184229</v>
      </c>
      <c r="N345" s="47"/>
    </row>
    <row r="346" spans="1:14">
      <c r="A346" s="89" t="s">
        <v>2670</v>
      </c>
      <c r="B346" s="89" t="s">
        <v>194</v>
      </c>
      <c r="C346" s="89" t="s">
        <v>1171</v>
      </c>
      <c r="D346" s="89" t="s">
        <v>396</v>
      </c>
      <c r="E346" s="89" t="s">
        <v>1846</v>
      </c>
      <c r="F346" s="108">
        <v>6.54149899</v>
      </c>
      <c r="G346" s="108">
        <v>6.187522596</v>
      </c>
      <c r="H346" s="109">
        <f t="shared" si="19"/>
        <v>5.7208097183973461E-2</v>
      </c>
      <c r="I346" s="126">
        <v>5.0238406500000004</v>
      </c>
      <c r="J346" s="126">
        <v>3.32155333</v>
      </c>
      <c r="K346" s="109">
        <f t="shared" si="18"/>
        <v>0.5124973621904787</v>
      </c>
      <c r="L346" s="90">
        <f t="shared" si="17"/>
        <v>0.76799532609879684</v>
      </c>
      <c r="N346" s="47"/>
    </row>
    <row r="347" spans="1:14">
      <c r="A347" s="89" t="s">
        <v>1424</v>
      </c>
      <c r="B347" s="89" t="s">
        <v>1425</v>
      </c>
      <c r="C347" s="89" t="s">
        <v>877</v>
      </c>
      <c r="D347" s="89" t="s">
        <v>396</v>
      </c>
      <c r="E347" s="89" t="s">
        <v>1846</v>
      </c>
      <c r="F347" s="108">
        <v>1.34894E-2</v>
      </c>
      <c r="G347" s="108">
        <v>7.7590000000000003E-3</v>
      </c>
      <c r="H347" s="109">
        <f t="shared" si="19"/>
        <v>0.73854878205954377</v>
      </c>
      <c r="I347" s="126">
        <v>4.9800796812749004</v>
      </c>
      <c r="J347" s="126">
        <v>0</v>
      </c>
      <c r="K347" s="109" t="str">
        <f t="shared" si="18"/>
        <v/>
      </c>
      <c r="L347" s="90" t="str">
        <f t="shared" si="17"/>
        <v/>
      </c>
      <c r="N347" s="47"/>
    </row>
    <row r="348" spans="1:14">
      <c r="A348" s="89" t="s">
        <v>1407</v>
      </c>
      <c r="B348" s="89" t="s">
        <v>1408</v>
      </c>
      <c r="C348" s="89" t="s">
        <v>877</v>
      </c>
      <c r="D348" s="89" t="s">
        <v>396</v>
      </c>
      <c r="E348" s="89" t="s">
        <v>1846</v>
      </c>
      <c r="F348" s="108">
        <v>4.1514300000000002E-3</v>
      </c>
      <c r="G348" s="108">
        <v>2.43E-4</v>
      </c>
      <c r="H348" s="109">
        <f t="shared" si="19"/>
        <v>16.084074074074074</v>
      </c>
      <c r="I348" s="126">
        <v>4.9134300421151096</v>
      </c>
      <c r="J348" s="126">
        <v>0</v>
      </c>
      <c r="K348" s="109" t="str">
        <f t="shared" si="18"/>
        <v/>
      </c>
      <c r="L348" s="90" t="str">
        <f t="shared" si="17"/>
        <v/>
      </c>
      <c r="N348" s="47"/>
    </row>
    <row r="349" spans="1:14">
      <c r="A349" s="89" t="s">
        <v>2490</v>
      </c>
      <c r="B349" s="89" t="s">
        <v>2491</v>
      </c>
      <c r="C349" s="89" t="s">
        <v>1745</v>
      </c>
      <c r="D349" s="89" t="s">
        <v>397</v>
      </c>
      <c r="E349" s="89" t="s">
        <v>398</v>
      </c>
      <c r="F349" s="108">
        <v>1.0713613799999999</v>
      </c>
      <c r="G349" s="108">
        <v>0.38574446999999995</v>
      </c>
      <c r="H349" s="109">
        <f t="shared" si="19"/>
        <v>1.7773862318752101</v>
      </c>
      <c r="I349" s="126">
        <v>4.9079135300000001</v>
      </c>
      <c r="J349" s="126">
        <v>4.8124226600000002</v>
      </c>
      <c r="K349" s="109">
        <f t="shared" si="18"/>
        <v>1.984257758440533E-2</v>
      </c>
      <c r="L349" s="90">
        <f t="shared" si="17"/>
        <v>4.581006578751234</v>
      </c>
      <c r="N349" s="47"/>
    </row>
    <row r="350" spans="1:14">
      <c r="A350" s="89" t="s">
        <v>2874</v>
      </c>
      <c r="B350" s="89" t="s">
        <v>2875</v>
      </c>
      <c r="C350" s="89" t="s">
        <v>1534</v>
      </c>
      <c r="D350" s="89" t="s">
        <v>397</v>
      </c>
      <c r="E350" s="89" t="s">
        <v>1846</v>
      </c>
      <c r="F350" s="108">
        <v>0.69930088000000001</v>
      </c>
      <c r="G350" s="108">
        <v>0.98133663000000004</v>
      </c>
      <c r="H350" s="109">
        <f t="shared" si="19"/>
        <v>-0.28739959497894219</v>
      </c>
      <c r="I350" s="126">
        <v>4.8782263525681895</v>
      </c>
      <c r="J350" s="126">
        <v>0</v>
      </c>
      <c r="K350" s="109" t="str">
        <f t="shared" si="18"/>
        <v/>
      </c>
      <c r="L350" s="90">
        <f t="shared" si="17"/>
        <v>6.9758618816098004</v>
      </c>
      <c r="N350" s="47"/>
    </row>
    <row r="351" spans="1:14">
      <c r="A351" s="89" t="s">
        <v>1539</v>
      </c>
      <c r="B351" s="89" t="s">
        <v>1540</v>
      </c>
      <c r="C351" s="89" t="s">
        <v>1529</v>
      </c>
      <c r="D351" s="89" t="s">
        <v>396</v>
      </c>
      <c r="E351" s="89" t="s">
        <v>1846</v>
      </c>
      <c r="F351" s="108">
        <v>8.1312869999999995E-2</v>
      </c>
      <c r="G351" s="108">
        <v>5.7598999999999997E-4</v>
      </c>
      <c r="H351" s="109" t="str">
        <f t="shared" si="19"/>
        <v/>
      </c>
      <c r="I351" s="126">
        <v>4.8736199999999998</v>
      </c>
      <c r="J351" s="126">
        <v>0</v>
      </c>
      <c r="K351" s="109" t="str">
        <f t="shared" si="18"/>
        <v/>
      </c>
      <c r="L351" s="90">
        <f t="shared" si="17"/>
        <v>59.936637336746323</v>
      </c>
      <c r="N351" s="47"/>
    </row>
    <row r="352" spans="1:14">
      <c r="A352" s="89" t="s">
        <v>487</v>
      </c>
      <c r="B352" s="89" t="s">
        <v>795</v>
      </c>
      <c r="C352" s="89" t="s">
        <v>1529</v>
      </c>
      <c r="D352" s="89" t="s">
        <v>396</v>
      </c>
      <c r="E352" s="89" t="s">
        <v>1846</v>
      </c>
      <c r="F352" s="108">
        <v>5.1992019970000003</v>
      </c>
      <c r="G352" s="108">
        <v>12.755168972</v>
      </c>
      <c r="H352" s="109">
        <f t="shared" si="19"/>
        <v>-0.59238470235766938</v>
      </c>
      <c r="I352" s="126">
        <v>4.8557361600000002</v>
      </c>
      <c r="J352" s="126">
        <v>3.4905907200000001</v>
      </c>
      <c r="K352" s="109">
        <f t="shared" si="18"/>
        <v>0.39109295517751219</v>
      </c>
      <c r="L352" s="90">
        <f t="shared" si="17"/>
        <v>0.9339387395992339</v>
      </c>
      <c r="N352" s="47"/>
    </row>
    <row r="353" spans="1:14">
      <c r="A353" s="89" t="s">
        <v>854</v>
      </c>
      <c r="B353" s="89" t="s">
        <v>855</v>
      </c>
      <c r="C353" s="89" t="s">
        <v>1535</v>
      </c>
      <c r="D353" s="89" t="s">
        <v>396</v>
      </c>
      <c r="E353" s="89" t="s">
        <v>1846</v>
      </c>
      <c r="F353" s="108">
        <v>2.2029048100000002</v>
      </c>
      <c r="G353" s="108">
        <v>1.3957754410000001</v>
      </c>
      <c r="H353" s="109">
        <f t="shared" si="19"/>
        <v>0.57826591963943286</v>
      </c>
      <c r="I353" s="126">
        <v>4.8309458799999998</v>
      </c>
      <c r="J353" s="126">
        <v>3.3809716600000002</v>
      </c>
      <c r="K353" s="109">
        <f t="shared" si="18"/>
        <v>0.42886316887968223</v>
      </c>
      <c r="L353" s="90">
        <f t="shared" si="17"/>
        <v>2.1929889380921543</v>
      </c>
      <c r="N353" s="47"/>
    </row>
    <row r="354" spans="1:14">
      <c r="A354" s="89" t="s">
        <v>1023</v>
      </c>
      <c r="B354" s="89" t="s">
        <v>1024</v>
      </c>
      <c r="C354" s="89" t="s">
        <v>1529</v>
      </c>
      <c r="D354" s="89" t="s">
        <v>396</v>
      </c>
      <c r="E354" s="89" t="s">
        <v>1846</v>
      </c>
      <c r="F354" s="108">
        <v>8.8958150099999997</v>
      </c>
      <c r="G354" s="108">
        <v>1.996555077</v>
      </c>
      <c r="H354" s="109">
        <f t="shared" si="19"/>
        <v>3.4555820735818346</v>
      </c>
      <c r="I354" s="126">
        <v>4.7387641199999999</v>
      </c>
      <c r="J354" s="126">
        <v>13.80377250706715</v>
      </c>
      <c r="K354" s="109">
        <f t="shared" si="18"/>
        <v>-0.65670514219399923</v>
      </c>
      <c r="L354" s="90">
        <f t="shared" si="17"/>
        <v>0.5326958929196528</v>
      </c>
      <c r="N354" s="47"/>
    </row>
    <row r="355" spans="1:14">
      <c r="A355" s="89" t="s">
        <v>716</v>
      </c>
      <c r="B355" s="89" t="s">
        <v>717</v>
      </c>
      <c r="C355" s="89" t="s">
        <v>1534</v>
      </c>
      <c r="D355" s="89" t="s">
        <v>397</v>
      </c>
      <c r="E355" s="89" t="s">
        <v>1846</v>
      </c>
      <c r="F355" s="108">
        <v>3.0505465109999998</v>
      </c>
      <c r="G355" s="108">
        <v>4.222304029</v>
      </c>
      <c r="H355" s="109">
        <f t="shared" si="19"/>
        <v>-0.27751614046549755</v>
      </c>
      <c r="I355" s="126">
        <v>4.6207017794478498</v>
      </c>
      <c r="J355" s="126">
        <v>0.31249838000000002</v>
      </c>
      <c r="K355" s="109">
        <f t="shared" si="18"/>
        <v>13.786322346528163</v>
      </c>
      <c r="L355" s="90">
        <f t="shared" si="17"/>
        <v>1.514712777787852</v>
      </c>
      <c r="N355" s="47"/>
    </row>
    <row r="356" spans="1:14">
      <c r="A356" s="89" t="s">
        <v>3248</v>
      </c>
      <c r="B356" s="89" t="s">
        <v>3249</v>
      </c>
      <c r="C356" s="89" t="s">
        <v>1534</v>
      </c>
      <c r="D356" s="89" t="s">
        <v>1432</v>
      </c>
      <c r="E356" s="89" t="s">
        <v>1846</v>
      </c>
      <c r="F356" s="108">
        <v>3.1883875800000001</v>
      </c>
      <c r="G356" s="108">
        <v>1.5355227199999999</v>
      </c>
      <c r="H356" s="109">
        <f t="shared" si="19"/>
        <v>1.0764183678115815</v>
      </c>
      <c r="I356" s="126">
        <v>4.6126905499999999</v>
      </c>
      <c r="J356" s="126">
        <v>8.3232949699618004</v>
      </c>
      <c r="K356" s="109">
        <f t="shared" si="18"/>
        <v>-0.44580955419135293</v>
      </c>
      <c r="L356" s="90">
        <f t="shared" si="17"/>
        <v>1.4467157565580531</v>
      </c>
      <c r="N356" s="47"/>
    </row>
    <row r="357" spans="1:14">
      <c r="A357" s="89" t="s">
        <v>1873</v>
      </c>
      <c r="B357" s="89" t="s">
        <v>111</v>
      </c>
      <c r="C357" s="89" t="s">
        <v>877</v>
      </c>
      <c r="D357" s="89" t="s">
        <v>396</v>
      </c>
      <c r="E357" s="89" t="s">
        <v>1846</v>
      </c>
      <c r="F357" s="108">
        <v>1.0331698950000001</v>
      </c>
      <c r="G357" s="108">
        <v>2.7143674999999998</v>
      </c>
      <c r="H357" s="109">
        <f t="shared" si="19"/>
        <v>-0.61936992872188457</v>
      </c>
      <c r="I357" s="126">
        <v>4.5088929900000005</v>
      </c>
      <c r="J357" s="126">
        <v>1.2464062600000001</v>
      </c>
      <c r="K357" s="109">
        <f t="shared" si="18"/>
        <v>2.6175147178737697</v>
      </c>
      <c r="L357" s="90">
        <f t="shared" si="17"/>
        <v>4.3641350873856037</v>
      </c>
      <c r="N357" s="47"/>
    </row>
    <row r="358" spans="1:14">
      <c r="A358" s="89" t="s">
        <v>2846</v>
      </c>
      <c r="B358" s="89" t="s">
        <v>2832</v>
      </c>
      <c r="C358" s="89" t="s">
        <v>1171</v>
      </c>
      <c r="D358" s="89" t="s">
        <v>396</v>
      </c>
      <c r="E358" s="89" t="s">
        <v>1846</v>
      </c>
      <c r="F358" s="108">
        <v>3.9889783199999997</v>
      </c>
      <c r="G358" s="108">
        <v>4.5861487800000003</v>
      </c>
      <c r="H358" s="109">
        <f t="shared" si="19"/>
        <v>-0.1302117503479685</v>
      </c>
      <c r="I358" s="126">
        <v>4.4217128200000007</v>
      </c>
      <c r="J358" s="126">
        <v>8.2728289900000007</v>
      </c>
      <c r="K358" s="109">
        <f t="shared" si="18"/>
        <v>-0.46551381331043318</v>
      </c>
      <c r="L358" s="90">
        <f t="shared" si="17"/>
        <v>1.1084825399602576</v>
      </c>
      <c r="N358" s="47"/>
    </row>
    <row r="359" spans="1:14">
      <c r="A359" s="89" t="s">
        <v>1019</v>
      </c>
      <c r="B359" s="89" t="s">
        <v>1020</v>
      </c>
      <c r="C359" s="89" t="s">
        <v>1529</v>
      </c>
      <c r="D359" s="89" t="s">
        <v>396</v>
      </c>
      <c r="E359" s="89" t="s">
        <v>1846</v>
      </c>
      <c r="F359" s="108">
        <v>7.7608280000000002E-2</v>
      </c>
      <c r="G359" s="108">
        <v>0.14497095999999998</v>
      </c>
      <c r="H359" s="109">
        <f t="shared" si="19"/>
        <v>-0.46466326773306865</v>
      </c>
      <c r="I359" s="126">
        <v>4.4016352000000003</v>
      </c>
      <c r="J359" s="126">
        <v>0</v>
      </c>
      <c r="K359" s="109" t="str">
        <f t="shared" si="18"/>
        <v/>
      </c>
      <c r="L359" s="90">
        <f t="shared" si="17"/>
        <v>56.716051431625594</v>
      </c>
      <c r="N359" s="47"/>
    </row>
    <row r="360" spans="1:14">
      <c r="A360" s="89" t="s">
        <v>2668</v>
      </c>
      <c r="B360" s="89" t="s">
        <v>192</v>
      </c>
      <c r="C360" s="89" t="s">
        <v>1171</v>
      </c>
      <c r="D360" s="89" t="s">
        <v>396</v>
      </c>
      <c r="E360" s="89" t="s">
        <v>1846</v>
      </c>
      <c r="F360" s="108">
        <v>8.6226775500000006</v>
      </c>
      <c r="G360" s="108">
        <v>12.382556915999999</v>
      </c>
      <c r="H360" s="109">
        <f t="shared" si="19"/>
        <v>-0.30364321290877383</v>
      </c>
      <c r="I360" s="126">
        <v>4.4000714299999997</v>
      </c>
      <c r="J360" s="126">
        <v>0.94458404000000007</v>
      </c>
      <c r="K360" s="109">
        <f t="shared" si="18"/>
        <v>3.6582106447616871</v>
      </c>
      <c r="L360" s="90">
        <f t="shared" si="17"/>
        <v>0.51029061500739981</v>
      </c>
      <c r="N360" s="47"/>
    </row>
    <row r="361" spans="1:14">
      <c r="A361" s="89" t="s">
        <v>883</v>
      </c>
      <c r="B361" s="89" t="s">
        <v>100</v>
      </c>
      <c r="C361" s="89" t="s">
        <v>1532</v>
      </c>
      <c r="D361" s="89" t="s">
        <v>397</v>
      </c>
      <c r="E361" s="89" t="s">
        <v>398</v>
      </c>
      <c r="F361" s="108">
        <v>3.7655150800000001</v>
      </c>
      <c r="G361" s="108">
        <v>7.3903592599999994</v>
      </c>
      <c r="H361" s="109">
        <f t="shared" si="19"/>
        <v>-0.49048281043917741</v>
      </c>
      <c r="I361" s="126">
        <v>4.3829697000000003</v>
      </c>
      <c r="J361" s="126">
        <v>23.991809449999998</v>
      </c>
      <c r="K361" s="109">
        <f t="shared" si="18"/>
        <v>-0.81731391668751352</v>
      </c>
      <c r="L361" s="90">
        <f t="shared" si="17"/>
        <v>1.1639761378939957</v>
      </c>
      <c r="N361" s="47"/>
    </row>
    <row r="362" spans="1:14">
      <c r="A362" s="89" t="s">
        <v>2276</v>
      </c>
      <c r="B362" s="89" t="s">
        <v>2277</v>
      </c>
      <c r="C362" s="89" t="s">
        <v>1528</v>
      </c>
      <c r="D362" s="89" t="s">
        <v>396</v>
      </c>
      <c r="E362" s="89" t="s">
        <v>398</v>
      </c>
      <c r="F362" s="108">
        <v>1.62172531</v>
      </c>
      <c r="G362" s="108">
        <v>1.09534522</v>
      </c>
      <c r="H362" s="109">
        <f t="shared" si="19"/>
        <v>0.48056090480770974</v>
      </c>
      <c r="I362" s="126">
        <v>4.3041592699999995</v>
      </c>
      <c r="J362" s="126">
        <v>0.72001194999999996</v>
      </c>
      <c r="K362" s="109">
        <f t="shared" si="18"/>
        <v>4.9778997695802127</v>
      </c>
      <c r="L362" s="90">
        <f t="shared" si="17"/>
        <v>2.654061846022493</v>
      </c>
      <c r="N362" s="47"/>
    </row>
    <row r="363" spans="1:14">
      <c r="A363" s="89" t="s">
        <v>467</v>
      </c>
      <c r="B363" s="89" t="s">
        <v>845</v>
      </c>
      <c r="C363" s="89" t="s">
        <v>1529</v>
      </c>
      <c r="D363" s="89" t="s">
        <v>396</v>
      </c>
      <c r="E363" s="89" t="s">
        <v>1846</v>
      </c>
      <c r="F363" s="108">
        <v>1.957328234</v>
      </c>
      <c r="G363" s="108">
        <v>1.5173538799999999</v>
      </c>
      <c r="H363" s="109">
        <f t="shared" si="19"/>
        <v>0.28996159682934342</v>
      </c>
      <c r="I363" s="126">
        <v>4.2975057199999993</v>
      </c>
      <c r="J363" s="126">
        <v>34.400996017513606</v>
      </c>
      <c r="K363" s="109">
        <f t="shared" si="18"/>
        <v>-0.87507612518509259</v>
      </c>
      <c r="L363" s="90">
        <f t="shared" si="17"/>
        <v>2.1955978794714506</v>
      </c>
      <c r="N363" s="47"/>
    </row>
    <row r="364" spans="1:14">
      <c r="A364" s="89" t="s">
        <v>1807</v>
      </c>
      <c r="B364" s="89" t="s">
        <v>1828</v>
      </c>
      <c r="C364" s="89" t="s">
        <v>1171</v>
      </c>
      <c r="D364" s="89" t="s">
        <v>396</v>
      </c>
      <c r="E364" s="89" t="s">
        <v>1846</v>
      </c>
      <c r="F364" s="108">
        <v>5.9697279999999998E-2</v>
      </c>
      <c r="G364" s="108">
        <v>3.6650800000000004E-2</v>
      </c>
      <c r="H364" s="109">
        <f t="shared" si="19"/>
        <v>0.62881246794067236</v>
      </c>
      <c r="I364" s="126">
        <v>4.2312847699999994</v>
      </c>
      <c r="J364" s="126">
        <v>13.649292800000001</v>
      </c>
      <c r="K364" s="109">
        <f t="shared" si="18"/>
        <v>-0.68999970679799616</v>
      </c>
      <c r="L364" s="90">
        <f t="shared" si="17"/>
        <v>70.879021121230309</v>
      </c>
      <c r="N364" s="47"/>
    </row>
    <row r="365" spans="1:14">
      <c r="A365" s="89" t="s">
        <v>921</v>
      </c>
      <c r="B365" s="89" t="s">
        <v>1058</v>
      </c>
      <c r="C365" s="89" t="s">
        <v>1535</v>
      </c>
      <c r="D365" s="89" t="s">
        <v>396</v>
      </c>
      <c r="E365" s="89" t="s">
        <v>398</v>
      </c>
      <c r="F365" s="108">
        <v>2.1688122700000001</v>
      </c>
      <c r="G365" s="108">
        <v>0.89007623000000002</v>
      </c>
      <c r="H365" s="109">
        <f t="shared" si="19"/>
        <v>1.4366590151497474</v>
      </c>
      <c r="I365" s="126">
        <v>4.2141762699999994</v>
      </c>
      <c r="J365" s="126">
        <v>0.13839648999999998</v>
      </c>
      <c r="K365" s="109">
        <f t="shared" si="18"/>
        <v>29.450022757080038</v>
      </c>
      <c r="L365" s="90">
        <f t="shared" si="17"/>
        <v>1.9430802417952011</v>
      </c>
      <c r="N365" s="47"/>
    </row>
    <row r="366" spans="1:14">
      <c r="A366" s="89" t="s">
        <v>1021</v>
      </c>
      <c r="B366" s="89" t="s">
        <v>1022</v>
      </c>
      <c r="C366" s="89" t="s">
        <v>1529</v>
      </c>
      <c r="D366" s="89" t="s">
        <v>396</v>
      </c>
      <c r="E366" s="89" t="s">
        <v>1846</v>
      </c>
      <c r="F366" s="108">
        <v>0.31038704700000003</v>
      </c>
      <c r="G366" s="108">
        <v>0.13291327</v>
      </c>
      <c r="H366" s="109">
        <f t="shared" si="19"/>
        <v>1.3352600308456788</v>
      </c>
      <c r="I366" s="126">
        <v>4.1877855200000003</v>
      </c>
      <c r="J366" s="126">
        <v>2.8690880000000002E-2</v>
      </c>
      <c r="K366" s="109" t="str">
        <f t="shared" si="18"/>
        <v/>
      </c>
      <c r="L366" s="90">
        <f t="shared" si="17"/>
        <v>13.492140089209329</v>
      </c>
      <c r="N366" s="47"/>
    </row>
    <row r="367" spans="1:14">
      <c r="A367" s="89" t="s">
        <v>911</v>
      </c>
      <c r="B367" s="89" t="s">
        <v>1048</v>
      </c>
      <c r="C367" s="89" t="s">
        <v>1535</v>
      </c>
      <c r="D367" s="89" t="s">
        <v>396</v>
      </c>
      <c r="E367" s="89" t="s">
        <v>398</v>
      </c>
      <c r="F367" s="108">
        <v>7.0402563430000002</v>
      </c>
      <c r="G367" s="108">
        <v>14.667411185000001</v>
      </c>
      <c r="H367" s="109">
        <f t="shared" si="19"/>
        <v>-0.5200068877730859</v>
      </c>
      <c r="I367" s="126">
        <v>4.1731433500000001</v>
      </c>
      <c r="J367" s="126">
        <v>11.020552929999999</v>
      </c>
      <c r="K367" s="109">
        <f t="shared" si="18"/>
        <v>-0.62133085549274703</v>
      </c>
      <c r="L367" s="90">
        <f t="shared" si="17"/>
        <v>0.59275446044649793</v>
      </c>
      <c r="N367" s="47"/>
    </row>
    <row r="368" spans="1:14">
      <c r="A368" s="89" t="s">
        <v>1011</v>
      </c>
      <c r="B368" s="89" t="s">
        <v>1012</v>
      </c>
      <c r="C368" s="89" t="s">
        <v>1529</v>
      </c>
      <c r="D368" s="89" t="s">
        <v>396</v>
      </c>
      <c r="E368" s="89" t="s">
        <v>1846</v>
      </c>
      <c r="F368" s="108">
        <v>0.10695833900000001</v>
      </c>
      <c r="G368" s="108">
        <v>9.4150904999999993E-2</v>
      </c>
      <c r="H368" s="109">
        <f t="shared" si="19"/>
        <v>0.13603091759978336</v>
      </c>
      <c r="I368" s="126">
        <v>4.1125967999999995</v>
      </c>
      <c r="J368" s="126">
        <v>2.2024660000000001E-2</v>
      </c>
      <c r="K368" s="109" t="str">
        <f t="shared" si="18"/>
        <v/>
      </c>
      <c r="L368" s="90">
        <f t="shared" si="17"/>
        <v>38.450454994444137</v>
      </c>
      <c r="N368" s="47"/>
    </row>
    <row r="369" spans="1:14">
      <c r="A369" s="89" t="s">
        <v>259</v>
      </c>
      <c r="B369" s="89" t="s">
        <v>265</v>
      </c>
      <c r="C369" s="89" t="s">
        <v>1745</v>
      </c>
      <c r="D369" s="89" t="s">
        <v>1432</v>
      </c>
      <c r="E369" s="89" t="s">
        <v>398</v>
      </c>
      <c r="F369" s="108">
        <v>4.431034039</v>
      </c>
      <c r="G369" s="108">
        <v>4.3236855800000003</v>
      </c>
      <c r="H369" s="109">
        <f t="shared" si="19"/>
        <v>2.4827998478094582E-2</v>
      </c>
      <c r="I369" s="126">
        <v>3.9958494199999999</v>
      </c>
      <c r="J369" s="126">
        <v>5.0612198646154001</v>
      </c>
      <c r="K369" s="109">
        <f t="shared" si="18"/>
        <v>-0.21049677214454643</v>
      </c>
      <c r="L369" s="90">
        <f t="shared" si="17"/>
        <v>0.90178711895018238</v>
      </c>
      <c r="N369" s="47"/>
    </row>
    <row r="370" spans="1:14">
      <c r="A370" s="89" t="s">
        <v>1029</v>
      </c>
      <c r="B370" s="89" t="s">
        <v>1030</v>
      </c>
      <c r="C370" s="89" t="s">
        <v>1529</v>
      </c>
      <c r="D370" s="89" t="s">
        <v>396</v>
      </c>
      <c r="E370" s="89" t="s">
        <v>1846</v>
      </c>
      <c r="F370" s="108">
        <v>0.21894317999999999</v>
      </c>
      <c r="G370" s="108">
        <v>4.2700960870000007</v>
      </c>
      <c r="H370" s="109">
        <f t="shared" si="19"/>
        <v>-0.94872640438547584</v>
      </c>
      <c r="I370" s="126">
        <v>3.9732157200000002</v>
      </c>
      <c r="J370" s="126">
        <v>2.53525372</v>
      </c>
      <c r="K370" s="109">
        <f t="shared" si="18"/>
        <v>0.56718662461917235</v>
      </c>
      <c r="L370" s="90">
        <f t="shared" si="17"/>
        <v>18.147245874477573</v>
      </c>
      <c r="N370" s="47"/>
    </row>
    <row r="371" spans="1:14">
      <c r="A371" s="89" t="s">
        <v>1618</v>
      </c>
      <c r="B371" s="89" t="s">
        <v>776</v>
      </c>
      <c r="C371" s="89" t="s">
        <v>1534</v>
      </c>
      <c r="D371" s="89" t="s">
        <v>397</v>
      </c>
      <c r="E371" s="89" t="s">
        <v>398</v>
      </c>
      <c r="F371" s="108">
        <v>0.94377198100000004</v>
      </c>
      <c r="G371" s="108">
        <v>3.268577289</v>
      </c>
      <c r="H371" s="109">
        <f t="shared" si="19"/>
        <v>-0.71125908994835463</v>
      </c>
      <c r="I371" s="126">
        <v>3.9384758999999998</v>
      </c>
      <c r="J371" s="126">
        <v>2.0177006799999999</v>
      </c>
      <c r="K371" s="109">
        <f t="shared" si="18"/>
        <v>0.95196241892528866</v>
      </c>
      <c r="L371" s="90">
        <f t="shared" si="17"/>
        <v>4.1731222999721576</v>
      </c>
      <c r="N371" s="47"/>
    </row>
    <row r="372" spans="1:14">
      <c r="A372" s="89" t="s">
        <v>870</v>
      </c>
      <c r="B372" s="89" t="s">
        <v>109</v>
      </c>
      <c r="C372" s="89" t="s">
        <v>877</v>
      </c>
      <c r="D372" s="89" t="s">
        <v>396</v>
      </c>
      <c r="E372" s="89" t="s">
        <v>1846</v>
      </c>
      <c r="F372" s="108">
        <v>24.495684780000001</v>
      </c>
      <c r="G372" s="108">
        <v>10.906353822</v>
      </c>
      <c r="H372" s="109">
        <f t="shared" si="19"/>
        <v>1.2460012924381725</v>
      </c>
      <c r="I372" s="126">
        <v>3.89201446</v>
      </c>
      <c r="J372" s="126">
        <v>20.424627770000001</v>
      </c>
      <c r="K372" s="109">
        <f t="shared" si="18"/>
        <v>-0.80944502373175931</v>
      </c>
      <c r="L372" s="90">
        <f t="shared" si="17"/>
        <v>0.15888571782968541</v>
      </c>
      <c r="N372" s="47"/>
    </row>
    <row r="373" spans="1:14">
      <c r="A373" s="89" t="s">
        <v>1638</v>
      </c>
      <c r="B373" s="89" t="s">
        <v>1082</v>
      </c>
      <c r="C373" s="89" t="s">
        <v>1534</v>
      </c>
      <c r="D373" s="89" t="s">
        <v>1432</v>
      </c>
      <c r="E373" s="89" t="s">
        <v>1846</v>
      </c>
      <c r="F373" s="108">
        <v>6.6486135239999999</v>
      </c>
      <c r="G373" s="108">
        <v>10.374023580999999</v>
      </c>
      <c r="H373" s="109">
        <f t="shared" si="19"/>
        <v>-0.35910946489682938</v>
      </c>
      <c r="I373" s="126">
        <v>3.7995991600000001</v>
      </c>
      <c r="J373" s="126">
        <v>27.820893870000003</v>
      </c>
      <c r="K373" s="109">
        <f t="shared" si="18"/>
        <v>-0.86342641693129751</v>
      </c>
      <c r="L373" s="90">
        <f t="shared" si="17"/>
        <v>0.57148744565830178</v>
      </c>
      <c r="N373" s="47"/>
    </row>
    <row r="374" spans="1:14">
      <c r="A374" s="89" t="s">
        <v>2671</v>
      </c>
      <c r="B374" s="89" t="s">
        <v>1072</v>
      </c>
      <c r="C374" s="89" t="s">
        <v>1171</v>
      </c>
      <c r="D374" s="89" t="s">
        <v>396</v>
      </c>
      <c r="E374" s="89" t="s">
        <v>1846</v>
      </c>
      <c r="F374" s="108">
        <v>0.81078857999999998</v>
      </c>
      <c r="G374" s="108">
        <v>0.32470237000000002</v>
      </c>
      <c r="H374" s="109">
        <f t="shared" si="19"/>
        <v>1.4970208255640385</v>
      </c>
      <c r="I374" s="126">
        <v>3.7992154</v>
      </c>
      <c r="J374" s="126">
        <v>2.40128E-3</v>
      </c>
      <c r="K374" s="109" t="str">
        <f t="shared" si="18"/>
        <v/>
      </c>
      <c r="L374" s="90">
        <f t="shared" si="17"/>
        <v>4.6858274693508886</v>
      </c>
      <c r="N374" s="47"/>
    </row>
    <row r="375" spans="1:14">
      <c r="A375" s="89" t="s">
        <v>215</v>
      </c>
      <c r="B375" s="89" t="s">
        <v>29</v>
      </c>
      <c r="C375" s="89" t="s">
        <v>1547</v>
      </c>
      <c r="D375" s="89" t="s">
        <v>1432</v>
      </c>
      <c r="E375" s="89" t="s">
        <v>1846</v>
      </c>
      <c r="F375" s="108">
        <v>0</v>
      </c>
      <c r="G375" s="108">
        <v>0.41384288000000002</v>
      </c>
      <c r="H375" s="109">
        <f t="shared" si="19"/>
        <v>-1</v>
      </c>
      <c r="I375" s="126">
        <v>3.7400419999999999</v>
      </c>
      <c r="J375" s="126">
        <v>0</v>
      </c>
      <c r="K375" s="109" t="str">
        <f t="shared" si="18"/>
        <v/>
      </c>
      <c r="L375" s="90" t="str">
        <f t="shared" si="17"/>
        <v/>
      </c>
      <c r="N375" s="47"/>
    </row>
    <row r="376" spans="1:14">
      <c r="A376" s="89" t="s">
        <v>486</v>
      </c>
      <c r="B376" s="89" t="s">
        <v>837</v>
      </c>
      <c r="C376" s="89" t="s">
        <v>1529</v>
      </c>
      <c r="D376" s="89" t="s">
        <v>396</v>
      </c>
      <c r="E376" s="89" t="s">
        <v>1846</v>
      </c>
      <c r="F376" s="108">
        <v>0.18207311799999998</v>
      </c>
      <c r="G376" s="108">
        <v>0.102973853</v>
      </c>
      <c r="H376" s="109">
        <f t="shared" si="19"/>
        <v>0.76814902711273669</v>
      </c>
      <c r="I376" s="126">
        <v>3.65031105</v>
      </c>
      <c r="J376" s="126">
        <v>0.35996624999999999</v>
      </c>
      <c r="K376" s="109">
        <f t="shared" si="18"/>
        <v>9.1407036076298827</v>
      </c>
      <c r="L376" s="90">
        <f t="shared" si="17"/>
        <v>20.048599651047887</v>
      </c>
      <c r="N376" s="47"/>
    </row>
    <row r="377" spans="1:14">
      <c r="A377" s="89" t="s">
        <v>1548</v>
      </c>
      <c r="B377" s="89" t="s">
        <v>1549</v>
      </c>
      <c r="C377" s="89" t="s">
        <v>1171</v>
      </c>
      <c r="D377" s="89" t="s">
        <v>396</v>
      </c>
      <c r="E377" s="89" t="s">
        <v>1846</v>
      </c>
      <c r="F377" s="108">
        <v>1.3418915</v>
      </c>
      <c r="G377" s="108">
        <v>1.0026396200000001</v>
      </c>
      <c r="H377" s="109">
        <f t="shared" si="19"/>
        <v>0.33835874149876499</v>
      </c>
      <c r="I377" s="126">
        <v>3.6160245299999998</v>
      </c>
      <c r="J377" s="126">
        <v>38.911878850000001</v>
      </c>
      <c r="K377" s="109">
        <f t="shared" si="18"/>
        <v>-0.90707144869721446</v>
      </c>
      <c r="L377" s="90">
        <f t="shared" si="17"/>
        <v>2.6947219875824535</v>
      </c>
      <c r="N377" s="47"/>
    </row>
    <row r="378" spans="1:14">
      <c r="A378" s="89" t="s">
        <v>907</v>
      </c>
      <c r="B378" s="89" t="s">
        <v>1044</v>
      </c>
      <c r="C378" s="89" t="s">
        <v>1535</v>
      </c>
      <c r="D378" s="89" t="s">
        <v>396</v>
      </c>
      <c r="E378" s="89" t="s">
        <v>398</v>
      </c>
      <c r="F378" s="108">
        <v>8.903302029999999</v>
      </c>
      <c r="G378" s="108">
        <v>4.7763000700000005</v>
      </c>
      <c r="H378" s="109">
        <f t="shared" si="19"/>
        <v>0.86405835050476587</v>
      </c>
      <c r="I378" s="126">
        <v>3.6113703699999999</v>
      </c>
      <c r="J378" s="126">
        <v>0.68164703000000004</v>
      </c>
      <c r="K378" s="109">
        <f t="shared" si="18"/>
        <v>4.2980064623768692</v>
      </c>
      <c r="L378" s="90">
        <f t="shared" si="17"/>
        <v>0.4056214601988517</v>
      </c>
      <c r="N378" s="47"/>
    </row>
    <row r="379" spans="1:14">
      <c r="A379" s="89" t="s">
        <v>1809</v>
      </c>
      <c r="B379" s="89" t="s">
        <v>1830</v>
      </c>
      <c r="C379" s="89" t="s">
        <v>1171</v>
      </c>
      <c r="D379" s="89" t="s">
        <v>396</v>
      </c>
      <c r="E379" s="89" t="s">
        <v>1846</v>
      </c>
      <c r="F379" s="108">
        <v>0.88761215999999998</v>
      </c>
      <c r="G379" s="108">
        <v>0.24966345000000001</v>
      </c>
      <c r="H379" s="109">
        <f t="shared" si="19"/>
        <v>2.5552346969490327</v>
      </c>
      <c r="I379" s="126">
        <v>3.6013808100000002</v>
      </c>
      <c r="J379" s="126">
        <v>5.3843651299999999</v>
      </c>
      <c r="K379" s="109">
        <f t="shared" si="18"/>
        <v>-0.33114104949268175</v>
      </c>
      <c r="L379" s="90">
        <f t="shared" si="17"/>
        <v>4.0573811088843135</v>
      </c>
      <c r="N379" s="47"/>
    </row>
    <row r="380" spans="1:14">
      <c r="A380" s="89" t="s">
        <v>237</v>
      </c>
      <c r="B380" s="89" t="s">
        <v>20</v>
      </c>
      <c r="C380" s="89" t="s">
        <v>1547</v>
      </c>
      <c r="D380" s="89" t="s">
        <v>1432</v>
      </c>
      <c r="E380" s="89" t="s">
        <v>1846</v>
      </c>
      <c r="F380" s="108">
        <v>6.8486151199999998</v>
      </c>
      <c r="G380" s="108">
        <v>5.5304158000000001</v>
      </c>
      <c r="H380" s="109">
        <f t="shared" si="19"/>
        <v>0.2383544687544108</v>
      </c>
      <c r="I380" s="126">
        <v>3.5492695245939103</v>
      </c>
      <c r="J380" s="126">
        <v>19.697361177845252</v>
      </c>
      <c r="K380" s="109">
        <f t="shared" si="18"/>
        <v>-0.81980989775493496</v>
      </c>
      <c r="L380" s="90">
        <f t="shared" si="17"/>
        <v>0.51824631146653055</v>
      </c>
      <c r="N380" s="47"/>
    </row>
    <row r="381" spans="1:14">
      <c r="A381" s="89" t="s">
        <v>1419</v>
      </c>
      <c r="B381" s="89" t="s">
        <v>1433</v>
      </c>
      <c r="C381" s="89" t="s">
        <v>877</v>
      </c>
      <c r="D381" s="89" t="s">
        <v>396</v>
      </c>
      <c r="E381" s="89" t="s">
        <v>1846</v>
      </c>
      <c r="F381" s="108">
        <v>4.7170000000000004E-5</v>
      </c>
      <c r="G381" s="108">
        <v>4.4388800000000006E-2</v>
      </c>
      <c r="H381" s="109">
        <f t="shared" si="19"/>
        <v>-0.9989373445553833</v>
      </c>
      <c r="I381" s="126">
        <v>3.5306578792515002</v>
      </c>
      <c r="J381" s="126">
        <v>0</v>
      </c>
      <c r="K381" s="109" t="str">
        <f t="shared" si="18"/>
        <v/>
      </c>
      <c r="L381" s="90" t="str">
        <f t="shared" si="17"/>
        <v/>
      </c>
      <c r="N381" s="47"/>
    </row>
    <row r="382" spans="1:14">
      <c r="A382" s="89" t="s">
        <v>685</v>
      </c>
      <c r="B382" s="89" t="s">
        <v>158</v>
      </c>
      <c r="C382" s="89" t="s">
        <v>1745</v>
      </c>
      <c r="D382" s="89" t="s">
        <v>397</v>
      </c>
      <c r="E382" s="89" t="s">
        <v>398</v>
      </c>
      <c r="F382" s="108">
        <v>0.77408109999999997</v>
      </c>
      <c r="G382" s="108">
        <v>3.1474020899999999</v>
      </c>
      <c r="H382" s="109">
        <f t="shared" si="19"/>
        <v>-0.75405713097178506</v>
      </c>
      <c r="I382" s="126">
        <v>3.5031557799999997</v>
      </c>
      <c r="J382" s="126">
        <v>4.4106806900000004</v>
      </c>
      <c r="K382" s="109">
        <f t="shared" si="18"/>
        <v>-0.20575620267809513</v>
      </c>
      <c r="L382" s="90">
        <f t="shared" si="17"/>
        <v>4.5255668688978457</v>
      </c>
      <c r="N382" s="47"/>
    </row>
    <row r="383" spans="1:14">
      <c r="A383" s="89" t="s">
        <v>1401</v>
      </c>
      <c r="B383" s="89" t="s">
        <v>1402</v>
      </c>
      <c r="C383" s="89" t="s">
        <v>877</v>
      </c>
      <c r="D383" s="89" t="s">
        <v>396</v>
      </c>
      <c r="E383" s="89" t="s">
        <v>1846</v>
      </c>
      <c r="F383" s="108">
        <v>6.2799999999999998E-4</v>
      </c>
      <c r="G383" s="108">
        <v>1.0703634399999999</v>
      </c>
      <c r="H383" s="109">
        <f t="shared" si="19"/>
        <v>-0.99941328339839408</v>
      </c>
      <c r="I383" s="126">
        <v>3.5</v>
      </c>
      <c r="J383" s="126">
        <v>0</v>
      </c>
      <c r="K383" s="109" t="str">
        <f t="shared" si="18"/>
        <v/>
      </c>
      <c r="L383" s="90" t="str">
        <f t="shared" ref="L383:L446" si="20">IF(ISERROR(I383/F383),"",IF(I383/F383&gt;10000%,"",I383/F383))</f>
        <v/>
      </c>
      <c r="N383" s="47"/>
    </row>
    <row r="384" spans="1:14">
      <c r="A384" s="89" t="s">
        <v>2067</v>
      </c>
      <c r="B384" s="89" t="s">
        <v>979</v>
      </c>
      <c r="C384" s="89" t="s">
        <v>1171</v>
      </c>
      <c r="D384" s="89" t="s">
        <v>396</v>
      </c>
      <c r="E384" s="89" t="s">
        <v>1846</v>
      </c>
      <c r="F384" s="108">
        <v>5.7937442510000006</v>
      </c>
      <c r="G384" s="108">
        <v>4.4444172529999992</v>
      </c>
      <c r="H384" s="109">
        <f t="shared" si="19"/>
        <v>0.30360043200021347</v>
      </c>
      <c r="I384" s="126">
        <v>3.4612018900000003</v>
      </c>
      <c r="J384" s="126">
        <v>3.6121061400000003</v>
      </c>
      <c r="K384" s="109">
        <f t="shared" si="18"/>
        <v>-4.1777357627702516E-2</v>
      </c>
      <c r="L384" s="90">
        <f t="shared" si="20"/>
        <v>0.59740329224967026</v>
      </c>
      <c r="N384" s="47"/>
    </row>
    <row r="385" spans="1:14">
      <c r="A385" s="89" t="s">
        <v>1822</v>
      </c>
      <c r="B385" s="89" t="s">
        <v>1843</v>
      </c>
      <c r="C385" s="89" t="s">
        <v>1171</v>
      </c>
      <c r="D385" s="89" t="s">
        <v>396</v>
      </c>
      <c r="E385" s="89" t="s">
        <v>1846</v>
      </c>
      <c r="F385" s="108">
        <v>0.57842875500000002</v>
      </c>
      <c r="G385" s="108">
        <v>1.2324111449999999</v>
      </c>
      <c r="H385" s="109">
        <f t="shared" si="19"/>
        <v>-0.53065277172578629</v>
      </c>
      <c r="I385" s="126">
        <v>3.4444519100000002</v>
      </c>
      <c r="J385" s="126">
        <v>0.78684893999999994</v>
      </c>
      <c r="K385" s="109">
        <f t="shared" si="18"/>
        <v>3.3775262758821283</v>
      </c>
      <c r="L385" s="90">
        <f t="shared" si="20"/>
        <v>5.954842113615185</v>
      </c>
      <c r="N385" s="47"/>
    </row>
    <row r="386" spans="1:14">
      <c r="A386" s="89" t="s">
        <v>2392</v>
      </c>
      <c r="B386" s="89" t="s">
        <v>2393</v>
      </c>
      <c r="C386" s="89" t="s">
        <v>1530</v>
      </c>
      <c r="D386" s="89" t="s">
        <v>396</v>
      </c>
      <c r="E386" s="89" t="s">
        <v>1846</v>
      </c>
      <c r="F386" s="108">
        <v>1.1275653600000002</v>
      </c>
      <c r="G386" s="108">
        <v>1.0988391799999999</v>
      </c>
      <c r="H386" s="109">
        <f t="shared" si="19"/>
        <v>2.6142296819085198E-2</v>
      </c>
      <c r="I386" s="126">
        <v>3.4417688407196851</v>
      </c>
      <c r="J386" s="126">
        <v>1.3116528300000001</v>
      </c>
      <c r="K386" s="109">
        <f t="shared" si="18"/>
        <v>1.6239937596289749</v>
      </c>
      <c r="L386" s="90">
        <f t="shared" si="20"/>
        <v>3.0523896554605798</v>
      </c>
      <c r="N386" s="47"/>
    </row>
    <row r="387" spans="1:14">
      <c r="A387" s="89" t="s">
        <v>1685</v>
      </c>
      <c r="B387" s="89" t="s">
        <v>1688</v>
      </c>
      <c r="C387" s="89" t="s">
        <v>1534</v>
      </c>
      <c r="D387" s="89" t="s">
        <v>397</v>
      </c>
      <c r="E387" s="89" t="s">
        <v>398</v>
      </c>
      <c r="F387" s="108">
        <v>5.2098479859999998</v>
      </c>
      <c r="G387" s="108">
        <v>1.1490217899999999</v>
      </c>
      <c r="H387" s="109">
        <f t="shared" si="19"/>
        <v>3.5341594313890257</v>
      </c>
      <c r="I387" s="126">
        <v>3.41582696</v>
      </c>
      <c r="J387" s="126">
        <v>0.95536951999999997</v>
      </c>
      <c r="K387" s="109">
        <f t="shared" si="18"/>
        <v>2.5753987211147371</v>
      </c>
      <c r="L387" s="90">
        <f t="shared" si="20"/>
        <v>0.65564810512304261</v>
      </c>
      <c r="N387" s="47"/>
    </row>
    <row r="388" spans="1:14">
      <c r="A388" s="89" t="s">
        <v>596</v>
      </c>
      <c r="B388" s="89" t="s">
        <v>597</v>
      </c>
      <c r="C388" s="89" t="s">
        <v>1534</v>
      </c>
      <c r="D388" s="89" t="s">
        <v>397</v>
      </c>
      <c r="E388" s="89" t="s">
        <v>1846</v>
      </c>
      <c r="F388" s="108">
        <v>1.4242058230000001</v>
      </c>
      <c r="G388" s="108">
        <v>0.87896230000000009</v>
      </c>
      <c r="H388" s="109">
        <f t="shared" si="19"/>
        <v>0.62032640421551632</v>
      </c>
      <c r="I388" s="126">
        <v>3.3979901699999999</v>
      </c>
      <c r="J388" s="126">
        <v>0.18158813000000001</v>
      </c>
      <c r="K388" s="109">
        <f t="shared" si="18"/>
        <v>17.712622735858339</v>
      </c>
      <c r="L388" s="90">
        <f t="shared" si="20"/>
        <v>2.3858841995480309</v>
      </c>
      <c r="N388" s="47"/>
    </row>
    <row r="389" spans="1:14">
      <c r="A389" s="89" t="s">
        <v>2956</v>
      </c>
      <c r="B389" s="89" t="s">
        <v>2957</v>
      </c>
      <c r="C389" s="89" t="s">
        <v>1171</v>
      </c>
      <c r="D389" s="89" t="s">
        <v>397</v>
      </c>
      <c r="E389" s="89" t="s">
        <v>398</v>
      </c>
      <c r="F389" s="108">
        <v>1.4101501699999999</v>
      </c>
      <c r="G389" s="108">
        <v>1.9571059199999998</v>
      </c>
      <c r="H389" s="109">
        <f t="shared" si="19"/>
        <v>-0.27947171607349697</v>
      </c>
      <c r="I389" s="126">
        <v>3.29181531</v>
      </c>
      <c r="J389" s="126">
        <v>0.71814011</v>
      </c>
      <c r="K389" s="109">
        <f t="shared" ref="K389:K452" si="21">IF(ISERROR(I389/J389-1),"",IF((I389/J389-1)&gt;10000%,"",I389/J389-1))</f>
        <v>3.583806508175682</v>
      </c>
      <c r="L389" s="90">
        <f t="shared" si="20"/>
        <v>2.334372168320201</v>
      </c>
      <c r="N389" s="47"/>
    </row>
    <row r="390" spans="1:14">
      <c r="A390" s="89" t="s">
        <v>2038</v>
      </c>
      <c r="B390" s="89" t="s">
        <v>172</v>
      </c>
      <c r="C390" s="89" t="s">
        <v>1171</v>
      </c>
      <c r="D390" s="89" t="s">
        <v>396</v>
      </c>
      <c r="E390" s="89" t="s">
        <v>1846</v>
      </c>
      <c r="F390" s="108">
        <v>2.0129287090000001</v>
      </c>
      <c r="G390" s="108">
        <v>0.224442999</v>
      </c>
      <c r="H390" s="109">
        <f t="shared" si="19"/>
        <v>7.9685520063826996</v>
      </c>
      <c r="I390" s="126">
        <v>3.2824511000000003</v>
      </c>
      <c r="J390" s="126">
        <v>3.46250233</v>
      </c>
      <c r="K390" s="109">
        <f t="shared" si="21"/>
        <v>-5.2000320242383657E-2</v>
      </c>
      <c r="L390" s="90">
        <f t="shared" si="20"/>
        <v>1.6306842290657597</v>
      </c>
      <c r="N390" s="47"/>
    </row>
    <row r="391" spans="1:14">
      <c r="A391" s="89" t="s">
        <v>407</v>
      </c>
      <c r="B391" s="89" t="s">
        <v>408</v>
      </c>
      <c r="C391" s="89" t="s">
        <v>1535</v>
      </c>
      <c r="D391" s="89" t="s">
        <v>396</v>
      </c>
      <c r="E391" s="89" t="s">
        <v>398</v>
      </c>
      <c r="F391" s="108">
        <v>23.887459345</v>
      </c>
      <c r="G391" s="108">
        <v>14.647500774000001</v>
      </c>
      <c r="H391" s="109">
        <f t="shared" ref="H391:H454" si="22">IF(ISERROR(F391/G391-1),"",IF((F391/G391-1)&gt;10000%,"",F391/G391-1))</f>
        <v>0.63082151102537276</v>
      </c>
      <c r="I391" s="126">
        <v>3.2764885399999999</v>
      </c>
      <c r="J391" s="126">
        <v>5.59008957</v>
      </c>
      <c r="K391" s="109">
        <f t="shared" si="21"/>
        <v>-0.41387548464630419</v>
      </c>
      <c r="L391" s="90">
        <f t="shared" si="20"/>
        <v>0.13716354228712974</v>
      </c>
      <c r="N391" s="47"/>
    </row>
    <row r="392" spans="1:14">
      <c r="A392" s="89" t="s">
        <v>2470</v>
      </c>
      <c r="B392" s="89" t="s">
        <v>2471</v>
      </c>
      <c r="C392" s="89" t="s">
        <v>296</v>
      </c>
      <c r="D392" s="89" t="s">
        <v>397</v>
      </c>
      <c r="E392" s="89" t="s">
        <v>398</v>
      </c>
      <c r="F392" s="108">
        <v>1.05108702</v>
      </c>
      <c r="G392" s="108">
        <v>1.5612414699999999</v>
      </c>
      <c r="H392" s="109">
        <f t="shared" si="22"/>
        <v>-0.32676204149253096</v>
      </c>
      <c r="I392" s="126">
        <v>3.2202611000000001</v>
      </c>
      <c r="J392" s="126">
        <v>3.8679128299999999</v>
      </c>
      <c r="K392" s="109">
        <f t="shared" si="21"/>
        <v>-0.16744217319913068</v>
      </c>
      <c r="L392" s="90">
        <f t="shared" si="20"/>
        <v>3.0637435709176581</v>
      </c>
      <c r="N392" s="47"/>
    </row>
    <row r="393" spans="1:14">
      <c r="A393" s="89" t="s">
        <v>261</v>
      </c>
      <c r="B393" s="89" t="s">
        <v>268</v>
      </c>
      <c r="C393" s="89" t="s">
        <v>1745</v>
      </c>
      <c r="D393" s="89" t="s">
        <v>1432</v>
      </c>
      <c r="E393" s="89" t="s">
        <v>398</v>
      </c>
      <c r="F393" s="108">
        <v>6.0014825599999995</v>
      </c>
      <c r="G393" s="108">
        <v>12.594626230000001</v>
      </c>
      <c r="H393" s="109">
        <f t="shared" si="22"/>
        <v>-0.5234886331358799</v>
      </c>
      <c r="I393" s="126">
        <v>3.1213720650694903</v>
      </c>
      <c r="J393" s="126">
        <v>11.15303523</v>
      </c>
      <c r="K393" s="109">
        <f t="shared" si="21"/>
        <v>-0.7201325019871303</v>
      </c>
      <c r="L393" s="90">
        <f t="shared" si="20"/>
        <v>0.52010016422833538</v>
      </c>
      <c r="N393" s="47"/>
    </row>
    <row r="394" spans="1:14">
      <c r="A394" s="89" t="s">
        <v>2095</v>
      </c>
      <c r="B394" s="89" t="s">
        <v>579</v>
      </c>
      <c r="C394" s="89" t="s">
        <v>1528</v>
      </c>
      <c r="D394" s="89" t="s">
        <v>396</v>
      </c>
      <c r="E394" s="89" t="s">
        <v>1846</v>
      </c>
      <c r="F394" s="108">
        <v>4.7033247840000003</v>
      </c>
      <c r="G394" s="108">
        <v>8.2365069789999996</v>
      </c>
      <c r="H394" s="109">
        <f t="shared" si="22"/>
        <v>-0.42896609011663411</v>
      </c>
      <c r="I394" s="126">
        <v>3.0890198199999999</v>
      </c>
      <c r="J394" s="126">
        <v>8.0681997800000005</v>
      </c>
      <c r="K394" s="109">
        <f t="shared" si="21"/>
        <v>-0.61713642395701807</v>
      </c>
      <c r="L394" s="90">
        <f t="shared" si="20"/>
        <v>0.65677365733031623</v>
      </c>
      <c r="N394" s="47"/>
    </row>
    <row r="395" spans="1:14">
      <c r="A395" s="89" t="s">
        <v>1422</v>
      </c>
      <c r="B395" s="89" t="s">
        <v>1423</v>
      </c>
      <c r="C395" s="89" t="s">
        <v>877</v>
      </c>
      <c r="D395" s="89" t="s">
        <v>396</v>
      </c>
      <c r="E395" s="89" t="s">
        <v>1846</v>
      </c>
      <c r="F395" s="108">
        <v>0</v>
      </c>
      <c r="G395" s="108">
        <v>0</v>
      </c>
      <c r="H395" s="109" t="str">
        <f t="shared" si="22"/>
        <v/>
      </c>
      <c r="I395" s="126">
        <v>3.0646644192460899</v>
      </c>
      <c r="J395" s="126">
        <v>0</v>
      </c>
      <c r="K395" s="109" t="str">
        <f t="shared" si="21"/>
        <v/>
      </c>
      <c r="L395" s="90" t="str">
        <f t="shared" si="20"/>
        <v/>
      </c>
      <c r="N395" s="47"/>
    </row>
    <row r="396" spans="1:14">
      <c r="A396" s="89" t="s">
        <v>2664</v>
      </c>
      <c r="B396" s="89" t="s">
        <v>189</v>
      </c>
      <c r="C396" s="89" t="s">
        <v>1171</v>
      </c>
      <c r="D396" s="89" t="s">
        <v>396</v>
      </c>
      <c r="E396" s="89" t="s">
        <v>1846</v>
      </c>
      <c r="F396" s="108">
        <v>0.72521517700000004</v>
      </c>
      <c r="G396" s="108">
        <v>2.62151654</v>
      </c>
      <c r="H396" s="109">
        <f t="shared" si="22"/>
        <v>-0.72336044196768634</v>
      </c>
      <c r="I396" s="126">
        <v>3.0499864700000003</v>
      </c>
      <c r="J396" s="126">
        <v>5.7996177800000002</v>
      </c>
      <c r="K396" s="109">
        <f t="shared" si="21"/>
        <v>-0.47410560735262797</v>
      </c>
      <c r="L396" s="90">
        <f t="shared" si="20"/>
        <v>4.2056296761698908</v>
      </c>
      <c r="N396" s="47"/>
    </row>
    <row r="397" spans="1:14">
      <c r="A397" s="89" t="s">
        <v>2079</v>
      </c>
      <c r="B397" s="89" t="s">
        <v>363</v>
      </c>
      <c r="C397" s="89" t="s">
        <v>1528</v>
      </c>
      <c r="D397" s="89" t="s">
        <v>396</v>
      </c>
      <c r="E397" s="89" t="s">
        <v>1846</v>
      </c>
      <c r="F397" s="108">
        <v>9.1575980000000001E-2</v>
      </c>
      <c r="G397" s="108">
        <v>5.2656710000000002E-2</v>
      </c>
      <c r="H397" s="109">
        <f t="shared" si="22"/>
        <v>0.73911321083295922</v>
      </c>
      <c r="I397" s="126">
        <v>3.0327632200000001</v>
      </c>
      <c r="J397" s="126">
        <v>2.8060732499999999</v>
      </c>
      <c r="K397" s="109">
        <f t="shared" si="21"/>
        <v>8.0785478426124602E-2</v>
      </c>
      <c r="L397" s="90">
        <f t="shared" si="20"/>
        <v>33.117453070117293</v>
      </c>
      <c r="N397" s="47"/>
    </row>
    <row r="398" spans="1:14">
      <c r="A398" s="89" t="s">
        <v>1571</v>
      </c>
      <c r="B398" s="89" t="s">
        <v>1333</v>
      </c>
      <c r="C398" s="89" t="s">
        <v>1534</v>
      </c>
      <c r="D398" s="89" t="s">
        <v>397</v>
      </c>
      <c r="E398" s="89" t="s">
        <v>1846</v>
      </c>
      <c r="F398" s="108">
        <v>16.126090980000001</v>
      </c>
      <c r="G398" s="108">
        <v>11.085617939999999</v>
      </c>
      <c r="H398" s="109">
        <f t="shared" si="22"/>
        <v>0.45468579805664877</v>
      </c>
      <c r="I398" s="126">
        <v>3.0173432</v>
      </c>
      <c r="J398" s="126">
        <v>7.9644789800000009</v>
      </c>
      <c r="K398" s="109">
        <f t="shared" si="21"/>
        <v>-0.62114995750795488</v>
      </c>
      <c r="L398" s="90">
        <f t="shared" si="20"/>
        <v>0.18710939952789477</v>
      </c>
      <c r="N398" s="47"/>
    </row>
    <row r="399" spans="1:14">
      <c r="A399" s="89" t="s">
        <v>2500</v>
      </c>
      <c r="B399" s="89" t="s">
        <v>2501</v>
      </c>
      <c r="C399" s="89" t="s">
        <v>296</v>
      </c>
      <c r="D399" s="89" t="s">
        <v>397</v>
      </c>
      <c r="E399" s="89" t="s">
        <v>398</v>
      </c>
      <c r="F399" s="108">
        <v>2.9045231600000001</v>
      </c>
      <c r="G399" s="108">
        <v>6.62156989</v>
      </c>
      <c r="H399" s="109">
        <f t="shared" si="22"/>
        <v>-0.56135429992418306</v>
      </c>
      <c r="I399" s="126">
        <v>3.0062003700000002</v>
      </c>
      <c r="J399" s="126">
        <v>5.9083184900000001</v>
      </c>
      <c r="K399" s="109">
        <f t="shared" si="21"/>
        <v>-0.49119188901409405</v>
      </c>
      <c r="L399" s="90">
        <f t="shared" si="20"/>
        <v>1.035006506885626</v>
      </c>
      <c r="N399" s="47"/>
    </row>
    <row r="400" spans="1:14">
      <c r="A400" s="89" t="s">
        <v>1565</v>
      </c>
      <c r="B400" s="89" t="s">
        <v>1717</v>
      </c>
      <c r="C400" s="89" t="s">
        <v>1171</v>
      </c>
      <c r="D400" s="89" t="s">
        <v>396</v>
      </c>
      <c r="E400" s="89" t="s">
        <v>1846</v>
      </c>
      <c r="F400" s="108">
        <v>3.358981875</v>
      </c>
      <c r="G400" s="108">
        <v>3.4074437130000002</v>
      </c>
      <c r="H400" s="109">
        <f t="shared" si="22"/>
        <v>-1.4222344397094466E-2</v>
      </c>
      <c r="I400" s="126">
        <v>2.9813255099999996</v>
      </c>
      <c r="J400" s="126">
        <v>0.83454079000000003</v>
      </c>
      <c r="K400" s="109">
        <f t="shared" si="21"/>
        <v>2.5724143693443664</v>
      </c>
      <c r="L400" s="90">
        <f t="shared" si="20"/>
        <v>0.88756820398145186</v>
      </c>
      <c r="N400" s="47"/>
    </row>
    <row r="401" spans="1:14">
      <c r="A401" s="89" t="s">
        <v>906</v>
      </c>
      <c r="B401" s="89" t="s">
        <v>1043</v>
      </c>
      <c r="C401" s="89" t="s">
        <v>1535</v>
      </c>
      <c r="D401" s="89" t="s">
        <v>396</v>
      </c>
      <c r="E401" s="89" t="s">
        <v>398</v>
      </c>
      <c r="F401" s="108">
        <v>6.6989352800000006</v>
      </c>
      <c r="G401" s="108">
        <v>7.46105705</v>
      </c>
      <c r="H401" s="109">
        <f t="shared" si="22"/>
        <v>-0.1021466214361676</v>
      </c>
      <c r="I401" s="126">
        <v>2.9537095499999997</v>
      </c>
      <c r="J401" s="126">
        <v>5.6541822100000001</v>
      </c>
      <c r="K401" s="109">
        <f t="shared" si="21"/>
        <v>-0.47760623193641305</v>
      </c>
      <c r="L401" s="90">
        <f t="shared" si="20"/>
        <v>0.44092224010858028</v>
      </c>
      <c r="N401" s="47"/>
    </row>
    <row r="402" spans="1:14">
      <c r="A402" s="89" t="s">
        <v>920</v>
      </c>
      <c r="B402" s="89" t="s">
        <v>1057</v>
      </c>
      <c r="C402" s="89" t="s">
        <v>1535</v>
      </c>
      <c r="D402" s="89" t="s">
        <v>396</v>
      </c>
      <c r="E402" s="89" t="s">
        <v>398</v>
      </c>
      <c r="F402" s="108">
        <v>2.0602245699999999</v>
      </c>
      <c r="G402" s="108">
        <v>2.1348665099999997</v>
      </c>
      <c r="H402" s="109">
        <f t="shared" si="22"/>
        <v>-3.4963282083618319E-2</v>
      </c>
      <c r="I402" s="126">
        <v>2.9384326400000003</v>
      </c>
      <c r="J402" s="126">
        <v>3.26242074</v>
      </c>
      <c r="K402" s="109">
        <f t="shared" si="21"/>
        <v>-9.930910995863762E-2</v>
      </c>
      <c r="L402" s="90">
        <f t="shared" si="20"/>
        <v>1.4262681276536764</v>
      </c>
      <c r="N402" s="47"/>
    </row>
    <row r="403" spans="1:14">
      <c r="A403" s="89" t="s">
        <v>1015</v>
      </c>
      <c r="B403" s="89" t="s">
        <v>1016</v>
      </c>
      <c r="C403" s="89" t="s">
        <v>1529</v>
      </c>
      <c r="D403" s="89" t="s">
        <v>396</v>
      </c>
      <c r="E403" s="89" t="s">
        <v>1846</v>
      </c>
      <c r="F403" s="108">
        <v>0.95964778099999992</v>
      </c>
      <c r="G403" s="108">
        <v>2.9856973480000004</v>
      </c>
      <c r="H403" s="109">
        <f t="shared" si="22"/>
        <v>-0.67858504424675536</v>
      </c>
      <c r="I403" s="126">
        <v>2.8997785199999999</v>
      </c>
      <c r="J403" s="126">
        <v>8.3577569399999998</v>
      </c>
      <c r="K403" s="109">
        <f t="shared" si="21"/>
        <v>-0.65304344923914481</v>
      </c>
      <c r="L403" s="90">
        <f t="shared" si="20"/>
        <v>3.0217112751287654</v>
      </c>
      <c r="N403" s="47"/>
    </row>
    <row r="404" spans="1:14">
      <c r="A404" s="89" t="s">
        <v>2426</v>
      </c>
      <c r="B404" s="89" t="s">
        <v>2427</v>
      </c>
      <c r="C404" s="89" t="s">
        <v>296</v>
      </c>
      <c r="D404" s="89" t="s">
        <v>397</v>
      </c>
      <c r="E404" s="89" t="s">
        <v>398</v>
      </c>
      <c r="F404" s="108">
        <v>2.8887521400000002</v>
      </c>
      <c r="G404" s="108">
        <v>2.17619345</v>
      </c>
      <c r="H404" s="109">
        <f t="shared" si="22"/>
        <v>0.32743352389007518</v>
      </c>
      <c r="I404" s="126">
        <v>2.8335384992832604</v>
      </c>
      <c r="J404" s="126">
        <v>8.9422850426921503</v>
      </c>
      <c r="K404" s="109">
        <f t="shared" si="21"/>
        <v>-0.68313037598830562</v>
      </c>
      <c r="L404" s="90">
        <f t="shared" si="20"/>
        <v>0.98088668115474253</v>
      </c>
      <c r="N404" s="47"/>
    </row>
    <row r="405" spans="1:14">
      <c r="A405" s="89" t="s">
        <v>233</v>
      </c>
      <c r="B405" s="89" t="s">
        <v>17</v>
      </c>
      <c r="C405" s="89" t="s">
        <v>1547</v>
      </c>
      <c r="D405" s="89" t="s">
        <v>397</v>
      </c>
      <c r="E405" s="89" t="s">
        <v>1846</v>
      </c>
      <c r="F405" s="108">
        <v>0</v>
      </c>
      <c r="G405" s="108">
        <v>0</v>
      </c>
      <c r="H405" s="109" t="str">
        <f t="shared" si="22"/>
        <v/>
      </c>
      <c r="I405" s="126">
        <v>2.7863267654028401</v>
      </c>
      <c r="J405" s="126">
        <v>2.7510927767354598</v>
      </c>
      <c r="K405" s="109">
        <f t="shared" si="21"/>
        <v>1.2807270247421565E-2</v>
      </c>
      <c r="L405" s="90" t="str">
        <f t="shared" si="20"/>
        <v/>
      </c>
      <c r="N405" s="47"/>
    </row>
    <row r="406" spans="1:14">
      <c r="A406" s="89" t="s">
        <v>1722</v>
      </c>
      <c r="B406" s="89" t="s">
        <v>1723</v>
      </c>
      <c r="C406" s="89" t="s">
        <v>1171</v>
      </c>
      <c r="D406" s="89" t="s">
        <v>396</v>
      </c>
      <c r="E406" s="89" t="s">
        <v>1846</v>
      </c>
      <c r="F406" s="108">
        <v>3.069497932</v>
      </c>
      <c r="G406" s="108">
        <v>1.5847626990000001</v>
      </c>
      <c r="H406" s="109">
        <f t="shared" si="22"/>
        <v>0.9368817387845394</v>
      </c>
      <c r="I406" s="126">
        <v>2.7769925799999999</v>
      </c>
      <c r="J406" s="126">
        <v>0.94279544999999998</v>
      </c>
      <c r="K406" s="109">
        <f t="shared" si="21"/>
        <v>1.9454878892340859</v>
      </c>
      <c r="L406" s="90">
        <f t="shared" si="20"/>
        <v>0.90470579929356343</v>
      </c>
      <c r="N406" s="47"/>
    </row>
    <row r="407" spans="1:14">
      <c r="A407" s="89" t="s">
        <v>1465</v>
      </c>
      <c r="B407" s="89" t="s">
        <v>1466</v>
      </c>
      <c r="C407" s="89" t="s">
        <v>296</v>
      </c>
      <c r="D407" s="89" t="s">
        <v>1432</v>
      </c>
      <c r="E407" s="89" t="s">
        <v>398</v>
      </c>
      <c r="F407" s="108">
        <v>0.28847232</v>
      </c>
      <c r="G407" s="108">
        <v>0.32764768999999999</v>
      </c>
      <c r="H407" s="109">
        <f t="shared" si="22"/>
        <v>-0.11956553089081745</v>
      </c>
      <c r="I407" s="126">
        <v>2.7672776200000002</v>
      </c>
      <c r="J407" s="126">
        <v>0.81684712000000004</v>
      </c>
      <c r="K407" s="109">
        <f t="shared" si="21"/>
        <v>2.3877546388362121</v>
      </c>
      <c r="L407" s="90">
        <f t="shared" si="20"/>
        <v>9.5928705395373814</v>
      </c>
      <c r="N407" s="47"/>
    </row>
    <row r="408" spans="1:14">
      <c r="A408" s="89" t="s">
        <v>919</v>
      </c>
      <c r="B408" s="89" t="s">
        <v>1056</v>
      </c>
      <c r="C408" s="89" t="s">
        <v>1535</v>
      </c>
      <c r="D408" s="89" t="s">
        <v>396</v>
      </c>
      <c r="E408" s="89" t="s">
        <v>398</v>
      </c>
      <c r="F408" s="108">
        <v>6.1271691399999995</v>
      </c>
      <c r="G408" s="108">
        <v>7.0596932499999996</v>
      </c>
      <c r="H408" s="109">
        <f t="shared" si="22"/>
        <v>-0.13209130722499884</v>
      </c>
      <c r="I408" s="126">
        <v>2.7466839100000002</v>
      </c>
      <c r="J408" s="126">
        <v>5.1534662100000004</v>
      </c>
      <c r="K408" s="109">
        <f t="shared" si="21"/>
        <v>-0.46702203952162902</v>
      </c>
      <c r="L408" s="90">
        <f t="shared" si="20"/>
        <v>0.44827943333060993</v>
      </c>
      <c r="N408" s="47"/>
    </row>
    <row r="409" spans="1:14">
      <c r="A409" s="89" t="s">
        <v>621</v>
      </c>
      <c r="B409" s="89" t="s">
        <v>634</v>
      </c>
      <c r="C409" s="89" t="s">
        <v>1535</v>
      </c>
      <c r="D409" s="89" t="s">
        <v>396</v>
      </c>
      <c r="E409" s="89" t="s">
        <v>1846</v>
      </c>
      <c r="F409" s="108">
        <v>0.630857746</v>
      </c>
      <c r="G409" s="108">
        <v>6.5256789999999995E-2</v>
      </c>
      <c r="H409" s="109">
        <f t="shared" si="22"/>
        <v>8.6673119532848624</v>
      </c>
      <c r="I409" s="126">
        <v>2.7460267200000001</v>
      </c>
      <c r="J409" s="126">
        <v>1.5027759999999999E-2</v>
      </c>
      <c r="K409" s="109" t="str">
        <f t="shared" si="21"/>
        <v/>
      </c>
      <c r="L409" s="90">
        <f t="shared" si="20"/>
        <v>4.3528461644663707</v>
      </c>
      <c r="N409" s="47"/>
    </row>
    <row r="410" spans="1:14">
      <c r="A410" s="89" t="s">
        <v>1719</v>
      </c>
      <c r="B410" s="89" t="s">
        <v>1720</v>
      </c>
      <c r="C410" s="89" t="s">
        <v>1171</v>
      </c>
      <c r="D410" s="89" t="s">
        <v>396</v>
      </c>
      <c r="E410" s="89" t="s">
        <v>1846</v>
      </c>
      <c r="F410" s="108">
        <v>0.86692552499999997</v>
      </c>
      <c r="G410" s="108">
        <v>0.84858429499999999</v>
      </c>
      <c r="H410" s="109">
        <f t="shared" si="22"/>
        <v>2.1613916387646537E-2</v>
      </c>
      <c r="I410" s="126">
        <v>2.65330676</v>
      </c>
      <c r="J410" s="126">
        <v>1.7307238600000001</v>
      </c>
      <c r="K410" s="109">
        <f t="shared" si="21"/>
        <v>0.5330618715801374</v>
      </c>
      <c r="L410" s="90">
        <f t="shared" si="20"/>
        <v>3.0605936536474689</v>
      </c>
      <c r="N410" s="47"/>
    </row>
    <row r="411" spans="1:14">
      <c r="A411" s="89" t="s">
        <v>2690</v>
      </c>
      <c r="B411" s="89" t="s">
        <v>960</v>
      </c>
      <c r="C411" s="89" t="s">
        <v>1745</v>
      </c>
      <c r="D411" s="89" t="s">
        <v>396</v>
      </c>
      <c r="E411" s="89" t="s">
        <v>1846</v>
      </c>
      <c r="F411" s="108">
        <v>1.68618965</v>
      </c>
      <c r="G411" s="108">
        <v>1.39910534</v>
      </c>
      <c r="H411" s="109">
        <f t="shared" si="22"/>
        <v>0.20519134749353474</v>
      </c>
      <c r="I411" s="126">
        <v>2.6210332900000002</v>
      </c>
      <c r="J411" s="126">
        <v>1.08245736</v>
      </c>
      <c r="K411" s="109">
        <f t="shared" si="21"/>
        <v>1.421373244669887</v>
      </c>
      <c r="L411" s="90">
        <f t="shared" si="20"/>
        <v>1.5544119192049366</v>
      </c>
      <c r="N411" s="47"/>
    </row>
    <row r="412" spans="1:14">
      <c r="A412" s="89" t="s">
        <v>2843</v>
      </c>
      <c r="B412" s="89" t="s">
        <v>2829</v>
      </c>
      <c r="C412" s="89" t="s">
        <v>1534</v>
      </c>
      <c r="D412" s="89" t="s">
        <v>1432</v>
      </c>
      <c r="E412" s="89" t="s">
        <v>398</v>
      </c>
      <c r="F412" s="108">
        <v>2.0672882700000001</v>
      </c>
      <c r="G412" s="108">
        <v>3.5024228799999997</v>
      </c>
      <c r="H412" s="109">
        <f t="shared" si="22"/>
        <v>-0.40975480664973263</v>
      </c>
      <c r="I412" s="126">
        <v>2.5671521249842604</v>
      </c>
      <c r="J412" s="126">
        <v>4.9762975558632654</v>
      </c>
      <c r="K412" s="109">
        <f t="shared" si="21"/>
        <v>-0.48412407092507104</v>
      </c>
      <c r="L412" s="90">
        <f t="shared" si="20"/>
        <v>1.241796880598689</v>
      </c>
      <c r="N412" s="47"/>
    </row>
    <row r="413" spans="1:14">
      <c r="A413" s="89" t="s">
        <v>2854</v>
      </c>
      <c r="B413" s="89" t="s">
        <v>2840</v>
      </c>
      <c r="C413" s="89" t="s">
        <v>1745</v>
      </c>
      <c r="D413" s="89" t="s">
        <v>397</v>
      </c>
      <c r="E413" s="89" t="s">
        <v>398</v>
      </c>
      <c r="F413" s="108">
        <v>5.2853991100000002</v>
      </c>
      <c r="G413" s="108">
        <v>2.6466930099999999</v>
      </c>
      <c r="H413" s="109">
        <f t="shared" si="22"/>
        <v>0.99698230585495828</v>
      </c>
      <c r="I413" s="126">
        <v>2.5536655435033451</v>
      </c>
      <c r="J413" s="126">
        <v>0</v>
      </c>
      <c r="K413" s="109" t="str">
        <f t="shared" si="21"/>
        <v/>
      </c>
      <c r="L413" s="90">
        <f t="shared" si="20"/>
        <v>0.483154723107248</v>
      </c>
      <c r="N413" s="47"/>
    </row>
    <row r="414" spans="1:14">
      <c r="A414" s="89" t="s">
        <v>2045</v>
      </c>
      <c r="B414" s="89" t="s">
        <v>1076</v>
      </c>
      <c r="C414" s="89" t="s">
        <v>1171</v>
      </c>
      <c r="D414" s="89" t="s">
        <v>396</v>
      </c>
      <c r="E414" s="89" t="s">
        <v>1846</v>
      </c>
      <c r="F414" s="108">
        <v>0.47229209999999999</v>
      </c>
      <c r="G414" s="108">
        <v>0.12352022500000001</v>
      </c>
      <c r="H414" s="109">
        <f t="shared" si="22"/>
        <v>2.8236013575914387</v>
      </c>
      <c r="I414" s="126">
        <v>2.5479115000000001</v>
      </c>
      <c r="J414" s="126">
        <v>3.8848879999999995E-2</v>
      </c>
      <c r="K414" s="109">
        <f t="shared" si="21"/>
        <v>64.585198337764183</v>
      </c>
      <c r="L414" s="90">
        <f t="shared" si="20"/>
        <v>5.3947789937625465</v>
      </c>
      <c r="N414" s="47"/>
    </row>
    <row r="415" spans="1:14">
      <c r="A415" s="89" t="s">
        <v>2660</v>
      </c>
      <c r="B415" s="89" t="s">
        <v>186</v>
      </c>
      <c r="C415" s="89" t="s">
        <v>1171</v>
      </c>
      <c r="D415" s="89" t="s">
        <v>396</v>
      </c>
      <c r="E415" s="89" t="s">
        <v>1846</v>
      </c>
      <c r="F415" s="108">
        <v>3.4676773599999997</v>
      </c>
      <c r="G415" s="108">
        <v>3.653350766</v>
      </c>
      <c r="H415" s="109">
        <f t="shared" si="22"/>
        <v>-5.0822770079449908E-2</v>
      </c>
      <c r="I415" s="126">
        <v>2.54348515</v>
      </c>
      <c r="J415" s="126">
        <v>31.589246670000001</v>
      </c>
      <c r="K415" s="109">
        <f t="shared" si="21"/>
        <v>-0.91948256390629524</v>
      </c>
      <c r="L415" s="90">
        <f t="shared" si="20"/>
        <v>0.73348379504372352</v>
      </c>
      <c r="N415" s="47"/>
    </row>
    <row r="416" spans="1:14">
      <c r="A416" s="89" t="s">
        <v>1914</v>
      </c>
      <c r="B416" s="89" t="s">
        <v>1904</v>
      </c>
      <c r="C416" s="89" t="s">
        <v>1745</v>
      </c>
      <c r="D416" s="89" t="s">
        <v>397</v>
      </c>
      <c r="E416" s="89" t="s">
        <v>398</v>
      </c>
      <c r="F416" s="108">
        <v>3.5175930000000001E-2</v>
      </c>
      <c r="G416" s="108">
        <v>0.10461857000000001</v>
      </c>
      <c r="H416" s="109">
        <f t="shared" si="22"/>
        <v>-0.66376973036431297</v>
      </c>
      <c r="I416" s="126">
        <v>2.5387423082543998</v>
      </c>
      <c r="J416" s="126">
        <v>0</v>
      </c>
      <c r="K416" s="109" t="str">
        <f t="shared" si="21"/>
        <v/>
      </c>
      <c r="L416" s="90">
        <f t="shared" si="20"/>
        <v>72.172713223343337</v>
      </c>
      <c r="N416" s="47"/>
    </row>
    <row r="417" spans="1:14">
      <c r="A417" s="89" t="s">
        <v>1915</v>
      </c>
      <c r="B417" s="89" t="s">
        <v>1905</v>
      </c>
      <c r="C417" s="89" t="s">
        <v>1745</v>
      </c>
      <c r="D417" s="89" t="s">
        <v>397</v>
      </c>
      <c r="E417" s="89" t="s">
        <v>398</v>
      </c>
      <c r="F417" s="108">
        <v>0</v>
      </c>
      <c r="G417" s="108">
        <v>0.42201290000000002</v>
      </c>
      <c r="H417" s="109">
        <f t="shared" si="22"/>
        <v>-1</v>
      </c>
      <c r="I417" s="126">
        <v>2.53344459696484</v>
      </c>
      <c r="J417" s="126">
        <v>0.41194978999999998</v>
      </c>
      <c r="K417" s="109">
        <f t="shared" si="21"/>
        <v>5.1498868514166256</v>
      </c>
      <c r="L417" s="90" t="str">
        <f t="shared" si="20"/>
        <v/>
      </c>
      <c r="N417" s="47"/>
    </row>
    <row r="418" spans="1:14">
      <c r="A418" s="89" t="s">
        <v>232</v>
      </c>
      <c r="B418" s="89" t="s">
        <v>357</v>
      </c>
      <c r="C418" s="89" t="s">
        <v>1547</v>
      </c>
      <c r="D418" s="89" t="s">
        <v>397</v>
      </c>
      <c r="E418" s="89" t="s">
        <v>1846</v>
      </c>
      <c r="F418" s="108">
        <v>1.1783025499999999</v>
      </c>
      <c r="G418" s="108">
        <v>0.7025664399999999</v>
      </c>
      <c r="H418" s="109">
        <f t="shared" si="22"/>
        <v>0.67714038547016298</v>
      </c>
      <c r="I418" s="126">
        <v>2.5304255480094797</v>
      </c>
      <c r="J418" s="126">
        <v>0.26729790999999997</v>
      </c>
      <c r="K418" s="109">
        <f t="shared" si="21"/>
        <v>8.4666866194706873</v>
      </c>
      <c r="L418" s="90">
        <f t="shared" si="20"/>
        <v>2.1475176710849686</v>
      </c>
      <c r="N418" s="47"/>
    </row>
    <row r="419" spans="1:14">
      <c r="A419" s="89" t="s">
        <v>1662</v>
      </c>
      <c r="B419" s="89" t="s">
        <v>421</v>
      </c>
      <c r="C419" s="89" t="s">
        <v>1171</v>
      </c>
      <c r="D419" s="89" t="s">
        <v>396</v>
      </c>
      <c r="E419" s="89" t="s">
        <v>1846</v>
      </c>
      <c r="F419" s="108">
        <v>1.2550703300000001</v>
      </c>
      <c r="G419" s="108">
        <v>1.68139737</v>
      </c>
      <c r="H419" s="109">
        <f t="shared" si="22"/>
        <v>-0.2535551961759045</v>
      </c>
      <c r="I419" s="126">
        <v>2.4991503900000001</v>
      </c>
      <c r="J419" s="126">
        <v>1.6669233799999998</v>
      </c>
      <c r="K419" s="109">
        <f t="shared" si="21"/>
        <v>0.49925930608760205</v>
      </c>
      <c r="L419" s="90">
        <f t="shared" si="20"/>
        <v>1.9912433034728818</v>
      </c>
      <c r="N419" s="47"/>
    </row>
    <row r="420" spans="1:14">
      <c r="A420" s="89" t="s">
        <v>706</v>
      </c>
      <c r="B420" s="89" t="s">
        <v>707</v>
      </c>
      <c r="C420" s="89" t="s">
        <v>1745</v>
      </c>
      <c r="D420" s="89" t="s">
        <v>397</v>
      </c>
      <c r="E420" s="89" t="s">
        <v>398</v>
      </c>
      <c r="F420" s="108">
        <v>3.8501044500000003</v>
      </c>
      <c r="G420" s="108">
        <v>1.2341048400000001</v>
      </c>
      <c r="H420" s="109">
        <f t="shared" si="22"/>
        <v>2.1197547608678042</v>
      </c>
      <c r="I420" s="126">
        <v>2.49504905</v>
      </c>
      <c r="J420" s="126">
        <v>10.575257418556699</v>
      </c>
      <c r="K420" s="109">
        <f t="shared" si="21"/>
        <v>-0.76406729867191059</v>
      </c>
      <c r="L420" s="90">
        <f t="shared" si="20"/>
        <v>0.64804710687784062</v>
      </c>
      <c r="N420" s="47"/>
    </row>
    <row r="421" spans="1:14">
      <c r="A421" s="89" t="s">
        <v>1874</v>
      </c>
      <c r="B421" s="89" t="s">
        <v>550</v>
      </c>
      <c r="C421" s="89" t="s">
        <v>1530</v>
      </c>
      <c r="D421" s="89" t="s">
        <v>396</v>
      </c>
      <c r="E421" s="89" t="s">
        <v>1846</v>
      </c>
      <c r="F421" s="108">
        <v>5.5368089999999995E-2</v>
      </c>
      <c r="G421" s="108">
        <v>0.73466981000000009</v>
      </c>
      <c r="H421" s="109">
        <f t="shared" si="22"/>
        <v>-0.92463540866066074</v>
      </c>
      <c r="I421" s="126">
        <v>2.4512931600000001</v>
      </c>
      <c r="J421" s="126">
        <v>0</v>
      </c>
      <c r="K421" s="109" t="str">
        <f t="shared" si="21"/>
        <v/>
      </c>
      <c r="L421" s="90">
        <f t="shared" si="20"/>
        <v>44.272669691152437</v>
      </c>
      <c r="N421" s="47"/>
    </row>
    <row r="422" spans="1:14">
      <c r="A422" s="89" t="s">
        <v>720</v>
      </c>
      <c r="B422" s="89" t="s">
        <v>721</v>
      </c>
      <c r="C422" s="89" t="s">
        <v>1534</v>
      </c>
      <c r="D422" s="89" t="s">
        <v>1432</v>
      </c>
      <c r="E422" s="89" t="s">
        <v>1846</v>
      </c>
      <c r="F422" s="108">
        <v>5.5283751739999998</v>
      </c>
      <c r="G422" s="108">
        <v>5.6613426469999997</v>
      </c>
      <c r="H422" s="109">
        <f t="shared" si="22"/>
        <v>-2.348691490532917E-2</v>
      </c>
      <c r="I422" s="126">
        <v>2.44973682</v>
      </c>
      <c r="J422" s="126">
        <v>2.8221294486882202</v>
      </c>
      <c r="K422" s="109">
        <f t="shared" si="21"/>
        <v>-0.13195448169867452</v>
      </c>
      <c r="L422" s="90">
        <f t="shared" si="20"/>
        <v>0.44312058116481229</v>
      </c>
      <c r="N422" s="47"/>
    </row>
    <row r="423" spans="1:14">
      <c r="A423" s="89" t="s">
        <v>3252</v>
      </c>
      <c r="B423" s="89" t="s">
        <v>3253</v>
      </c>
      <c r="C423" s="89" t="s">
        <v>1534</v>
      </c>
      <c r="D423" s="89" t="s">
        <v>1432</v>
      </c>
      <c r="E423" s="89" t="s">
        <v>1846</v>
      </c>
      <c r="F423" s="108">
        <v>3.2957810400000001</v>
      </c>
      <c r="G423" s="108">
        <v>1.2449172900000001</v>
      </c>
      <c r="H423" s="109">
        <f t="shared" si="22"/>
        <v>1.6473895627234802</v>
      </c>
      <c r="I423" s="126">
        <v>2.4412109800000001</v>
      </c>
      <c r="J423" s="126">
        <v>9.7605427565317004</v>
      </c>
      <c r="K423" s="109">
        <f t="shared" si="21"/>
        <v>-0.74988983288184918</v>
      </c>
      <c r="L423" s="90">
        <f t="shared" si="20"/>
        <v>0.74070787785101166</v>
      </c>
      <c r="N423" s="47"/>
    </row>
    <row r="424" spans="1:14">
      <c r="A424" s="89" t="s">
        <v>1623</v>
      </c>
      <c r="B424" s="89" t="s">
        <v>782</v>
      </c>
      <c r="C424" s="89" t="s">
        <v>1534</v>
      </c>
      <c r="D424" s="89" t="s">
        <v>397</v>
      </c>
      <c r="E424" s="89" t="s">
        <v>398</v>
      </c>
      <c r="F424" s="108">
        <v>3.99917956</v>
      </c>
      <c r="G424" s="108">
        <v>2.9776485099999999</v>
      </c>
      <c r="H424" s="109">
        <f t="shared" si="22"/>
        <v>0.34306636480744346</v>
      </c>
      <c r="I424" s="126">
        <v>2.42261967</v>
      </c>
      <c r="J424" s="126">
        <v>7.40185695</v>
      </c>
      <c r="K424" s="109">
        <f t="shared" si="21"/>
        <v>-0.67270109563519731</v>
      </c>
      <c r="L424" s="90">
        <f t="shared" si="20"/>
        <v>0.60577916886532601</v>
      </c>
      <c r="N424" s="47"/>
    </row>
    <row r="425" spans="1:14">
      <c r="A425" s="89" t="s">
        <v>2856</v>
      </c>
      <c r="B425" s="89" t="s">
        <v>2857</v>
      </c>
      <c r="C425" s="89" t="s">
        <v>1171</v>
      </c>
      <c r="D425" s="89" t="s">
        <v>396</v>
      </c>
      <c r="E425" s="89" t="s">
        <v>1846</v>
      </c>
      <c r="F425" s="108">
        <v>3.3413868099999999</v>
      </c>
      <c r="G425" s="108">
        <v>2.6234492999999999</v>
      </c>
      <c r="H425" s="109">
        <f t="shared" si="22"/>
        <v>0.27366166748486442</v>
      </c>
      <c r="I425" s="126">
        <v>2.4140648900000001</v>
      </c>
      <c r="J425" s="126">
        <v>3.08647311</v>
      </c>
      <c r="K425" s="109">
        <f t="shared" si="21"/>
        <v>-0.21785649705530719</v>
      </c>
      <c r="L425" s="90">
        <f t="shared" si="20"/>
        <v>0.72247393889724498</v>
      </c>
      <c r="N425" s="47"/>
    </row>
    <row r="426" spans="1:14">
      <c r="A426" s="89" t="s">
        <v>2677</v>
      </c>
      <c r="B426" s="89" t="s">
        <v>2678</v>
      </c>
      <c r="C426" s="89" t="s">
        <v>1534</v>
      </c>
      <c r="D426" s="89" t="s">
        <v>397</v>
      </c>
      <c r="E426" s="89" t="s">
        <v>1846</v>
      </c>
      <c r="F426" s="108">
        <v>5.7961557150000003</v>
      </c>
      <c r="G426" s="108">
        <v>3.2297675499999996</v>
      </c>
      <c r="H426" s="109">
        <f t="shared" si="22"/>
        <v>0.79460460397529253</v>
      </c>
      <c r="I426" s="126">
        <v>2.3222861400000001</v>
      </c>
      <c r="J426" s="126">
        <v>5.3008171299999995</v>
      </c>
      <c r="K426" s="109">
        <f t="shared" si="21"/>
        <v>-0.56190034799408362</v>
      </c>
      <c r="L426" s="90">
        <f t="shared" si="20"/>
        <v>0.40065972244156661</v>
      </c>
      <c r="N426" s="47"/>
    </row>
    <row r="427" spans="1:14">
      <c r="A427" s="89" t="s">
        <v>582</v>
      </c>
      <c r="B427" s="89" t="s">
        <v>583</v>
      </c>
      <c r="C427" s="89" t="s">
        <v>1547</v>
      </c>
      <c r="D427" s="89" t="s">
        <v>396</v>
      </c>
      <c r="E427" s="89" t="s">
        <v>1846</v>
      </c>
      <c r="F427" s="108">
        <v>2.0958171650000001</v>
      </c>
      <c r="G427" s="108">
        <v>2.0351290230000001</v>
      </c>
      <c r="H427" s="109">
        <f t="shared" si="22"/>
        <v>2.9820292135846582E-2</v>
      </c>
      <c r="I427" s="126">
        <v>2.3030302599999999</v>
      </c>
      <c r="J427" s="126">
        <v>1.23210994</v>
      </c>
      <c r="K427" s="109">
        <f t="shared" si="21"/>
        <v>0.86917594382851893</v>
      </c>
      <c r="L427" s="90">
        <f t="shared" si="20"/>
        <v>1.0988698339055734</v>
      </c>
      <c r="N427" s="47"/>
    </row>
    <row r="428" spans="1:14">
      <c r="A428" s="89" t="s">
        <v>85</v>
      </c>
      <c r="B428" s="89" t="s">
        <v>86</v>
      </c>
      <c r="C428" s="89" t="s">
        <v>1532</v>
      </c>
      <c r="D428" s="89" t="s">
        <v>397</v>
      </c>
      <c r="E428" s="89" t="s">
        <v>398</v>
      </c>
      <c r="F428" s="108">
        <v>2.5871430879999999</v>
      </c>
      <c r="G428" s="108">
        <v>0.86550936600000006</v>
      </c>
      <c r="H428" s="109">
        <f t="shared" si="22"/>
        <v>1.9891566626905801</v>
      </c>
      <c r="I428" s="126">
        <v>2.27161985</v>
      </c>
      <c r="J428" s="126">
        <v>0.25435610999999997</v>
      </c>
      <c r="K428" s="109">
        <f t="shared" si="21"/>
        <v>7.9308640944383058</v>
      </c>
      <c r="L428" s="90">
        <f t="shared" si="20"/>
        <v>0.87804182943591413</v>
      </c>
      <c r="N428" s="47"/>
    </row>
    <row r="429" spans="1:14">
      <c r="A429" s="89" t="s">
        <v>56</v>
      </c>
      <c r="B429" s="89" t="s">
        <v>57</v>
      </c>
      <c r="C429" s="89" t="s">
        <v>1534</v>
      </c>
      <c r="D429" s="89" t="s">
        <v>1432</v>
      </c>
      <c r="E429" s="89" t="s">
        <v>398</v>
      </c>
      <c r="F429" s="108">
        <v>2.5226939800000001</v>
      </c>
      <c r="G429" s="108">
        <v>0.11345252</v>
      </c>
      <c r="H429" s="109">
        <f t="shared" si="22"/>
        <v>21.23568044147455</v>
      </c>
      <c r="I429" s="126">
        <v>2.2495428</v>
      </c>
      <c r="J429" s="126">
        <v>6.9249999999999997E-4</v>
      </c>
      <c r="K429" s="109" t="str">
        <f t="shared" si="21"/>
        <v/>
      </c>
      <c r="L429" s="90">
        <f t="shared" si="20"/>
        <v>0.89172242762477272</v>
      </c>
      <c r="N429" s="47"/>
    </row>
    <row r="430" spans="1:14">
      <c r="A430" s="89" t="s">
        <v>1856</v>
      </c>
      <c r="B430" s="89" t="s">
        <v>696</v>
      </c>
      <c r="C430" s="89" t="s">
        <v>1530</v>
      </c>
      <c r="D430" s="89" t="s">
        <v>396</v>
      </c>
      <c r="E430" s="89" t="s">
        <v>398</v>
      </c>
      <c r="F430" s="108">
        <v>2.5634597450000003</v>
      </c>
      <c r="G430" s="108">
        <v>0.21219342000000002</v>
      </c>
      <c r="H430" s="109">
        <f t="shared" si="22"/>
        <v>11.080769257595264</v>
      </c>
      <c r="I430" s="126">
        <v>2.2237977200000003</v>
      </c>
      <c r="J430" s="126">
        <v>15.485688400000001</v>
      </c>
      <c r="K430" s="109">
        <f t="shared" si="21"/>
        <v>-0.85639658615370307</v>
      </c>
      <c r="L430" s="90">
        <f t="shared" si="20"/>
        <v>0.8674985922199453</v>
      </c>
      <c r="N430" s="47"/>
    </row>
    <row r="431" spans="1:14">
      <c r="A431" s="89" t="s">
        <v>201</v>
      </c>
      <c r="B431" s="89" t="s">
        <v>202</v>
      </c>
      <c r="C431" s="89" t="s">
        <v>1171</v>
      </c>
      <c r="D431" s="89" t="s">
        <v>396</v>
      </c>
      <c r="E431" s="89" t="s">
        <v>398</v>
      </c>
      <c r="F431" s="108">
        <v>0.13602808</v>
      </c>
      <c r="G431" s="108">
        <v>2.4428988380000001</v>
      </c>
      <c r="H431" s="109">
        <f t="shared" si="22"/>
        <v>-0.94431694105214525</v>
      </c>
      <c r="I431" s="126">
        <v>2.2158756800000003</v>
      </c>
      <c r="J431" s="126">
        <v>11.117717519999999</v>
      </c>
      <c r="K431" s="109">
        <f t="shared" si="21"/>
        <v>-0.80068969408389856</v>
      </c>
      <c r="L431" s="90">
        <f t="shared" si="20"/>
        <v>16.289840156532389</v>
      </c>
      <c r="N431" s="47"/>
    </row>
    <row r="432" spans="1:14">
      <c r="A432" s="89" t="s">
        <v>1815</v>
      </c>
      <c r="B432" s="89" t="s">
        <v>1836</v>
      </c>
      <c r="C432" s="89" t="s">
        <v>1171</v>
      </c>
      <c r="D432" s="89" t="s">
        <v>396</v>
      </c>
      <c r="E432" s="89" t="s">
        <v>1846</v>
      </c>
      <c r="F432" s="108">
        <v>0.11999317900000001</v>
      </c>
      <c r="G432" s="108">
        <v>0.28141284000000005</v>
      </c>
      <c r="H432" s="109">
        <f t="shared" si="22"/>
        <v>-0.57360446310836433</v>
      </c>
      <c r="I432" s="126">
        <v>2.2105534700000002</v>
      </c>
      <c r="J432" s="126">
        <v>12.328380920000001</v>
      </c>
      <c r="K432" s="109">
        <f t="shared" si="21"/>
        <v>-0.82069393504755528</v>
      </c>
      <c r="L432" s="90">
        <f t="shared" si="20"/>
        <v>18.4223260723845</v>
      </c>
      <c r="N432" s="47"/>
    </row>
    <row r="433" spans="1:14">
      <c r="A433" s="89" t="s">
        <v>211</v>
      </c>
      <c r="B433" s="89" t="s">
        <v>352</v>
      </c>
      <c r="C433" s="89" t="s">
        <v>1547</v>
      </c>
      <c r="D433" s="89" t="s">
        <v>397</v>
      </c>
      <c r="E433" s="89" t="s">
        <v>1846</v>
      </c>
      <c r="F433" s="108">
        <v>0.36014090000000004</v>
      </c>
      <c r="G433" s="108">
        <v>1.4988938000000001</v>
      </c>
      <c r="H433" s="109">
        <f t="shared" si="22"/>
        <v>-0.75972887472081074</v>
      </c>
      <c r="I433" s="126">
        <v>2.1937120099999996</v>
      </c>
      <c r="J433" s="126">
        <v>4.9143321904690396</v>
      </c>
      <c r="K433" s="109">
        <f t="shared" si="21"/>
        <v>-0.55360933592268524</v>
      </c>
      <c r="L433" s="90">
        <f t="shared" si="20"/>
        <v>6.0912604205742786</v>
      </c>
      <c r="N433" s="47"/>
    </row>
    <row r="434" spans="1:14">
      <c r="A434" s="89" t="s">
        <v>1972</v>
      </c>
      <c r="B434" s="89" t="s">
        <v>1738</v>
      </c>
      <c r="C434" s="89" t="s">
        <v>1528</v>
      </c>
      <c r="D434" s="89" t="s">
        <v>396</v>
      </c>
      <c r="E434" s="89" t="s">
        <v>1846</v>
      </c>
      <c r="F434" s="108">
        <v>2.23306797</v>
      </c>
      <c r="G434" s="108">
        <v>0.62403238000000005</v>
      </c>
      <c r="H434" s="109">
        <f t="shared" si="22"/>
        <v>2.5784488779252124</v>
      </c>
      <c r="I434" s="126">
        <v>2.1647961699999998</v>
      </c>
      <c r="J434" s="126">
        <v>0.12684255</v>
      </c>
      <c r="K434" s="109">
        <f t="shared" si="21"/>
        <v>16.066797931766587</v>
      </c>
      <c r="L434" s="90">
        <f t="shared" si="20"/>
        <v>0.96942690463649428</v>
      </c>
      <c r="N434" s="47"/>
    </row>
    <row r="435" spans="1:14">
      <c r="A435" s="89" t="s">
        <v>2052</v>
      </c>
      <c r="B435" s="89" t="s">
        <v>343</v>
      </c>
      <c r="C435" s="89" t="s">
        <v>1171</v>
      </c>
      <c r="D435" s="89" t="s">
        <v>396</v>
      </c>
      <c r="E435" s="89" t="s">
        <v>398</v>
      </c>
      <c r="F435" s="108">
        <v>2.6441242900000002</v>
      </c>
      <c r="G435" s="108">
        <v>4.1997841500000002</v>
      </c>
      <c r="H435" s="109">
        <f t="shared" si="22"/>
        <v>-0.37041424140809709</v>
      </c>
      <c r="I435" s="126">
        <v>2.14015026</v>
      </c>
      <c r="J435" s="126">
        <v>11.33114759</v>
      </c>
      <c r="K435" s="109">
        <f t="shared" si="21"/>
        <v>-0.81112678632050184</v>
      </c>
      <c r="L435" s="90">
        <f t="shared" si="20"/>
        <v>0.80939850978034011</v>
      </c>
      <c r="N435" s="47"/>
    </row>
    <row r="436" spans="1:14">
      <c r="A436" s="89" t="s">
        <v>913</v>
      </c>
      <c r="B436" s="89" t="s">
        <v>1050</v>
      </c>
      <c r="C436" s="89" t="s">
        <v>1535</v>
      </c>
      <c r="D436" s="89" t="s">
        <v>396</v>
      </c>
      <c r="E436" s="89" t="s">
        <v>398</v>
      </c>
      <c r="F436" s="108">
        <v>5.3354774599999999</v>
      </c>
      <c r="G436" s="108">
        <v>6.7553770799999997</v>
      </c>
      <c r="H436" s="109">
        <f t="shared" si="22"/>
        <v>-0.21018806251449107</v>
      </c>
      <c r="I436" s="126">
        <v>2.1199568599999998</v>
      </c>
      <c r="J436" s="126">
        <v>7.3060759999999988E-2</v>
      </c>
      <c r="K436" s="109">
        <f t="shared" si="21"/>
        <v>28.016353785534125</v>
      </c>
      <c r="L436" s="90">
        <f t="shared" si="20"/>
        <v>0.39733217427930057</v>
      </c>
      <c r="N436" s="47"/>
    </row>
    <row r="437" spans="1:14">
      <c r="A437" s="89" t="s">
        <v>2047</v>
      </c>
      <c r="B437" s="89" t="s">
        <v>1161</v>
      </c>
      <c r="C437" s="89" t="s">
        <v>1171</v>
      </c>
      <c r="D437" s="89" t="s">
        <v>396</v>
      </c>
      <c r="E437" s="89" t="s">
        <v>398</v>
      </c>
      <c r="F437" s="108">
        <v>4.8117365489999999</v>
      </c>
      <c r="G437" s="108">
        <v>1.9157788419999999</v>
      </c>
      <c r="H437" s="109">
        <f t="shared" si="22"/>
        <v>1.5116346644567442</v>
      </c>
      <c r="I437" s="126">
        <v>2.09477212</v>
      </c>
      <c r="J437" s="126">
        <v>1.86326192</v>
      </c>
      <c r="K437" s="109">
        <f t="shared" si="21"/>
        <v>0.12424994978698423</v>
      </c>
      <c r="L437" s="90">
        <f t="shared" si="20"/>
        <v>0.43534638662529151</v>
      </c>
      <c r="N437" s="47"/>
    </row>
    <row r="438" spans="1:14">
      <c r="A438" s="89" t="s">
        <v>3254</v>
      </c>
      <c r="B438" s="89" t="s">
        <v>3255</v>
      </c>
      <c r="C438" s="89" t="s">
        <v>1534</v>
      </c>
      <c r="D438" s="89" t="s">
        <v>1432</v>
      </c>
      <c r="E438" s="89" t="s">
        <v>1846</v>
      </c>
      <c r="F438" s="108">
        <v>2.1504338299999999</v>
      </c>
      <c r="G438" s="108">
        <v>0.16898150000000001</v>
      </c>
      <c r="H438" s="109">
        <f t="shared" si="22"/>
        <v>11.725853599358508</v>
      </c>
      <c r="I438" s="126">
        <v>2.0944777999999999</v>
      </c>
      <c r="J438" s="126">
        <v>3.9660099999999998E-3</v>
      </c>
      <c r="K438" s="109" t="str">
        <f t="shared" si="21"/>
        <v/>
      </c>
      <c r="L438" s="90">
        <f t="shared" si="20"/>
        <v>0.97397919005022349</v>
      </c>
      <c r="N438" s="47"/>
    </row>
    <row r="439" spans="1:14">
      <c r="A439" s="89" t="s">
        <v>1397</v>
      </c>
      <c r="B439" s="89" t="s">
        <v>1398</v>
      </c>
      <c r="C439" s="89" t="s">
        <v>1534</v>
      </c>
      <c r="D439" s="89" t="s">
        <v>1432</v>
      </c>
      <c r="E439" s="89" t="s">
        <v>1846</v>
      </c>
      <c r="F439" s="108">
        <v>0.89423726999999997</v>
      </c>
      <c r="G439" s="108">
        <v>0.41017832400000004</v>
      </c>
      <c r="H439" s="109">
        <f t="shared" si="22"/>
        <v>1.1801182989864669</v>
      </c>
      <c r="I439" s="126">
        <v>2.0755167491812001</v>
      </c>
      <c r="J439" s="126">
        <v>0</v>
      </c>
      <c r="K439" s="109" t="str">
        <f t="shared" si="21"/>
        <v/>
      </c>
      <c r="L439" s="90">
        <f t="shared" si="20"/>
        <v>2.3209911047223519</v>
      </c>
      <c r="N439" s="47"/>
    </row>
    <row r="440" spans="1:14">
      <c r="A440" s="89" t="s">
        <v>2066</v>
      </c>
      <c r="B440" s="89" t="s">
        <v>1162</v>
      </c>
      <c r="C440" s="89" t="s">
        <v>1171</v>
      </c>
      <c r="D440" s="89" t="s">
        <v>396</v>
      </c>
      <c r="E440" s="89" t="s">
        <v>1846</v>
      </c>
      <c r="F440" s="108">
        <v>1.84455451</v>
      </c>
      <c r="G440" s="108">
        <v>3.3273183820000001</v>
      </c>
      <c r="H440" s="109">
        <f t="shared" si="22"/>
        <v>-0.44563330038429727</v>
      </c>
      <c r="I440" s="126">
        <v>2.0671492200000001</v>
      </c>
      <c r="J440" s="126">
        <v>2.7272187300000001</v>
      </c>
      <c r="K440" s="109">
        <f t="shared" si="21"/>
        <v>-0.24203027895749307</v>
      </c>
      <c r="L440" s="90">
        <f t="shared" si="20"/>
        <v>1.1206766776439694</v>
      </c>
      <c r="N440" s="47"/>
    </row>
    <row r="441" spans="1:14">
      <c r="A441" s="89" t="s">
        <v>1651</v>
      </c>
      <c r="B441" s="89" t="s">
        <v>663</v>
      </c>
      <c r="C441" s="89" t="s">
        <v>1531</v>
      </c>
      <c r="D441" s="89" t="s">
        <v>396</v>
      </c>
      <c r="E441" s="89" t="s">
        <v>1846</v>
      </c>
      <c r="F441" s="108">
        <v>0.62413013500000003</v>
      </c>
      <c r="G441" s="108">
        <v>0.55937531000000007</v>
      </c>
      <c r="H441" s="109">
        <f t="shared" si="22"/>
        <v>0.11576275148790516</v>
      </c>
      <c r="I441" s="126">
        <v>2.0470885299999999</v>
      </c>
      <c r="J441" s="126">
        <v>0.29582923999999999</v>
      </c>
      <c r="K441" s="109">
        <f t="shared" si="21"/>
        <v>5.9198316231350221</v>
      </c>
      <c r="L441" s="90">
        <f t="shared" si="20"/>
        <v>3.2799065694849037</v>
      </c>
      <c r="N441" s="47"/>
    </row>
    <row r="442" spans="1:14">
      <c r="A442" s="89" t="s">
        <v>2081</v>
      </c>
      <c r="B442" s="89" t="s">
        <v>123</v>
      </c>
      <c r="C442" s="89" t="s">
        <v>1528</v>
      </c>
      <c r="D442" s="89" t="s">
        <v>396</v>
      </c>
      <c r="E442" s="89" t="s">
        <v>1846</v>
      </c>
      <c r="F442" s="108">
        <v>3.5304333309999998</v>
      </c>
      <c r="G442" s="108">
        <v>2.8315569759999999</v>
      </c>
      <c r="H442" s="109">
        <f t="shared" si="22"/>
        <v>0.24681698476266156</v>
      </c>
      <c r="I442" s="126">
        <v>2.04491625</v>
      </c>
      <c r="J442" s="126">
        <v>0</v>
      </c>
      <c r="K442" s="109" t="str">
        <f t="shared" si="21"/>
        <v/>
      </c>
      <c r="L442" s="90">
        <f t="shared" si="20"/>
        <v>0.5792252843422977</v>
      </c>
      <c r="N442" s="47"/>
    </row>
    <row r="443" spans="1:14">
      <c r="A443" s="89" t="s">
        <v>1572</v>
      </c>
      <c r="B443" s="89" t="s">
        <v>156</v>
      </c>
      <c r="C443" s="89" t="s">
        <v>1745</v>
      </c>
      <c r="D443" s="89" t="s">
        <v>397</v>
      </c>
      <c r="E443" s="89" t="s">
        <v>398</v>
      </c>
      <c r="F443" s="108">
        <v>4.6517684599999995</v>
      </c>
      <c r="G443" s="108">
        <v>6.2507970149999998</v>
      </c>
      <c r="H443" s="109">
        <f t="shared" si="22"/>
        <v>-0.25581194704656396</v>
      </c>
      <c r="I443" s="126">
        <v>2.0285209399999999</v>
      </c>
      <c r="J443" s="126">
        <v>6.39799878</v>
      </c>
      <c r="K443" s="109">
        <f t="shared" si="21"/>
        <v>-0.68294446283092292</v>
      </c>
      <c r="L443" s="90">
        <f t="shared" si="20"/>
        <v>0.43607521686494261</v>
      </c>
      <c r="N443" s="47"/>
    </row>
    <row r="444" spans="1:14">
      <c r="A444" s="89" t="s">
        <v>754</v>
      </c>
      <c r="B444" s="89" t="s">
        <v>251</v>
      </c>
      <c r="C444" s="89" t="s">
        <v>1171</v>
      </c>
      <c r="D444" s="89" t="s">
        <v>396</v>
      </c>
      <c r="E444" s="89" t="s">
        <v>1846</v>
      </c>
      <c r="F444" s="108">
        <v>1.5542086100000001</v>
      </c>
      <c r="G444" s="108">
        <v>11.382032831</v>
      </c>
      <c r="H444" s="109">
        <f t="shared" si="22"/>
        <v>-0.86345070049640238</v>
      </c>
      <c r="I444" s="126">
        <v>2.01758506</v>
      </c>
      <c r="J444" s="126">
        <v>23.795348600000001</v>
      </c>
      <c r="K444" s="109">
        <f t="shared" si="21"/>
        <v>-0.91521094757149302</v>
      </c>
      <c r="L444" s="90">
        <f t="shared" si="20"/>
        <v>1.2981430208393967</v>
      </c>
      <c r="N444" s="47"/>
    </row>
    <row r="445" spans="1:14">
      <c r="A445" s="89" t="s">
        <v>896</v>
      </c>
      <c r="B445" s="89" t="s">
        <v>1102</v>
      </c>
      <c r="C445" s="89" t="s">
        <v>1534</v>
      </c>
      <c r="D445" s="89" t="s">
        <v>397</v>
      </c>
      <c r="E445" s="89" t="s">
        <v>398</v>
      </c>
      <c r="F445" s="108">
        <v>2.2376167100000002</v>
      </c>
      <c r="G445" s="108">
        <v>2.6140707599999997</v>
      </c>
      <c r="H445" s="109">
        <f t="shared" si="22"/>
        <v>-0.14401065792113432</v>
      </c>
      <c r="I445" s="126">
        <v>1.9986740000000001</v>
      </c>
      <c r="J445" s="126">
        <v>49.083175840000003</v>
      </c>
      <c r="K445" s="109">
        <f t="shared" si="21"/>
        <v>-0.95927985575922747</v>
      </c>
      <c r="L445" s="90">
        <f t="shared" si="20"/>
        <v>0.89321553198447468</v>
      </c>
      <c r="N445" s="47"/>
    </row>
    <row r="446" spans="1:14">
      <c r="A446" s="89" t="s">
        <v>1033</v>
      </c>
      <c r="B446" s="89" t="s">
        <v>555</v>
      </c>
      <c r="C446" s="89" t="s">
        <v>1530</v>
      </c>
      <c r="D446" s="89" t="s">
        <v>396</v>
      </c>
      <c r="E446" s="89" t="s">
        <v>1846</v>
      </c>
      <c r="F446" s="108">
        <v>6.0746794299999998</v>
      </c>
      <c r="G446" s="108">
        <v>5.7630890999999993</v>
      </c>
      <c r="H446" s="109">
        <f t="shared" si="22"/>
        <v>5.4066547400768217E-2</v>
      </c>
      <c r="I446" s="126">
        <v>1.9726993000000002</v>
      </c>
      <c r="J446" s="126">
        <v>7.6862607434198003</v>
      </c>
      <c r="K446" s="109">
        <f t="shared" si="21"/>
        <v>-0.74334733547924126</v>
      </c>
      <c r="L446" s="90">
        <f t="shared" si="20"/>
        <v>0.32474130079321739</v>
      </c>
      <c r="N446" s="47"/>
    </row>
    <row r="447" spans="1:14">
      <c r="A447" s="89" t="s">
        <v>1017</v>
      </c>
      <c r="B447" s="89" t="s">
        <v>1018</v>
      </c>
      <c r="C447" s="89" t="s">
        <v>1529</v>
      </c>
      <c r="D447" s="89" t="s">
        <v>396</v>
      </c>
      <c r="E447" s="89" t="s">
        <v>1846</v>
      </c>
      <c r="F447" s="108">
        <v>0.11218969000000001</v>
      </c>
      <c r="G447" s="108">
        <v>9.1033610000000001E-2</v>
      </c>
      <c r="H447" s="109">
        <f t="shared" si="22"/>
        <v>0.23239856136651071</v>
      </c>
      <c r="I447" s="126">
        <v>1.9277726000000002</v>
      </c>
      <c r="J447" s="126">
        <v>4.321415E-2</v>
      </c>
      <c r="K447" s="109">
        <f t="shared" si="21"/>
        <v>43.609753981045564</v>
      </c>
      <c r="L447" s="90">
        <f t="shared" ref="L447:L510" si="23">IF(ISERROR(I447/F447),"",IF(I447/F447&gt;10000%,"",I447/F447))</f>
        <v>17.183152926084386</v>
      </c>
      <c r="N447" s="47"/>
    </row>
    <row r="448" spans="1:14">
      <c r="A448" s="89" t="s">
        <v>564</v>
      </c>
      <c r="B448" s="89" t="s">
        <v>565</v>
      </c>
      <c r="C448" s="89" t="s">
        <v>1171</v>
      </c>
      <c r="D448" s="89" t="s">
        <v>396</v>
      </c>
      <c r="E448" s="89" t="s">
        <v>1846</v>
      </c>
      <c r="F448" s="108">
        <v>0.92597678999999999</v>
      </c>
      <c r="G448" s="108">
        <v>0.97585661000000001</v>
      </c>
      <c r="H448" s="109">
        <f t="shared" si="22"/>
        <v>-5.1113882397127997E-2</v>
      </c>
      <c r="I448" s="126">
        <v>1.90331005</v>
      </c>
      <c r="J448" s="126">
        <v>5.4222225399999999</v>
      </c>
      <c r="K448" s="109">
        <f t="shared" si="21"/>
        <v>-0.64897972446553254</v>
      </c>
      <c r="L448" s="90">
        <f t="shared" si="23"/>
        <v>2.0554619408981081</v>
      </c>
      <c r="N448" s="47"/>
    </row>
    <row r="449" spans="1:14">
      <c r="A449" s="89" t="s">
        <v>1467</v>
      </c>
      <c r="B449" s="89" t="s">
        <v>1468</v>
      </c>
      <c r="C449" s="89" t="s">
        <v>296</v>
      </c>
      <c r="D449" s="89" t="s">
        <v>1432</v>
      </c>
      <c r="E449" s="89" t="s">
        <v>398</v>
      </c>
      <c r="F449" s="108">
        <v>2.0052885700000003</v>
      </c>
      <c r="G449" s="108">
        <v>0.69210269999999996</v>
      </c>
      <c r="H449" s="109">
        <f t="shared" si="22"/>
        <v>1.8973858503947469</v>
      </c>
      <c r="I449" s="126">
        <v>1.88933705</v>
      </c>
      <c r="J449" s="126">
        <v>0.69980538999999997</v>
      </c>
      <c r="K449" s="109">
        <f t="shared" si="21"/>
        <v>1.6998035125165298</v>
      </c>
      <c r="L449" s="90">
        <f t="shared" si="23"/>
        <v>0.94217714012103493</v>
      </c>
      <c r="N449" s="47"/>
    </row>
    <row r="450" spans="1:14">
      <c r="A450" s="89" t="s">
        <v>1643</v>
      </c>
      <c r="B450" s="89" t="s">
        <v>1697</v>
      </c>
      <c r="C450" s="89" t="s">
        <v>1534</v>
      </c>
      <c r="D450" s="89" t="s">
        <v>397</v>
      </c>
      <c r="E450" s="89" t="s">
        <v>398</v>
      </c>
      <c r="F450" s="108">
        <v>0.386222805</v>
      </c>
      <c r="G450" s="108">
        <v>3.3205844360000003</v>
      </c>
      <c r="H450" s="109">
        <f t="shared" si="22"/>
        <v>-0.88368830474154525</v>
      </c>
      <c r="I450" s="126">
        <v>1.8729808100000001</v>
      </c>
      <c r="J450" s="126">
        <v>0.68612468999999998</v>
      </c>
      <c r="K450" s="109">
        <f t="shared" si="21"/>
        <v>1.729796547621687</v>
      </c>
      <c r="L450" s="90">
        <f t="shared" si="23"/>
        <v>4.8494826969111777</v>
      </c>
      <c r="N450" s="47"/>
    </row>
    <row r="451" spans="1:14">
      <c r="A451" s="89" t="s">
        <v>240</v>
      </c>
      <c r="B451" s="89" t="s">
        <v>32</v>
      </c>
      <c r="C451" s="89" t="s">
        <v>1547</v>
      </c>
      <c r="D451" s="89" t="s">
        <v>1432</v>
      </c>
      <c r="E451" s="89" t="s">
        <v>398</v>
      </c>
      <c r="F451" s="108">
        <v>4.0488260460000003</v>
      </c>
      <c r="G451" s="108">
        <v>1.1308107569999999</v>
      </c>
      <c r="H451" s="109">
        <f t="shared" si="22"/>
        <v>2.5804629739651483</v>
      </c>
      <c r="I451" s="126">
        <v>1.8538676999999999</v>
      </c>
      <c r="J451" s="126">
        <v>0.23434252</v>
      </c>
      <c r="K451" s="109">
        <f t="shared" si="21"/>
        <v>6.9109318274805611</v>
      </c>
      <c r="L451" s="90">
        <f t="shared" si="23"/>
        <v>0.45787783395424236</v>
      </c>
      <c r="N451" s="47"/>
    </row>
    <row r="452" spans="1:14">
      <c r="A452" s="89" t="s">
        <v>216</v>
      </c>
      <c r="B452" s="89" t="s">
        <v>31</v>
      </c>
      <c r="C452" s="89" t="s">
        <v>1547</v>
      </c>
      <c r="D452" s="89" t="s">
        <v>1432</v>
      </c>
      <c r="E452" s="89" t="s">
        <v>1846</v>
      </c>
      <c r="F452" s="108">
        <v>4.2086769999999996E-2</v>
      </c>
      <c r="G452" s="108">
        <v>4.7731999999999999E-4</v>
      </c>
      <c r="H452" s="109">
        <f t="shared" si="22"/>
        <v>87.173070476828954</v>
      </c>
      <c r="I452" s="126">
        <v>1.8380135</v>
      </c>
      <c r="J452" s="126">
        <v>17.195823149999999</v>
      </c>
      <c r="K452" s="109">
        <f t="shared" si="21"/>
        <v>-0.89311279349834438</v>
      </c>
      <c r="L452" s="90">
        <f t="shared" si="23"/>
        <v>43.672001914140715</v>
      </c>
      <c r="N452" s="47"/>
    </row>
    <row r="453" spans="1:14">
      <c r="A453" s="89" t="s">
        <v>702</v>
      </c>
      <c r="B453" s="89" t="s">
        <v>971</v>
      </c>
      <c r="C453" s="89" t="s">
        <v>1535</v>
      </c>
      <c r="D453" s="89" t="s">
        <v>396</v>
      </c>
      <c r="E453" s="89" t="s">
        <v>1846</v>
      </c>
      <c r="F453" s="108">
        <v>6.1083408609999994</v>
      </c>
      <c r="G453" s="108">
        <v>10.273744065999999</v>
      </c>
      <c r="H453" s="109">
        <f t="shared" si="22"/>
        <v>-0.40544159736127883</v>
      </c>
      <c r="I453" s="126">
        <v>1.8322531799999999</v>
      </c>
      <c r="J453" s="126">
        <v>4.1149419600000003</v>
      </c>
      <c r="K453" s="109">
        <f t="shared" ref="K453:K516" si="24">IF(ISERROR(I453/J453-1),"",IF((I453/J453-1)&gt;10000%,"",I453/J453-1))</f>
        <v>-0.55473170756459478</v>
      </c>
      <c r="L453" s="90">
        <f t="shared" si="23"/>
        <v>0.29995922324806884</v>
      </c>
      <c r="N453" s="47"/>
    </row>
    <row r="454" spans="1:14">
      <c r="A454" s="89" t="s">
        <v>1106</v>
      </c>
      <c r="B454" s="89" t="s">
        <v>1107</v>
      </c>
      <c r="C454" s="89" t="s">
        <v>1534</v>
      </c>
      <c r="D454" s="89" t="s">
        <v>397</v>
      </c>
      <c r="E454" s="89" t="s">
        <v>398</v>
      </c>
      <c r="F454" s="108">
        <v>6.8713084809999998</v>
      </c>
      <c r="G454" s="108">
        <v>5.777259913</v>
      </c>
      <c r="H454" s="109">
        <f t="shared" si="22"/>
        <v>0.18937153330044398</v>
      </c>
      <c r="I454" s="126">
        <v>1.8090845800000002</v>
      </c>
      <c r="J454" s="126">
        <v>4.3882169699999993</v>
      </c>
      <c r="K454" s="109">
        <f t="shared" si="24"/>
        <v>-0.58774039835136038</v>
      </c>
      <c r="L454" s="90">
        <f t="shared" si="23"/>
        <v>0.26328094350622422</v>
      </c>
      <c r="N454" s="47"/>
    </row>
    <row r="455" spans="1:14">
      <c r="A455" s="89" t="s">
        <v>1891</v>
      </c>
      <c r="B455" s="89" t="s">
        <v>46</v>
      </c>
      <c r="C455" s="89" t="s">
        <v>1530</v>
      </c>
      <c r="D455" s="89" t="s">
        <v>396</v>
      </c>
      <c r="E455" s="89" t="s">
        <v>1846</v>
      </c>
      <c r="F455" s="108">
        <v>0.26749187099999999</v>
      </c>
      <c r="G455" s="108">
        <v>0.70768597</v>
      </c>
      <c r="H455" s="109">
        <f t="shared" ref="H455:H518" si="25">IF(ISERROR(F455/G455-1),"",IF((F455/G455-1)&gt;10000%,"",F455/G455-1))</f>
        <v>-0.62201897121119987</v>
      </c>
      <c r="I455" s="126">
        <v>1.8067130500000002</v>
      </c>
      <c r="J455" s="126">
        <v>6.0338675099999994</v>
      </c>
      <c r="K455" s="109">
        <f t="shared" si="24"/>
        <v>-0.70057130903094689</v>
      </c>
      <c r="L455" s="90">
        <f t="shared" si="23"/>
        <v>6.7542727307776778</v>
      </c>
      <c r="N455" s="47"/>
    </row>
    <row r="456" spans="1:14">
      <c r="A456" s="89" t="s">
        <v>2858</v>
      </c>
      <c r="B456" s="89" t="s">
        <v>2859</v>
      </c>
      <c r="C456" s="89" t="s">
        <v>1171</v>
      </c>
      <c r="D456" s="89" t="s">
        <v>396</v>
      </c>
      <c r="E456" s="89" t="s">
        <v>1846</v>
      </c>
      <c r="F456" s="108">
        <v>0.37464449999999999</v>
      </c>
      <c r="G456" s="108">
        <v>1.13244872</v>
      </c>
      <c r="H456" s="109">
        <f t="shared" si="25"/>
        <v>-0.66917309951129611</v>
      </c>
      <c r="I456" s="126">
        <v>1.80638505</v>
      </c>
      <c r="J456" s="126">
        <v>3.6171421499999998</v>
      </c>
      <c r="K456" s="109">
        <f t="shared" si="24"/>
        <v>-0.50060435142146675</v>
      </c>
      <c r="L456" s="90">
        <f t="shared" si="23"/>
        <v>4.8215976745955169</v>
      </c>
      <c r="N456" s="47"/>
    </row>
    <row r="457" spans="1:14">
      <c r="A457" s="89" t="s">
        <v>444</v>
      </c>
      <c r="B457" s="89" t="s">
        <v>445</v>
      </c>
      <c r="C457" s="89" t="s">
        <v>1535</v>
      </c>
      <c r="D457" s="89" t="s">
        <v>396</v>
      </c>
      <c r="E457" s="89" t="s">
        <v>398</v>
      </c>
      <c r="F457" s="108">
        <v>22.801352569999999</v>
      </c>
      <c r="G457" s="108">
        <v>12.223326217</v>
      </c>
      <c r="H457" s="109">
        <f t="shared" si="25"/>
        <v>0.86539671487195147</v>
      </c>
      <c r="I457" s="126">
        <v>1.77211575</v>
      </c>
      <c r="J457" s="126">
        <v>2.2817474600000001</v>
      </c>
      <c r="K457" s="109">
        <f t="shared" si="24"/>
        <v>-0.22335149657622499</v>
      </c>
      <c r="L457" s="90">
        <f t="shared" si="23"/>
        <v>7.7719764411326761E-2</v>
      </c>
      <c r="N457" s="47"/>
    </row>
    <row r="458" spans="1:14">
      <c r="A458" s="89" t="s">
        <v>1428</v>
      </c>
      <c r="B458" s="89" t="s">
        <v>1429</v>
      </c>
      <c r="C458" s="89" t="s">
        <v>1534</v>
      </c>
      <c r="D458" s="89" t="s">
        <v>396</v>
      </c>
      <c r="E458" s="89" t="s">
        <v>1846</v>
      </c>
      <c r="F458" s="108">
        <v>2.0858917699999999</v>
      </c>
      <c r="G458" s="108">
        <v>1.5252187500000001</v>
      </c>
      <c r="H458" s="109">
        <f t="shared" si="25"/>
        <v>0.36760170959083727</v>
      </c>
      <c r="I458" s="126">
        <v>1.72956395</v>
      </c>
      <c r="J458" s="126">
        <v>0.59737176999999997</v>
      </c>
      <c r="K458" s="109">
        <f t="shared" si="24"/>
        <v>1.8952890592737583</v>
      </c>
      <c r="L458" s="90">
        <f t="shared" si="23"/>
        <v>0.82917243112762273</v>
      </c>
      <c r="N458" s="47"/>
    </row>
    <row r="459" spans="1:14">
      <c r="A459" s="89" t="s">
        <v>592</v>
      </c>
      <c r="B459" s="89" t="s">
        <v>593</v>
      </c>
      <c r="C459" s="89" t="s">
        <v>1547</v>
      </c>
      <c r="D459" s="89" t="s">
        <v>397</v>
      </c>
      <c r="E459" s="89" t="s">
        <v>1846</v>
      </c>
      <c r="F459" s="108">
        <v>0.33505879</v>
      </c>
      <c r="G459" s="108">
        <v>0.86014060999999997</v>
      </c>
      <c r="H459" s="109">
        <f t="shared" si="25"/>
        <v>-0.61046044553110912</v>
      </c>
      <c r="I459" s="126">
        <v>1.72409293613707</v>
      </c>
      <c r="J459" s="126">
        <v>11.502883540845451</v>
      </c>
      <c r="K459" s="109">
        <f t="shared" si="24"/>
        <v>-0.85011645732002683</v>
      </c>
      <c r="L459" s="90">
        <f t="shared" si="23"/>
        <v>5.1456430560650865</v>
      </c>
      <c r="N459" s="47"/>
    </row>
    <row r="460" spans="1:14">
      <c r="A460" s="89" t="s">
        <v>2056</v>
      </c>
      <c r="B460" s="89" t="s">
        <v>523</v>
      </c>
      <c r="C460" s="89" t="s">
        <v>1171</v>
      </c>
      <c r="D460" s="89" t="s">
        <v>396</v>
      </c>
      <c r="E460" s="89" t="s">
        <v>1846</v>
      </c>
      <c r="F460" s="108">
        <v>1.3710971399999998</v>
      </c>
      <c r="G460" s="108">
        <v>0.49991127000000002</v>
      </c>
      <c r="H460" s="109">
        <f t="shared" si="25"/>
        <v>1.7426809961695797</v>
      </c>
      <c r="I460" s="126">
        <v>1.71225216</v>
      </c>
      <c r="J460" s="126">
        <v>19.992806850000001</v>
      </c>
      <c r="K460" s="109">
        <f t="shared" si="24"/>
        <v>-0.91435658970516187</v>
      </c>
      <c r="L460" s="90">
        <f t="shared" si="23"/>
        <v>1.2488190005268338</v>
      </c>
      <c r="N460" s="47"/>
    </row>
    <row r="461" spans="1:14">
      <c r="A461" s="89" t="s">
        <v>315</v>
      </c>
      <c r="B461" s="89" t="s">
        <v>316</v>
      </c>
      <c r="C461" s="89" t="s">
        <v>1535</v>
      </c>
      <c r="D461" s="89" t="s">
        <v>396</v>
      </c>
      <c r="E461" s="89" t="s">
        <v>398</v>
      </c>
      <c r="F461" s="108">
        <v>8.4188167299999996</v>
      </c>
      <c r="G461" s="108">
        <v>13.054955527000001</v>
      </c>
      <c r="H461" s="109">
        <f t="shared" si="25"/>
        <v>-0.35512482500699682</v>
      </c>
      <c r="I461" s="126">
        <v>1.7107634299999999</v>
      </c>
      <c r="J461" s="126">
        <v>9.7878377600000004</v>
      </c>
      <c r="K461" s="109">
        <f t="shared" si="24"/>
        <v>-0.82521538750965162</v>
      </c>
      <c r="L461" s="90">
        <f t="shared" si="23"/>
        <v>0.20320711150579945</v>
      </c>
      <c r="N461" s="47"/>
    </row>
    <row r="462" spans="1:14">
      <c r="A462" s="89" t="s">
        <v>1121</v>
      </c>
      <c r="B462" s="89" t="s">
        <v>1113</v>
      </c>
      <c r="C462" s="89" t="s">
        <v>1532</v>
      </c>
      <c r="D462" s="89" t="s">
        <v>396</v>
      </c>
      <c r="E462" s="89" t="s">
        <v>1846</v>
      </c>
      <c r="F462" s="108">
        <v>4.6932030329999996</v>
      </c>
      <c r="G462" s="108">
        <v>2.0851178699999999</v>
      </c>
      <c r="H462" s="109">
        <f t="shared" si="25"/>
        <v>1.2508094628722355</v>
      </c>
      <c r="I462" s="126">
        <v>1.7102750848841399</v>
      </c>
      <c r="J462" s="126">
        <v>3.12056E-2</v>
      </c>
      <c r="K462" s="109">
        <f t="shared" si="24"/>
        <v>53.806672035921117</v>
      </c>
      <c r="L462" s="90">
        <f t="shared" si="23"/>
        <v>0.36441531995492937</v>
      </c>
      <c r="N462" s="47"/>
    </row>
    <row r="463" spans="1:14">
      <c r="A463" s="89" t="s">
        <v>1817</v>
      </c>
      <c r="B463" s="89" t="s">
        <v>1838</v>
      </c>
      <c r="C463" s="89" t="s">
        <v>1171</v>
      </c>
      <c r="D463" s="89" t="s">
        <v>396</v>
      </c>
      <c r="E463" s="89" t="s">
        <v>1846</v>
      </c>
      <c r="F463" s="108">
        <v>1.1433038449999999</v>
      </c>
      <c r="G463" s="108">
        <v>0.68492193500000009</v>
      </c>
      <c r="H463" s="109">
        <f t="shared" si="25"/>
        <v>0.66924694125907913</v>
      </c>
      <c r="I463" s="126">
        <v>1.69149711</v>
      </c>
      <c r="J463" s="126">
        <v>0.44510179</v>
      </c>
      <c r="K463" s="109">
        <f t="shared" si="24"/>
        <v>2.8002478264578539</v>
      </c>
      <c r="L463" s="90">
        <f t="shared" si="23"/>
        <v>1.4794816945621312</v>
      </c>
      <c r="N463" s="47"/>
    </row>
    <row r="464" spans="1:14">
      <c r="A464" s="89" t="s">
        <v>1645</v>
      </c>
      <c r="B464" s="89" t="s">
        <v>1582</v>
      </c>
      <c r="C464" s="89" t="s">
        <v>1534</v>
      </c>
      <c r="D464" s="89" t="s">
        <v>397</v>
      </c>
      <c r="E464" s="89" t="s">
        <v>398</v>
      </c>
      <c r="F464" s="108">
        <v>4.0396471800000002</v>
      </c>
      <c r="G464" s="108">
        <v>0.72186715000000001</v>
      </c>
      <c r="H464" s="109">
        <f t="shared" si="25"/>
        <v>4.5961088962144903</v>
      </c>
      <c r="I464" s="126">
        <v>1.6896363000000001</v>
      </c>
      <c r="J464" s="126">
        <v>0.55636600999999997</v>
      </c>
      <c r="K464" s="109">
        <f t="shared" si="24"/>
        <v>2.0369150336843909</v>
      </c>
      <c r="L464" s="90">
        <f t="shared" si="23"/>
        <v>0.41826333457170883</v>
      </c>
      <c r="N464" s="47"/>
    </row>
    <row r="465" spans="1:14">
      <c r="A465" s="89" t="s">
        <v>67</v>
      </c>
      <c r="B465" s="89" t="s">
        <v>80</v>
      </c>
      <c r="C465" s="89" t="s">
        <v>1534</v>
      </c>
      <c r="D465" s="89" t="s">
        <v>1432</v>
      </c>
      <c r="E465" s="89" t="s">
        <v>398</v>
      </c>
      <c r="F465" s="108">
        <v>0.59155126199999997</v>
      </c>
      <c r="G465" s="108">
        <v>3.7622976499999998</v>
      </c>
      <c r="H465" s="109">
        <f t="shared" si="25"/>
        <v>-0.84276861720390461</v>
      </c>
      <c r="I465" s="126">
        <v>1.6612917899999999</v>
      </c>
      <c r="J465" s="126">
        <v>0.11458749999999999</v>
      </c>
      <c r="K465" s="109">
        <f t="shared" si="24"/>
        <v>13.498019330206175</v>
      </c>
      <c r="L465" s="90">
        <f t="shared" si="23"/>
        <v>2.8083648818248994</v>
      </c>
      <c r="N465" s="47"/>
    </row>
    <row r="466" spans="1:14">
      <c r="A466" s="89" t="s">
        <v>2397</v>
      </c>
      <c r="B466" s="89" t="s">
        <v>2429</v>
      </c>
      <c r="C466" s="89" t="s">
        <v>1171</v>
      </c>
      <c r="D466" s="89" t="s">
        <v>396</v>
      </c>
      <c r="E466" s="89" t="s">
        <v>1846</v>
      </c>
      <c r="F466" s="108">
        <v>1.0051407999999999</v>
      </c>
      <c r="G466" s="108">
        <v>1.2690345199999999</v>
      </c>
      <c r="H466" s="109">
        <f t="shared" si="25"/>
        <v>-0.20794841735274472</v>
      </c>
      <c r="I466" s="126">
        <v>1.65269226</v>
      </c>
      <c r="J466" s="126">
        <v>1.87083464</v>
      </c>
      <c r="K466" s="109">
        <f t="shared" si="24"/>
        <v>-0.11660163615529373</v>
      </c>
      <c r="L466" s="90">
        <f t="shared" si="23"/>
        <v>1.644239553304373</v>
      </c>
      <c r="N466" s="47"/>
    </row>
    <row r="467" spans="1:14">
      <c r="A467" s="89" t="s">
        <v>3250</v>
      </c>
      <c r="B467" s="89" t="s">
        <v>3251</v>
      </c>
      <c r="C467" s="89" t="s">
        <v>1534</v>
      </c>
      <c r="D467" s="89" t="s">
        <v>1432</v>
      </c>
      <c r="E467" s="89" t="s">
        <v>1846</v>
      </c>
      <c r="F467" s="108">
        <v>3.5531982799999997</v>
      </c>
      <c r="G467" s="108">
        <v>0.36812701000000003</v>
      </c>
      <c r="H467" s="109">
        <f t="shared" si="25"/>
        <v>8.6520988231751854</v>
      </c>
      <c r="I467" s="126">
        <v>1.65015421</v>
      </c>
      <c r="J467" s="126">
        <v>0.14440760999999999</v>
      </c>
      <c r="K467" s="109">
        <f t="shared" si="24"/>
        <v>10.427058518591922</v>
      </c>
      <c r="L467" s="90">
        <f t="shared" si="23"/>
        <v>0.46441377034551534</v>
      </c>
      <c r="N467" s="47"/>
    </row>
    <row r="468" spans="1:14">
      <c r="A468" s="89" t="s">
        <v>2575</v>
      </c>
      <c r="B468" s="89" t="s">
        <v>2576</v>
      </c>
      <c r="C468" s="89" t="s">
        <v>1535</v>
      </c>
      <c r="D468" s="89" t="s">
        <v>396</v>
      </c>
      <c r="E468" s="89" t="s">
        <v>1846</v>
      </c>
      <c r="F468" s="108">
        <v>4.1753689899999999</v>
      </c>
      <c r="G468" s="108">
        <v>1.65228705</v>
      </c>
      <c r="H468" s="109">
        <f t="shared" si="25"/>
        <v>1.5270239756463626</v>
      </c>
      <c r="I468" s="126">
        <v>1.5724861299999999</v>
      </c>
      <c r="J468" s="126">
        <v>2.4135799999999999E-2</v>
      </c>
      <c r="K468" s="109">
        <f t="shared" si="24"/>
        <v>64.15160591320776</v>
      </c>
      <c r="L468" s="90">
        <f t="shared" si="23"/>
        <v>0.37661009931483924</v>
      </c>
      <c r="N468" s="47"/>
    </row>
    <row r="469" spans="1:14">
      <c r="A469" s="89" t="s">
        <v>1656</v>
      </c>
      <c r="B469" s="89" t="s">
        <v>688</v>
      </c>
      <c r="C469" s="89" t="s">
        <v>1532</v>
      </c>
      <c r="D469" s="89" t="s">
        <v>397</v>
      </c>
      <c r="E469" s="89" t="s">
        <v>398</v>
      </c>
      <c r="F469" s="108">
        <v>2.970142085</v>
      </c>
      <c r="G469" s="108">
        <v>5.2154682560000003</v>
      </c>
      <c r="H469" s="109">
        <f t="shared" si="25"/>
        <v>-0.43051286304291525</v>
      </c>
      <c r="I469" s="126">
        <v>1.5501947</v>
      </c>
      <c r="J469" s="126">
        <v>1.7979825</v>
      </c>
      <c r="K469" s="109">
        <f t="shared" si="24"/>
        <v>-0.13781435581269563</v>
      </c>
      <c r="L469" s="90">
        <f t="shared" si="23"/>
        <v>0.52192610846090215</v>
      </c>
      <c r="N469" s="47"/>
    </row>
    <row r="470" spans="1:14">
      <c r="A470" s="89" t="s">
        <v>472</v>
      </c>
      <c r="B470" s="89" t="s">
        <v>1729</v>
      </c>
      <c r="C470" s="89" t="s">
        <v>1529</v>
      </c>
      <c r="D470" s="89" t="s">
        <v>396</v>
      </c>
      <c r="E470" s="89" t="s">
        <v>1846</v>
      </c>
      <c r="F470" s="108">
        <v>0.2981374</v>
      </c>
      <c r="G470" s="108">
        <v>0.37907415</v>
      </c>
      <c r="H470" s="109">
        <f t="shared" si="25"/>
        <v>-0.21351165728393773</v>
      </c>
      <c r="I470" s="126">
        <v>1.5391031899999998</v>
      </c>
      <c r="J470" s="126">
        <v>3.1441093100000002</v>
      </c>
      <c r="K470" s="109">
        <f t="shared" si="24"/>
        <v>-0.51048038148520991</v>
      </c>
      <c r="L470" s="90">
        <f t="shared" si="23"/>
        <v>5.1623955598995623</v>
      </c>
      <c r="N470" s="47"/>
    </row>
    <row r="471" spans="1:14">
      <c r="A471" s="89" t="s">
        <v>1025</v>
      </c>
      <c r="B471" s="89" t="s">
        <v>1026</v>
      </c>
      <c r="C471" s="89" t="s">
        <v>1529</v>
      </c>
      <c r="D471" s="89" t="s">
        <v>396</v>
      </c>
      <c r="E471" s="89" t="s">
        <v>1846</v>
      </c>
      <c r="F471" s="108">
        <v>14.383591525</v>
      </c>
      <c r="G471" s="108">
        <v>6.3211849749999995</v>
      </c>
      <c r="H471" s="109">
        <f t="shared" si="25"/>
        <v>1.2754580955764547</v>
      </c>
      <c r="I471" s="126">
        <v>1.5312719099999998</v>
      </c>
      <c r="J471" s="126">
        <v>4.4760618499999998</v>
      </c>
      <c r="K471" s="109">
        <f t="shared" si="24"/>
        <v>-0.65789750872186903</v>
      </c>
      <c r="L471" s="90">
        <f t="shared" si="23"/>
        <v>0.10645963543517688</v>
      </c>
      <c r="N471" s="47"/>
    </row>
    <row r="472" spans="1:14">
      <c r="A472" s="89" t="s">
        <v>2036</v>
      </c>
      <c r="B472" s="89" t="s">
        <v>170</v>
      </c>
      <c r="C472" s="89" t="s">
        <v>1171</v>
      </c>
      <c r="D472" s="89" t="s">
        <v>396</v>
      </c>
      <c r="E472" s="89" t="s">
        <v>1846</v>
      </c>
      <c r="F472" s="108">
        <v>3.8585777370000001</v>
      </c>
      <c r="G472" s="108">
        <v>1.729209183</v>
      </c>
      <c r="H472" s="109">
        <f t="shared" si="25"/>
        <v>1.2314117776692375</v>
      </c>
      <c r="I472" s="126">
        <v>1.5080021000000001</v>
      </c>
      <c r="J472" s="126">
        <v>3.91988352</v>
      </c>
      <c r="K472" s="109">
        <f t="shared" si="24"/>
        <v>-0.61529415547531374</v>
      </c>
      <c r="L472" s="90">
        <f t="shared" si="23"/>
        <v>0.39081812076499839</v>
      </c>
      <c r="N472" s="47"/>
    </row>
    <row r="473" spans="1:14">
      <c r="A473" s="89" t="s">
        <v>652</v>
      </c>
      <c r="B473" s="89" t="s">
        <v>653</v>
      </c>
      <c r="C473" s="89" t="s">
        <v>1171</v>
      </c>
      <c r="D473" s="89" t="s">
        <v>396</v>
      </c>
      <c r="E473" s="89" t="s">
        <v>1846</v>
      </c>
      <c r="F473" s="108">
        <v>0.78273812399999998</v>
      </c>
      <c r="G473" s="108">
        <v>0.2798968</v>
      </c>
      <c r="H473" s="109">
        <f t="shared" si="25"/>
        <v>1.7965240188526628</v>
      </c>
      <c r="I473" s="126">
        <v>1.47569383</v>
      </c>
      <c r="J473" s="126">
        <v>1.5884735400000001</v>
      </c>
      <c r="K473" s="109">
        <f t="shared" si="24"/>
        <v>-7.0998796744200177E-2</v>
      </c>
      <c r="L473" s="90">
        <f t="shared" si="23"/>
        <v>1.8852969911045243</v>
      </c>
      <c r="N473" s="47"/>
    </row>
    <row r="474" spans="1:14">
      <c r="A474" s="89" t="s">
        <v>1747</v>
      </c>
      <c r="B474" s="89" t="s">
        <v>1748</v>
      </c>
      <c r="C474" s="89" t="s">
        <v>1535</v>
      </c>
      <c r="D474" s="89" t="s">
        <v>396</v>
      </c>
      <c r="E474" s="89" t="s">
        <v>1846</v>
      </c>
      <c r="F474" s="108">
        <v>2.7951398900000002</v>
      </c>
      <c r="G474" s="108">
        <v>6.4178825399999999</v>
      </c>
      <c r="H474" s="109">
        <f t="shared" si="25"/>
        <v>-0.56447630934672732</v>
      </c>
      <c r="I474" s="126">
        <v>1.4731668999999998</v>
      </c>
      <c r="J474" s="126">
        <v>0</v>
      </c>
      <c r="K474" s="109" t="str">
        <f t="shared" si="24"/>
        <v/>
      </c>
      <c r="L474" s="90">
        <f t="shared" si="23"/>
        <v>0.52704585744365007</v>
      </c>
      <c r="N474" s="47"/>
    </row>
    <row r="475" spans="1:14">
      <c r="A475" s="89" t="s">
        <v>2076</v>
      </c>
      <c r="B475" s="89" t="s">
        <v>1768</v>
      </c>
      <c r="C475" s="89" t="s">
        <v>1528</v>
      </c>
      <c r="D475" s="89" t="s">
        <v>396</v>
      </c>
      <c r="E475" s="89" t="s">
        <v>1846</v>
      </c>
      <c r="F475" s="108">
        <v>0.22367944000000001</v>
      </c>
      <c r="G475" s="108">
        <v>2.9565511400000002</v>
      </c>
      <c r="H475" s="109">
        <f t="shared" si="25"/>
        <v>-0.92434447117326035</v>
      </c>
      <c r="I475" s="126">
        <v>1.4527556399999999</v>
      </c>
      <c r="J475" s="126">
        <v>1.3728392600000001</v>
      </c>
      <c r="K475" s="109">
        <f t="shared" si="24"/>
        <v>5.8212481481626499E-2</v>
      </c>
      <c r="L475" s="90">
        <f t="shared" si="23"/>
        <v>6.4948107881529022</v>
      </c>
      <c r="N475" s="47"/>
    </row>
    <row r="476" spans="1:14">
      <c r="A476" s="89" t="s">
        <v>493</v>
      </c>
      <c r="B476" s="89" t="s">
        <v>842</v>
      </c>
      <c r="C476" s="89" t="s">
        <v>1529</v>
      </c>
      <c r="D476" s="89" t="s">
        <v>396</v>
      </c>
      <c r="E476" s="89" t="s">
        <v>1846</v>
      </c>
      <c r="F476" s="108">
        <v>4.382084E-2</v>
      </c>
      <c r="G476" s="108">
        <v>0.11644391</v>
      </c>
      <c r="H476" s="109">
        <f t="shared" si="25"/>
        <v>-0.62367426514619784</v>
      </c>
      <c r="I476" s="126">
        <v>1.4518401200000002</v>
      </c>
      <c r="J476" s="126">
        <v>1.8039338500000002</v>
      </c>
      <c r="K476" s="109">
        <f t="shared" si="24"/>
        <v>-0.19518106498195598</v>
      </c>
      <c r="L476" s="90">
        <f t="shared" si="23"/>
        <v>33.131270874771005</v>
      </c>
      <c r="N476" s="47"/>
    </row>
    <row r="477" spans="1:14">
      <c r="A477" s="89" t="s">
        <v>1746</v>
      </c>
      <c r="B477" s="89" t="s">
        <v>974</v>
      </c>
      <c r="C477" s="89" t="s">
        <v>1535</v>
      </c>
      <c r="D477" s="89" t="s">
        <v>396</v>
      </c>
      <c r="E477" s="89" t="s">
        <v>1846</v>
      </c>
      <c r="F477" s="108">
        <v>1.9885969650000002</v>
      </c>
      <c r="G477" s="108">
        <v>1.94060816</v>
      </c>
      <c r="H477" s="109">
        <f t="shared" si="25"/>
        <v>2.4728745343418623E-2</v>
      </c>
      <c r="I477" s="126">
        <v>1.4296495200000001</v>
      </c>
      <c r="J477" s="126">
        <v>4.6903347200000001</v>
      </c>
      <c r="K477" s="109">
        <f t="shared" si="24"/>
        <v>-0.69519243181006918</v>
      </c>
      <c r="L477" s="90">
        <f t="shared" si="23"/>
        <v>0.71892371614878736</v>
      </c>
      <c r="N477" s="47"/>
    </row>
    <row r="478" spans="1:14">
      <c r="A478" s="89" t="s">
        <v>2645</v>
      </c>
      <c r="B478" s="89" t="s">
        <v>602</v>
      </c>
      <c r="C478" s="89" t="s">
        <v>1528</v>
      </c>
      <c r="D478" s="89" t="s">
        <v>396</v>
      </c>
      <c r="E478" s="89" t="s">
        <v>1846</v>
      </c>
      <c r="F478" s="108">
        <v>5.1982417400000003</v>
      </c>
      <c r="G478" s="108">
        <v>0.37898565000000001</v>
      </c>
      <c r="H478" s="109">
        <f t="shared" si="25"/>
        <v>12.716196747818817</v>
      </c>
      <c r="I478" s="126">
        <v>1.42413122</v>
      </c>
      <c r="J478" s="126">
        <v>14.52654289</v>
      </c>
      <c r="K478" s="109">
        <f t="shared" si="24"/>
        <v>-0.90196351390802243</v>
      </c>
      <c r="L478" s="90">
        <f t="shared" si="23"/>
        <v>0.27396402307369416</v>
      </c>
      <c r="N478" s="47"/>
    </row>
    <row r="479" spans="1:14">
      <c r="A479" s="89" t="s">
        <v>895</v>
      </c>
      <c r="B479" s="89" t="s">
        <v>1100</v>
      </c>
      <c r="C479" s="89" t="s">
        <v>1534</v>
      </c>
      <c r="D479" s="89" t="s">
        <v>397</v>
      </c>
      <c r="E479" s="89" t="s">
        <v>398</v>
      </c>
      <c r="F479" s="108">
        <v>2.8926175060000001</v>
      </c>
      <c r="G479" s="108">
        <v>5.1536013460000003</v>
      </c>
      <c r="H479" s="109">
        <f t="shared" si="25"/>
        <v>-0.43871919618984045</v>
      </c>
      <c r="I479" s="126">
        <v>1.40296748</v>
      </c>
      <c r="J479" s="126">
        <v>4.6972209500000002</v>
      </c>
      <c r="K479" s="109">
        <f t="shared" si="24"/>
        <v>-0.70131967498782444</v>
      </c>
      <c r="L479" s="90">
        <f t="shared" si="23"/>
        <v>0.48501659036837758</v>
      </c>
      <c r="N479" s="47"/>
    </row>
    <row r="480" spans="1:14">
      <c r="A480" s="89" t="s">
        <v>227</v>
      </c>
      <c r="B480" s="89" t="s">
        <v>360</v>
      </c>
      <c r="C480" s="89" t="s">
        <v>1547</v>
      </c>
      <c r="D480" s="89" t="s">
        <v>397</v>
      </c>
      <c r="E480" s="89" t="s">
        <v>1846</v>
      </c>
      <c r="F480" s="108">
        <v>0.6823028000000001</v>
      </c>
      <c r="G480" s="108">
        <v>0.24802081000000001</v>
      </c>
      <c r="H480" s="109">
        <f t="shared" si="25"/>
        <v>1.7509901286105793</v>
      </c>
      <c r="I480" s="126">
        <v>1.3991452799999999</v>
      </c>
      <c r="J480" s="126">
        <v>10.09471534</v>
      </c>
      <c r="K480" s="109">
        <f t="shared" si="24"/>
        <v>-0.86139824325150316</v>
      </c>
      <c r="L480" s="90">
        <f t="shared" si="23"/>
        <v>2.0506222164118331</v>
      </c>
      <c r="N480" s="47"/>
    </row>
    <row r="481" spans="1:14">
      <c r="A481" s="89" t="s">
        <v>2502</v>
      </c>
      <c r="B481" s="89" t="s">
        <v>2503</v>
      </c>
      <c r="C481" s="89" t="s">
        <v>296</v>
      </c>
      <c r="D481" s="89" t="s">
        <v>397</v>
      </c>
      <c r="E481" s="89" t="s">
        <v>398</v>
      </c>
      <c r="F481" s="108">
        <v>0.97307455000000009</v>
      </c>
      <c r="G481" s="108">
        <v>1.455591E-2</v>
      </c>
      <c r="H481" s="109">
        <f t="shared" si="25"/>
        <v>65.850822105934981</v>
      </c>
      <c r="I481" s="126">
        <v>1.3814041926746001</v>
      </c>
      <c r="J481" s="126">
        <v>0</v>
      </c>
      <c r="K481" s="109" t="str">
        <f t="shared" si="24"/>
        <v/>
      </c>
      <c r="L481" s="90">
        <f t="shared" si="23"/>
        <v>1.4196283241346719</v>
      </c>
      <c r="N481" s="47"/>
    </row>
    <row r="482" spans="1:14">
      <c r="A482" s="89" t="s">
        <v>1002</v>
      </c>
      <c r="B482" s="89" t="s">
        <v>1003</v>
      </c>
      <c r="C482" s="89" t="s">
        <v>1529</v>
      </c>
      <c r="D482" s="89" t="s">
        <v>396</v>
      </c>
      <c r="E482" s="89" t="s">
        <v>1846</v>
      </c>
      <c r="F482" s="108">
        <v>1.5203271699999998</v>
      </c>
      <c r="G482" s="108">
        <v>0.56774743999999999</v>
      </c>
      <c r="H482" s="109">
        <f t="shared" si="25"/>
        <v>1.6778230299021688</v>
      </c>
      <c r="I482" s="126">
        <v>1.36982676</v>
      </c>
      <c r="J482" s="126">
        <v>0.12771861000000001</v>
      </c>
      <c r="K482" s="109">
        <f t="shared" si="24"/>
        <v>9.7253497356415011</v>
      </c>
      <c r="L482" s="90">
        <f t="shared" si="23"/>
        <v>0.90100787977103647</v>
      </c>
      <c r="N482" s="47"/>
    </row>
    <row r="483" spans="1:14">
      <c r="A483" s="89" t="s">
        <v>2112</v>
      </c>
      <c r="B483" s="89" t="s">
        <v>2111</v>
      </c>
      <c r="C483" s="89" t="s">
        <v>296</v>
      </c>
      <c r="D483" s="89" t="s">
        <v>1432</v>
      </c>
      <c r="E483" s="89" t="s">
        <v>398</v>
      </c>
      <c r="F483" s="108">
        <v>1.1041602699999999</v>
      </c>
      <c r="G483" s="108">
        <v>2.0842552099999998</v>
      </c>
      <c r="H483" s="109">
        <f t="shared" si="25"/>
        <v>-0.4702374907341601</v>
      </c>
      <c r="I483" s="126">
        <v>1.35011720039829</v>
      </c>
      <c r="J483" s="126">
        <v>5.5168521422976502</v>
      </c>
      <c r="K483" s="109">
        <f t="shared" si="24"/>
        <v>-0.75527399220164793</v>
      </c>
      <c r="L483" s="90">
        <f t="shared" si="23"/>
        <v>1.2227547368628742</v>
      </c>
      <c r="N483" s="47"/>
    </row>
    <row r="484" spans="1:14">
      <c r="A484" s="89" t="s">
        <v>922</v>
      </c>
      <c r="B484" s="89" t="s">
        <v>1059</v>
      </c>
      <c r="C484" s="89" t="s">
        <v>1535</v>
      </c>
      <c r="D484" s="89" t="s">
        <v>396</v>
      </c>
      <c r="E484" s="89" t="s">
        <v>398</v>
      </c>
      <c r="F484" s="108">
        <v>1.9200305099999999</v>
      </c>
      <c r="G484" s="108">
        <v>0.97502833</v>
      </c>
      <c r="H484" s="109">
        <f t="shared" si="25"/>
        <v>0.96920484351464942</v>
      </c>
      <c r="I484" s="126">
        <v>1.33156684</v>
      </c>
      <c r="J484" s="126">
        <v>0.61125057999999999</v>
      </c>
      <c r="K484" s="109">
        <f t="shared" si="24"/>
        <v>1.1784303910190155</v>
      </c>
      <c r="L484" s="90">
        <f t="shared" si="23"/>
        <v>0.69351337547235126</v>
      </c>
      <c r="N484" s="47"/>
    </row>
    <row r="485" spans="1:14">
      <c r="A485" s="89" t="s">
        <v>1665</v>
      </c>
      <c r="B485" s="89" t="s">
        <v>713</v>
      </c>
      <c r="C485" s="89" t="s">
        <v>1534</v>
      </c>
      <c r="D485" s="89" t="s">
        <v>1432</v>
      </c>
      <c r="E485" s="89" t="s">
        <v>1846</v>
      </c>
      <c r="F485" s="108">
        <v>6.599753024</v>
      </c>
      <c r="G485" s="108">
        <v>3.8464787669999998</v>
      </c>
      <c r="H485" s="109">
        <f t="shared" si="25"/>
        <v>0.71579083722522996</v>
      </c>
      <c r="I485" s="126">
        <v>1.3141172700000001</v>
      </c>
      <c r="J485" s="126">
        <v>3.0754155000000001</v>
      </c>
      <c r="K485" s="109">
        <f t="shared" si="24"/>
        <v>-0.57270252751213613</v>
      </c>
      <c r="L485" s="90">
        <f t="shared" si="23"/>
        <v>0.19911612831892542</v>
      </c>
      <c r="N485" s="47"/>
    </row>
    <row r="486" spans="1:14">
      <c r="A486" s="89" t="s">
        <v>212</v>
      </c>
      <c r="B486" s="89" t="s">
        <v>353</v>
      </c>
      <c r="C486" s="89" t="s">
        <v>1547</v>
      </c>
      <c r="D486" s="89" t="s">
        <v>397</v>
      </c>
      <c r="E486" s="89" t="s">
        <v>1846</v>
      </c>
      <c r="F486" s="108">
        <v>4.2596064299999998</v>
      </c>
      <c r="G486" s="108">
        <v>4.3656895799999997</v>
      </c>
      <c r="H486" s="109">
        <f t="shared" si="25"/>
        <v>-2.4299288361221527E-2</v>
      </c>
      <c r="I486" s="126">
        <v>1.29140389</v>
      </c>
      <c r="J486" s="126">
        <v>13.250042539999999</v>
      </c>
      <c r="K486" s="109">
        <f t="shared" si="24"/>
        <v>-0.90253586838672895</v>
      </c>
      <c r="L486" s="90">
        <f t="shared" si="23"/>
        <v>0.30317446252892433</v>
      </c>
      <c r="N486" s="47"/>
    </row>
    <row r="487" spans="1:14">
      <c r="A487" s="89" t="s">
        <v>107</v>
      </c>
      <c r="B487" s="89" t="s">
        <v>108</v>
      </c>
      <c r="C487" s="89" t="s">
        <v>1535</v>
      </c>
      <c r="D487" s="89" t="s">
        <v>396</v>
      </c>
      <c r="E487" s="89" t="s">
        <v>398</v>
      </c>
      <c r="F487" s="108">
        <v>1.8948752069999999</v>
      </c>
      <c r="G487" s="108">
        <v>2.360245886</v>
      </c>
      <c r="H487" s="109">
        <f t="shared" si="25"/>
        <v>-0.19717042269213814</v>
      </c>
      <c r="I487" s="126">
        <v>1.2843978600000001</v>
      </c>
      <c r="J487" s="126">
        <v>1.4121908999999999</v>
      </c>
      <c r="K487" s="109">
        <f t="shared" si="24"/>
        <v>-9.0492751369520841E-2</v>
      </c>
      <c r="L487" s="90">
        <f t="shared" si="23"/>
        <v>0.67782714938440813</v>
      </c>
      <c r="N487" s="47"/>
    </row>
    <row r="488" spans="1:14">
      <c r="A488" s="89" t="s">
        <v>2814</v>
      </c>
      <c r="B488" s="89" t="s">
        <v>2815</v>
      </c>
      <c r="C488" s="89" t="s">
        <v>1534</v>
      </c>
      <c r="D488" s="89" t="s">
        <v>1432</v>
      </c>
      <c r="E488" s="89" t="s">
        <v>398</v>
      </c>
      <c r="F488" s="108">
        <v>0</v>
      </c>
      <c r="G488" s="108">
        <v>0.31879999999999997</v>
      </c>
      <c r="H488" s="109">
        <f t="shared" si="25"/>
        <v>-1</v>
      </c>
      <c r="I488" s="126">
        <v>1.28351612</v>
      </c>
      <c r="J488" s="126">
        <v>0.31943759999999999</v>
      </c>
      <c r="K488" s="109">
        <f t="shared" si="24"/>
        <v>3.0180495971670211</v>
      </c>
      <c r="L488" s="90" t="str">
        <f t="shared" si="23"/>
        <v/>
      </c>
      <c r="N488" s="47"/>
    </row>
    <row r="489" spans="1:14">
      <c r="A489" s="89" t="s">
        <v>1610</v>
      </c>
      <c r="B489" s="89" t="s">
        <v>1104</v>
      </c>
      <c r="C489" s="89" t="s">
        <v>1534</v>
      </c>
      <c r="D489" s="89" t="s">
        <v>397</v>
      </c>
      <c r="E489" s="89" t="s">
        <v>398</v>
      </c>
      <c r="F489" s="108">
        <v>6.4238271100000004</v>
      </c>
      <c r="G489" s="108">
        <v>2.5140493300000002</v>
      </c>
      <c r="H489" s="109">
        <f t="shared" si="25"/>
        <v>1.5551714651517994</v>
      </c>
      <c r="I489" s="126">
        <v>1.2801632000000001</v>
      </c>
      <c r="J489" s="126">
        <v>14.143860829999999</v>
      </c>
      <c r="K489" s="109">
        <f t="shared" si="24"/>
        <v>-0.90948983340639955</v>
      </c>
      <c r="L489" s="90">
        <f t="shared" si="23"/>
        <v>0.19928357007105069</v>
      </c>
      <c r="N489" s="47"/>
    </row>
    <row r="490" spans="1:14">
      <c r="A490" s="89" t="s">
        <v>943</v>
      </c>
      <c r="B490" s="89" t="s">
        <v>944</v>
      </c>
      <c r="C490" s="89" t="s">
        <v>1534</v>
      </c>
      <c r="D490" s="89" t="s">
        <v>397</v>
      </c>
      <c r="E490" s="89" t="s">
        <v>398</v>
      </c>
      <c r="F490" s="108">
        <v>5.6447144900000001</v>
      </c>
      <c r="G490" s="108">
        <v>7.7363321900000006</v>
      </c>
      <c r="H490" s="109">
        <f t="shared" si="25"/>
        <v>-0.27036296382200731</v>
      </c>
      <c r="I490" s="126">
        <v>1.2768275600000001</v>
      </c>
      <c r="J490" s="126">
        <v>20.810902722042602</v>
      </c>
      <c r="K490" s="109">
        <f t="shared" si="24"/>
        <v>-0.93864621938539927</v>
      </c>
      <c r="L490" s="90">
        <f t="shared" si="23"/>
        <v>0.22619878512225691</v>
      </c>
      <c r="N490" s="47"/>
    </row>
    <row r="491" spans="1:14">
      <c r="A491" s="89" t="s">
        <v>1608</v>
      </c>
      <c r="B491" s="89" t="s">
        <v>1098</v>
      </c>
      <c r="C491" s="89" t="s">
        <v>1534</v>
      </c>
      <c r="D491" s="89" t="s">
        <v>397</v>
      </c>
      <c r="E491" s="89" t="s">
        <v>398</v>
      </c>
      <c r="F491" s="108">
        <v>0.76122253000000006</v>
      </c>
      <c r="G491" s="108">
        <v>0.75926327199999999</v>
      </c>
      <c r="H491" s="109">
        <f t="shared" si="25"/>
        <v>2.5804725083555802E-3</v>
      </c>
      <c r="I491" s="126">
        <v>1.27329242</v>
      </c>
      <c r="J491" s="126">
        <v>0.21719192000000001</v>
      </c>
      <c r="K491" s="109">
        <f t="shared" si="24"/>
        <v>4.8625220496232089</v>
      </c>
      <c r="L491" s="90">
        <f t="shared" si="23"/>
        <v>1.6726940806652162</v>
      </c>
      <c r="N491" s="47"/>
    </row>
    <row r="492" spans="1:14">
      <c r="A492" s="89" t="s">
        <v>1771</v>
      </c>
      <c r="B492" s="89" t="s">
        <v>1772</v>
      </c>
      <c r="C492" s="89" t="s">
        <v>1171</v>
      </c>
      <c r="D492" s="89" t="s">
        <v>396</v>
      </c>
      <c r="E492" s="89" t="s">
        <v>1846</v>
      </c>
      <c r="F492" s="108">
        <v>0.38381548999999998</v>
      </c>
      <c r="G492" s="108">
        <v>0.14280724</v>
      </c>
      <c r="H492" s="109">
        <f t="shared" si="25"/>
        <v>1.6876472789474817</v>
      </c>
      <c r="I492" s="126">
        <v>1.2698387900000001</v>
      </c>
      <c r="J492" s="126">
        <v>1.3802700000000001E-2</v>
      </c>
      <c r="K492" s="109">
        <f t="shared" si="24"/>
        <v>90.999303759409386</v>
      </c>
      <c r="L492" s="90">
        <f t="shared" si="23"/>
        <v>3.3084615475003369</v>
      </c>
      <c r="N492" s="47"/>
    </row>
    <row r="493" spans="1:14">
      <c r="A493" s="89" t="s">
        <v>2080</v>
      </c>
      <c r="B493" s="89" t="s">
        <v>119</v>
      </c>
      <c r="C493" s="89" t="s">
        <v>1528</v>
      </c>
      <c r="D493" s="89" t="s">
        <v>396</v>
      </c>
      <c r="E493" s="89" t="s">
        <v>1846</v>
      </c>
      <c r="F493" s="108">
        <v>14.439676329999999</v>
      </c>
      <c r="G493" s="108">
        <v>14.667770635</v>
      </c>
      <c r="H493" s="109">
        <f t="shared" si="25"/>
        <v>-1.5550713920745807E-2</v>
      </c>
      <c r="I493" s="126">
        <v>1.24635666</v>
      </c>
      <c r="J493" s="126">
        <v>4.3880299999999994E-3</v>
      </c>
      <c r="K493" s="109" t="str">
        <f t="shared" si="24"/>
        <v/>
      </c>
      <c r="L493" s="90">
        <f t="shared" si="23"/>
        <v>8.6314722817613182E-2</v>
      </c>
      <c r="N493" s="47"/>
    </row>
    <row r="494" spans="1:14">
      <c r="A494" s="89" t="s">
        <v>2472</v>
      </c>
      <c r="B494" s="89" t="s">
        <v>2473</v>
      </c>
      <c r="C494" s="89" t="s">
        <v>1529</v>
      </c>
      <c r="D494" s="89" t="s">
        <v>396</v>
      </c>
      <c r="E494" s="89" t="s">
        <v>1846</v>
      </c>
      <c r="F494" s="108">
        <v>1.0460817199999999</v>
      </c>
      <c r="G494" s="108">
        <v>1.3793241200000002</v>
      </c>
      <c r="H494" s="109">
        <f t="shared" si="25"/>
        <v>-0.24159832715750684</v>
      </c>
      <c r="I494" s="126">
        <v>1.16353533</v>
      </c>
      <c r="J494" s="126">
        <v>0.14144999999999999</v>
      </c>
      <c r="K494" s="109">
        <f t="shared" si="24"/>
        <v>7.2257711558854716</v>
      </c>
      <c r="L494" s="90">
        <f t="shared" si="23"/>
        <v>1.1122795741044018</v>
      </c>
      <c r="N494" s="47"/>
    </row>
    <row r="495" spans="1:14">
      <c r="A495" s="89" t="s">
        <v>1986</v>
      </c>
      <c r="B495" s="89" t="s">
        <v>1990</v>
      </c>
      <c r="C495" s="89" t="s">
        <v>877</v>
      </c>
      <c r="D495" s="89" t="s">
        <v>396</v>
      </c>
      <c r="E495" s="89" t="s">
        <v>1846</v>
      </c>
      <c r="F495" s="108">
        <v>0.74280183</v>
      </c>
      <c r="G495" s="108">
        <v>0.61127568999999993</v>
      </c>
      <c r="H495" s="109">
        <f t="shared" si="25"/>
        <v>0.2151666460022319</v>
      </c>
      <c r="I495" s="126">
        <v>1.156524760519855</v>
      </c>
      <c r="J495" s="126">
        <v>0.66149607999999993</v>
      </c>
      <c r="K495" s="109">
        <f t="shared" si="24"/>
        <v>0.74834711117238228</v>
      </c>
      <c r="L495" s="90">
        <f t="shared" si="23"/>
        <v>1.5569761863939606</v>
      </c>
      <c r="N495" s="47"/>
    </row>
    <row r="496" spans="1:14">
      <c r="A496" s="89" t="s">
        <v>3054</v>
      </c>
      <c r="B496" s="89" t="s">
        <v>3055</v>
      </c>
      <c r="C496" s="89" t="s">
        <v>1529</v>
      </c>
      <c r="D496" s="89" t="s">
        <v>396</v>
      </c>
      <c r="E496" s="89" t="s">
        <v>1846</v>
      </c>
      <c r="F496" s="108">
        <v>2.1672027699999998</v>
      </c>
      <c r="G496" s="108">
        <v>2.9219975099999997</v>
      </c>
      <c r="H496" s="109">
        <f t="shared" si="25"/>
        <v>-0.2583146417534079</v>
      </c>
      <c r="I496" s="126">
        <v>1.1478976200000002</v>
      </c>
      <c r="J496" s="126">
        <v>0.71166417000000004</v>
      </c>
      <c r="K496" s="109">
        <f t="shared" si="24"/>
        <v>0.612976553252639</v>
      </c>
      <c r="L496" s="90">
        <f t="shared" si="23"/>
        <v>0.52966784460136151</v>
      </c>
      <c r="N496" s="47"/>
    </row>
    <row r="497" spans="1:14">
      <c r="A497" s="89" t="s">
        <v>2842</v>
      </c>
      <c r="B497" s="89" t="s">
        <v>2828</v>
      </c>
      <c r="C497" s="89" t="s">
        <v>1534</v>
      </c>
      <c r="D497" s="89" t="s">
        <v>1432</v>
      </c>
      <c r="E497" s="89" t="s">
        <v>398</v>
      </c>
      <c r="F497" s="108">
        <v>3.3641997900000002</v>
      </c>
      <c r="G497" s="108">
        <v>3.7687766699999998</v>
      </c>
      <c r="H497" s="109">
        <f t="shared" si="25"/>
        <v>-0.10734965624800463</v>
      </c>
      <c r="I497" s="126">
        <v>1.1443221100000001</v>
      </c>
      <c r="J497" s="126">
        <v>2.3324539900000003</v>
      </c>
      <c r="K497" s="109">
        <f t="shared" si="24"/>
        <v>-0.50939134709362488</v>
      </c>
      <c r="L497" s="90">
        <f t="shared" si="23"/>
        <v>0.34014689418906358</v>
      </c>
      <c r="N497" s="47"/>
    </row>
    <row r="498" spans="1:14">
      <c r="A498" s="89" t="s">
        <v>388</v>
      </c>
      <c r="B498" s="89" t="s">
        <v>389</v>
      </c>
      <c r="C498" s="89" t="s">
        <v>1535</v>
      </c>
      <c r="D498" s="89" t="s">
        <v>396</v>
      </c>
      <c r="E498" s="89" t="s">
        <v>398</v>
      </c>
      <c r="F498" s="108">
        <v>0.51298286999999998</v>
      </c>
      <c r="G498" s="108">
        <v>0.11993957000000001</v>
      </c>
      <c r="H498" s="109">
        <f t="shared" si="25"/>
        <v>3.2770110814971236</v>
      </c>
      <c r="I498" s="126">
        <v>1.1277311399999999</v>
      </c>
      <c r="J498" s="126">
        <v>1.2492099999999999E-3</v>
      </c>
      <c r="K498" s="109" t="str">
        <f t="shared" si="24"/>
        <v/>
      </c>
      <c r="L498" s="90">
        <f t="shared" si="23"/>
        <v>2.1983797236738138</v>
      </c>
      <c r="N498" s="47"/>
    </row>
    <row r="499" spans="1:14">
      <c r="A499" s="89" t="s">
        <v>2311</v>
      </c>
      <c r="B499" s="89" t="s">
        <v>299</v>
      </c>
      <c r="C499" s="89" t="s">
        <v>1171</v>
      </c>
      <c r="D499" s="89" t="s">
        <v>396</v>
      </c>
      <c r="E499" s="89" t="s">
        <v>1846</v>
      </c>
      <c r="F499" s="108">
        <v>1.15828306</v>
      </c>
      <c r="G499" s="108">
        <v>1.33827911</v>
      </c>
      <c r="H499" s="109">
        <f t="shared" si="25"/>
        <v>-0.13449813918114584</v>
      </c>
      <c r="I499" s="126">
        <v>1.09785</v>
      </c>
      <c r="J499" s="126">
        <v>21.225825320122997</v>
      </c>
      <c r="K499" s="109">
        <f t="shared" si="24"/>
        <v>-0.94827762956481176</v>
      </c>
      <c r="L499" s="90">
        <f t="shared" si="23"/>
        <v>0.9478253096440864</v>
      </c>
      <c r="N499" s="47"/>
    </row>
    <row r="500" spans="1:14">
      <c r="A500" s="89" t="s">
        <v>2579</v>
      </c>
      <c r="B500" s="89" t="s">
        <v>2580</v>
      </c>
      <c r="C500" s="89" t="s">
        <v>1530</v>
      </c>
      <c r="D500" s="89" t="s">
        <v>396</v>
      </c>
      <c r="E500" s="89" t="s">
        <v>1846</v>
      </c>
      <c r="F500" s="108">
        <v>2.408575E-2</v>
      </c>
      <c r="G500" s="108">
        <v>0.22801952</v>
      </c>
      <c r="H500" s="109">
        <f t="shared" si="25"/>
        <v>-0.89436978904262232</v>
      </c>
      <c r="I500" s="126">
        <v>1.0679725</v>
      </c>
      <c r="J500" s="126">
        <v>31.22673906</v>
      </c>
      <c r="K500" s="109">
        <f t="shared" si="24"/>
        <v>-0.96579942279762332</v>
      </c>
      <c r="L500" s="90">
        <f t="shared" si="23"/>
        <v>44.340429507073686</v>
      </c>
      <c r="N500" s="47"/>
    </row>
    <row r="501" spans="1:14">
      <c r="A501" s="89" t="s">
        <v>2073</v>
      </c>
      <c r="B501" s="89" t="s">
        <v>605</v>
      </c>
      <c r="C501" s="89" t="s">
        <v>1528</v>
      </c>
      <c r="D501" s="89" t="s">
        <v>396</v>
      </c>
      <c r="E501" s="89" t="s">
        <v>1846</v>
      </c>
      <c r="F501" s="108">
        <v>4.9186783899999993</v>
      </c>
      <c r="G501" s="108">
        <v>3.0143485399999999</v>
      </c>
      <c r="H501" s="109">
        <f t="shared" si="25"/>
        <v>0.63175502923095928</v>
      </c>
      <c r="I501" s="126">
        <v>1.0604187199999999</v>
      </c>
      <c r="J501" s="126">
        <v>0.38446923999999999</v>
      </c>
      <c r="K501" s="109">
        <f t="shared" si="24"/>
        <v>1.758136697749864</v>
      </c>
      <c r="L501" s="90">
        <f t="shared" si="23"/>
        <v>0.21559017197707048</v>
      </c>
      <c r="N501" s="47"/>
    </row>
    <row r="502" spans="1:14">
      <c r="A502" s="89" t="s">
        <v>441</v>
      </c>
      <c r="B502" s="89" t="s">
        <v>442</v>
      </c>
      <c r="C502" s="89" t="s">
        <v>1535</v>
      </c>
      <c r="D502" s="89" t="s">
        <v>396</v>
      </c>
      <c r="E502" s="89" t="s">
        <v>1846</v>
      </c>
      <c r="F502" s="108">
        <v>7.2055454900000004</v>
      </c>
      <c r="G502" s="108">
        <v>9.4529294799999999</v>
      </c>
      <c r="H502" s="109">
        <f t="shared" si="25"/>
        <v>-0.23774471128287733</v>
      </c>
      <c r="I502" s="126">
        <v>1.05724533</v>
      </c>
      <c r="J502" s="126">
        <v>0.27051653999999997</v>
      </c>
      <c r="K502" s="109">
        <f t="shared" si="24"/>
        <v>2.9082465345741895</v>
      </c>
      <c r="L502" s="90">
        <f t="shared" si="23"/>
        <v>0.14672661930554268</v>
      </c>
      <c r="N502" s="47"/>
    </row>
    <row r="503" spans="1:14">
      <c r="A503" s="89" t="s">
        <v>3256</v>
      </c>
      <c r="B503" s="89" t="s">
        <v>3257</v>
      </c>
      <c r="C503" s="89" t="s">
        <v>1171</v>
      </c>
      <c r="D503" s="89" t="s">
        <v>397</v>
      </c>
      <c r="E503" s="89" t="s">
        <v>398</v>
      </c>
      <c r="F503" s="108">
        <v>0.76972297000000001</v>
      </c>
      <c r="G503" s="108">
        <v>0.45935026000000001</v>
      </c>
      <c r="H503" s="109">
        <f t="shared" si="25"/>
        <v>0.67567766261849949</v>
      </c>
      <c r="I503" s="126">
        <v>1.05415514</v>
      </c>
      <c r="J503" s="126">
        <v>1.2289091599999999</v>
      </c>
      <c r="K503" s="109">
        <f t="shared" si="24"/>
        <v>-0.1422025530349208</v>
      </c>
      <c r="L503" s="90">
        <f t="shared" si="23"/>
        <v>1.3695253761233084</v>
      </c>
      <c r="N503" s="47"/>
    </row>
    <row r="504" spans="1:14">
      <c r="A504" s="89" t="s">
        <v>912</v>
      </c>
      <c r="B504" s="89" t="s">
        <v>1049</v>
      </c>
      <c r="C504" s="89" t="s">
        <v>1535</v>
      </c>
      <c r="D504" s="89" t="s">
        <v>396</v>
      </c>
      <c r="E504" s="89" t="s">
        <v>398</v>
      </c>
      <c r="F504" s="108">
        <v>5.4888195300000007</v>
      </c>
      <c r="G504" s="108">
        <v>1.82805649</v>
      </c>
      <c r="H504" s="109">
        <f t="shared" si="25"/>
        <v>2.0025437178913439</v>
      </c>
      <c r="I504" s="126">
        <v>1.045604</v>
      </c>
      <c r="J504" s="126">
        <v>7.1472017999999995</v>
      </c>
      <c r="K504" s="109">
        <f t="shared" si="24"/>
        <v>-0.85370442457634255</v>
      </c>
      <c r="L504" s="90">
        <f t="shared" si="23"/>
        <v>0.19049706303606595</v>
      </c>
      <c r="N504" s="47"/>
    </row>
    <row r="505" spans="1:14">
      <c r="A505" s="89" t="s">
        <v>1794</v>
      </c>
      <c r="B505" s="89" t="s">
        <v>1795</v>
      </c>
      <c r="C505" s="89" t="s">
        <v>1745</v>
      </c>
      <c r="D505" s="89" t="s">
        <v>396</v>
      </c>
      <c r="E505" s="89" t="s">
        <v>1846</v>
      </c>
      <c r="F505" s="108">
        <v>0</v>
      </c>
      <c r="G505" s="108">
        <v>0</v>
      </c>
      <c r="H505" s="109" t="str">
        <f t="shared" si="25"/>
        <v/>
      </c>
      <c r="I505" s="126">
        <v>1.04529666</v>
      </c>
      <c r="J505" s="126">
        <v>0</v>
      </c>
      <c r="K505" s="109" t="str">
        <f t="shared" si="24"/>
        <v/>
      </c>
      <c r="L505" s="90" t="str">
        <f t="shared" si="23"/>
        <v/>
      </c>
      <c r="N505" s="47"/>
    </row>
    <row r="506" spans="1:14">
      <c r="A506" s="89" t="s">
        <v>1852</v>
      </c>
      <c r="B506" s="89" t="s">
        <v>1853</v>
      </c>
      <c r="C506" s="89" t="s">
        <v>1171</v>
      </c>
      <c r="D506" s="89" t="s">
        <v>396</v>
      </c>
      <c r="E506" s="89" t="s">
        <v>1846</v>
      </c>
      <c r="F506" s="108">
        <v>1.34373326</v>
      </c>
      <c r="G506" s="108">
        <v>0.43233638000000002</v>
      </c>
      <c r="H506" s="109">
        <f t="shared" si="25"/>
        <v>2.1080735329282261</v>
      </c>
      <c r="I506" s="126">
        <v>1.04207106</v>
      </c>
      <c r="J506" s="126">
        <v>0.39383361</v>
      </c>
      <c r="K506" s="109">
        <f t="shared" si="24"/>
        <v>1.6459678238228577</v>
      </c>
      <c r="L506" s="90">
        <f t="shared" si="23"/>
        <v>0.77550440330694803</v>
      </c>
      <c r="N506" s="47"/>
    </row>
    <row r="507" spans="1:14">
      <c r="A507" s="89" t="s">
        <v>1122</v>
      </c>
      <c r="B507" s="89" t="s">
        <v>1114</v>
      </c>
      <c r="C507" s="89" t="s">
        <v>1532</v>
      </c>
      <c r="D507" s="89" t="s">
        <v>397</v>
      </c>
      <c r="E507" s="89" t="s">
        <v>398</v>
      </c>
      <c r="F507" s="108">
        <v>1.1108569690000001</v>
      </c>
      <c r="G507" s="108">
        <v>0.68958602800000002</v>
      </c>
      <c r="H507" s="109">
        <f t="shared" si="25"/>
        <v>0.61090411332986005</v>
      </c>
      <c r="I507" s="126">
        <v>1.0365242800000001</v>
      </c>
      <c r="J507" s="126">
        <v>3.6412989999999999E-2</v>
      </c>
      <c r="K507" s="109">
        <f t="shared" si="24"/>
        <v>27.46578322735925</v>
      </c>
      <c r="L507" s="90">
        <f t="shared" si="23"/>
        <v>0.93308527463538826</v>
      </c>
      <c r="N507" s="47"/>
    </row>
    <row r="508" spans="1:14">
      <c r="A508" s="89" t="s">
        <v>241</v>
      </c>
      <c r="B508" s="89" t="s">
        <v>163</v>
      </c>
      <c r="C508" s="89" t="s">
        <v>1547</v>
      </c>
      <c r="D508" s="89" t="s">
        <v>397</v>
      </c>
      <c r="E508" s="89" t="s">
        <v>398</v>
      </c>
      <c r="F508" s="108">
        <v>1.0443130199999999</v>
      </c>
      <c r="G508" s="108">
        <v>0.98769260999999997</v>
      </c>
      <c r="H508" s="109">
        <f t="shared" si="25"/>
        <v>5.7325942734349322E-2</v>
      </c>
      <c r="I508" s="126">
        <v>1.0256715600000001</v>
      </c>
      <c r="J508" s="126">
        <v>0.35853386999999998</v>
      </c>
      <c r="K508" s="109">
        <f t="shared" si="24"/>
        <v>1.8607382616320187</v>
      </c>
      <c r="L508" s="90">
        <f t="shared" si="23"/>
        <v>0.98214954746039673</v>
      </c>
      <c r="N508" s="47"/>
    </row>
    <row r="509" spans="1:14">
      <c r="A509" s="89" t="s">
        <v>2054</v>
      </c>
      <c r="B509" s="89" t="s">
        <v>530</v>
      </c>
      <c r="C509" s="89" t="s">
        <v>1171</v>
      </c>
      <c r="D509" s="89" t="s">
        <v>396</v>
      </c>
      <c r="E509" s="89" t="s">
        <v>1846</v>
      </c>
      <c r="F509" s="108">
        <v>0.80685124500000005</v>
      </c>
      <c r="G509" s="108">
        <v>0.28647064799999999</v>
      </c>
      <c r="H509" s="109">
        <f t="shared" si="25"/>
        <v>1.8165232655877541</v>
      </c>
      <c r="I509" s="126">
        <v>1.0214968499999999</v>
      </c>
      <c r="J509" s="126">
        <v>0.45496976</v>
      </c>
      <c r="K509" s="109">
        <f t="shared" si="24"/>
        <v>1.2451972412408243</v>
      </c>
      <c r="L509" s="90">
        <f t="shared" si="23"/>
        <v>1.2660287213165295</v>
      </c>
      <c r="N509" s="47"/>
    </row>
    <row r="510" spans="1:14">
      <c r="A510" s="89" t="s">
        <v>2853</v>
      </c>
      <c r="B510" s="89" t="s">
        <v>2839</v>
      </c>
      <c r="C510" s="89" t="s">
        <v>1534</v>
      </c>
      <c r="D510" s="89" t="s">
        <v>396</v>
      </c>
      <c r="E510" s="89" t="s">
        <v>1846</v>
      </c>
      <c r="F510" s="108">
        <v>0.11623093</v>
      </c>
      <c r="G510" s="108">
        <v>0.48303067999999999</v>
      </c>
      <c r="H510" s="109">
        <f t="shared" si="25"/>
        <v>-0.75937153722823569</v>
      </c>
      <c r="I510" s="126">
        <v>1.0021017800000001</v>
      </c>
      <c r="J510" s="126">
        <v>0.50111201999999999</v>
      </c>
      <c r="K510" s="109">
        <f t="shared" si="24"/>
        <v>0.99975602261546248</v>
      </c>
      <c r="L510" s="90">
        <f t="shared" si="23"/>
        <v>8.6216446861433536</v>
      </c>
      <c r="N510" s="47"/>
    </row>
    <row r="511" spans="1:14">
      <c r="A511" s="89" t="s">
        <v>992</v>
      </c>
      <c r="B511" s="89" t="s">
        <v>993</v>
      </c>
      <c r="C511" s="89" t="s">
        <v>1529</v>
      </c>
      <c r="D511" s="89" t="s">
        <v>396</v>
      </c>
      <c r="E511" s="89" t="s">
        <v>1846</v>
      </c>
      <c r="F511" s="108">
        <v>2.15445968</v>
      </c>
      <c r="G511" s="108">
        <v>0.83301742099999998</v>
      </c>
      <c r="H511" s="109">
        <f t="shared" si="25"/>
        <v>1.5863320810429968</v>
      </c>
      <c r="I511" s="126">
        <v>0.99763568999999996</v>
      </c>
      <c r="J511" s="126">
        <v>13.468439558942</v>
      </c>
      <c r="K511" s="109">
        <f t="shared" si="24"/>
        <v>-0.92592789345535975</v>
      </c>
      <c r="L511" s="90">
        <f t="shared" ref="L511:L574" si="26">IF(ISERROR(I511/F511),"",IF(I511/F511&gt;10000%,"",I511/F511))</f>
        <v>0.46305609673790693</v>
      </c>
      <c r="N511" s="47"/>
    </row>
    <row r="512" spans="1:14">
      <c r="A512" s="89" t="s">
        <v>2265</v>
      </c>
      <c r="B512" s="89" t="s">
        <v>2266</v>
      </c>
      <c r="C512" s="89" t="s">
        <v>1171</v>
      </c>
      <c r="D512" s="89" t="s">
        <v>396</v>
      </c>
      <c r="E512" s="89" t="s">
        <v>1846</v>
      </c>
      <c r="F512" s="108">
        <v>0.24015417</v>
      </c>
      <c r="G512" s="108">
        <v>2.1572281099999997</v>
      </c>
      <c r="H512" s="109">
        <f t="shared" si="25"/>
        <v>-0.88867465202833829</v>
      </c>
      <c r="I512" s="126">
        <v>0.99396748000000001</v>
      </c>
      <c r="J512" s="126">
        <v>5.5541778399999995</v>
      </c>
      <c r="K512" s="109">
        <f t="shared" si="24"/>
        <v>-0.82104147388986015</v>
      </c>
      <c r="L512" s="90">
        <f t="shared" si="26"/>
        <v>4.1388724584711563</v>
      </c>
      <c r="N512" s="47"/>
    </row>
    <row r="513" spans="1:14">
      <c r="A513" s="89" t="s">
        <v>2964</v>
      </c>
      <c r="B513" s="89" t="s">
        <v>2965</v>
      </c>
      <c r="C513" s="89" t="s">
        <v>1535</v>
      </c>
      <c r="D513" s="89" t="s">
        <v>396</v>
      </c>
      <c r="E513" s="89" t="s">
        <v>398</v>
      </c>
      <c r="F513" s="108">
        <v>0.8068516899999999</v>
      </c>
      <c r="G513" s="108">
        <v>0.42020837999999999</v>
      </c>
      <c r="H513" s="109">
        <f t="shared" si="25"/>
        <v>0.92012279717029899</v>
      </c>
      <c r="I513" s="126">
        <v>0.97664936999999996</v>
      </c>
      <c r="J513" s="126">
        <v>3.1586000000000001E-3</v>
      </c>
      <c r="K513" s="109" t="str">
        <f t="shared" si="24"/>
        <v/>
      </c>
      <c r="L513" s="90">
        <f t="shared" si="26"/>
        <v>1.210444722499125</v>
      </c>
      <c r="N513" s="47"/>
    </row>
    <row r="514" spans="1:14">
      <c r="A514" s="89" t="s">
        <v>1168</v>
      </c>
      <c r="B514" s="89" t="s">
        <v>785</v>
      </c>
      <c r="C514" s="89" t="s">
        <v>1534</v>
      </c>
      <c r="D514" s="89" t="s">
        <v>397</v>
      </c>
      <c r="E514" s="89" t="s">
        <v>398</v>
      </c>
      <c r="F514" s="108">
        <v>2.5943219969999998</v>
      </c>
      <c r="G514" s="108">
        <v>2.0702556749999999</v>
      </c>
      <c r="H514" s="109">
        <f t="shared" si="25"/>
        <v>0.25314086966577198</v>
      </c>
      <c r="I514" s="126">
        <v>0.97517891000000001</v>
      </c>
      <c r="J514" s="126">
        <v>7.9210248200000004</v>
      </c>
      <c r="K514" s="109">
        <f t="shared" si="24"/>
        <v>-0.87688728009818306</v>
      </c>
      <c r="L514" s="90">
        <f t="shared" si="26"/>
        <v>0.37588969724177229</v>
      </c>
      <c r="N514" s="47"/>
    </row>
    <row r="515" spans="1:14">
      <c r="A515" s="89" t="s">
        <v>619</v>
      </c>
      <c r="B515" s="89" t="s">
        <v>632</v>
      </c>
      <c r="C515" s="89" t="s">
        <v>1535</v>
      </c>
      <c r="D515" s="89" t="s">
        <v>396</v>
      </c>
      <c r="E515" s="89" t="s">
        <v>1846</v>
      </c>
      <c r="F515" s="108">
        <v>2.6712029999999998E-2</v>
      </c>
      <c r="G515" s="108">
        <v>0.10161288</v>
      </c>
      <c r="H515" s="109">
        <f t="shared" si="25"/>
        <v>-0.73711964467496638</v>
      </c>
      <c r="I515" s="126">
        <v>0.96662747999999998</v>
      </c>
      <c r="J515" s="126">
        <v>7.9734570000000005E-2</v>
      </c>
      <c r="K515" s="109">
        <f t="shared" si="24"/>
        <v>11.12306631866203</v>
      </c>
      <c r="L515" s="90">
        <f t="shared" si="26"/>
        <v>36.186971937363055</v>
      </c>
      <c r="N515" s="47"/>
    </row>
    <row r="516" spans="1:14">
      <c r="A516" s="89" t="s">
        <v>1674</v>
      </c>
      <c r="B516" s="89" t="s">
        <v>1675</v>
      </c>
      <c r="C516" s="89" t="s">
        <v>1534</v>
      </c>
      <c r="D516" s="89" t="s">
        <v>397</v>
      </c>
      <c r="E516" s="89" t="s">
        <v>398</v>
      </c>
      <c r="F516" s="108">
        <v>6.4653479689999998</v>
      </c>
      <c r="G516" s="108">
        <v>5.69800094</v>
      </c>
      <c r="H516" s="109">
        <f t="shared" si="25"/>
        <v>0.13466951604258592</v>
      </c>
      <c r="I516" s="126">
        <v>0.96500306000000002</v>
      </c>
      <c r="J516" s="126">
        <v>1.58662094</v>
      </c>
      <c r="K516" s="109">
        <f t="shared" si="24"/>
        <v>-0.39178726583553092</v>
      </c>
      <c r="L516" s="90">
        <f t="shared" si="26"/>
        <v>0.14925771429890383</v>
      </c>
      <c r="N516" s="47"/>
    </row>
    <row r="517" spans="1:14">
      <c r="A517" s="89" t="s">
        <v>769</v>
      </c>
      <c r="B517" s="89" t="s">
        <v>766</v>
      </c>
      <c r="C517" s="89" t="s">
        <v>1536</v>
      </c>
      <c r="D517" s="89" t="s">
        <v>397</v>
      </c>
      <c r="E517" s="89" t="s">
        <v>1846</v>
      </c>
      <c r="F517" s="108">
        <v>1.8409855500000001</v>
      </c>
      <c r="G517" s="108">
        <v>0.64022875000000001</v>
      </c>
      <c r="H517" s="109">
        <f t="shared" si="25"/>
        <v>1.8755121509304291</v>
      </c>
      <c r="I517" s="126">
        <v>0.96369800999999999</v>
      </c>
      <c r="J517" s="126">
        <v>0.69533508999999993</v>
      </c>
      <c r="K517" s="109">
        <f t="shared" ref="K517:K580" si="27">IF(ISERROR(I517/J517-1),"",IF((I517/J517-1)&gt;10000%,"",I517/J517-1))</f>
        <v>0.38594761555899626</v>
      </c>
      <c r="L517" s="90">
        <f t="shared" si="26"/>
        <v>0.52346853564385665</v>
      </c>
      <c r="N517" s="47"/>
    </row>
    <row r="518" spans="1:14">
      <c r="A518" s="89" t="s">
        <v>704</v>
      </c>
      <c r="B518" s="89" t="s">
        <v>443</v>
      </c>
      <c r="C518" s="89" t="s">
        <v>1535</v>
      </c>
      <c r="D518" s="89" t="s">
        <v>396</v>
      </c>
      <c r="E518" s="89" t="s">
        <v>398</v>
      </c>
      <c r="F518" s="108">
        <v>9.096933731</v>
      </c>
      <c r="G518" s="108">
        <v>3.887727452</v>
      </c>
      <c r="H518" s="109">
        <f t="shared" si="25"/>
        <v>1.3399103572242903</v>
      </c>
      <c r="I518" s="126">
        <v>0.94277921999999992</v>
      </c>
      <c r="J518" s="126">
        <v>5.4882170000000001E-2</v>
      </c>
      <c r="K518" s="109">
        <f t="shared" si="27"/>
        <v>16.178242405502552</v>
      </c>
      <c r="L518" s="90">
        <f t="shared" si="26"/>
        <v>0.10363703285946252</v>
      </c>
      <c r="N518" s="47"/>
    </row>
    <row r="519" spans="1:14">
      <c r="A519" s="89" t="s">
        <v>2847</v>
      </c>
      <c r="B519" s="89" t="s">
        <v>2833</v>
      </c>
      <c r="C519" s="89" t="s">
        <v>1171</v>
      </c>
      <c r="D519" s="89" t="s">
        <v>396</v>
      </c>
      <c r="E519" s="89" t="s">
        <v>1846</v>
      </c>
      <c r="F519" s="108">
        <v>0.34368925900000002</v>
      </c>
      <c r="G519" s="108">
        <v>0.76218890900000003</v>
      </c>
      <c r="H519" s="109">
        <f t="shared" ref="H519:H582" si="28">IF(ISERROR(F519/G519-1),"",IF((F519/G519-1)&gt;10000%,"",F519/G519-1))</f>
        <v>-0.54907601653384852</v>
      </c>
      <c r="I519" s="126">
        <v>0.93476236999999995</v>
      </c>
      <c r="J519" s="126">
        <v>1.1349178799999999</v>
      </c>
      <c r="K519" s="109">
        <f t="shared" si="27"/>
        <v>-0.17636122712244162</v>
      </c>
      <c r="L519" s="90">
        <f t="shared" si="26"/>
        <v>2.7197893024640605</v>
      </c>
      <c r="N519" s="47"/>
    </row>
    <row r="520" spans="1:14">
      <c r="A520" s="89" t="s">
        <v>3052</v>
      </c>
      <c r="B520" s="89" t="s">
        <v>3053</v>
      </c>
      <c r="C520" s="89" t="s">
        <v>296</v>
      </c>
      <c r="D520" s="89" t="s">
        <v>397</v>
      </c>
      <c r="E520" s="89" t="s">
        <v>1846</v>
      </c>
      <c r="F520" s="108">
        <v>30.145353950000001</v>
      </c>
      <c r="G520" s="108">
        <v>15.51369476</v>
      </c>
      <c r="H520" s="109">
        <f t="shared" si="28"/>
        <v>0.94314471287173895</v>
      </c>
      <c r="I520" s="126">
        <v>0.92430292000000003</v>
      </c>
      <c r="J520" s="126">
        <v>396.93694306999998</v>
      </c>
      <c r="K520" s="109">
        <f t="shared" si="27"/>
        <v>-0.99767141119984637</v>
      </c>
      <c r="L520" s="90">
        <f t="shared" si="26"/>
        <v>3.0661538143923504E-2</v>
      </c>
      <c r="N520" s="47"/>
    </row>
    <row r="521" spans="1:14">
      <c r="A521" s="89" t="s">
        <v>964</v>
      </c>
      <c r="B521" s="89" t="s">
        <v>965</v>
      </c>
      <c r="C521" s="89" t="s">
        <v>1534</v>
      </c>
      <c r="D521" s="89" t="s">
        <v>397</v>
      </c>
      <c r="E521" s="89" t="s">
        <v>398</v>
      </c>
      <c r="F521" s="108">
        <v>1.3319926899999999</v>
      </c>
      <c r="G521" s="108">
        <v>1.2185920809999999</v>
      </c>
      <c r="H521" s="109">
        <f t="shared" si="28"/>
        <v>9.3058711580450426E-2</v>
      </c>
      <c r="I521" s="126">
        <v>0.92039414697678001</v>
      </c>
      <c r="J521" s="126">
        <v>1.36230282233888</v>
      </c>
      <c r="K521" s="109">
        <f t="shared" si="27"/>
        <v>-0.32438358646531007</v>
      </c>
      <c r="L521" s="90">
        <f t="shared" si="26"/>
        <v>0.690990388976369</v>
      </c>
      <c r="N521" s="47"/>
    </row>
    <row r="522" spans="1:14">
      <c r="A522" s="89" t="s">
        <v>1453</v>
      </c>
      <c r="B522" s="89" t="s">
        <v>1454</v>
      </c>
      <c r="C522" s="89" t="s">
        <v>296</v>
      </c>
      <c r="D522" s="89" t="s">
        <v>1432</v>
      </c>
      <c r="E522" s="89" t="s">
        <v>1846</v>
      </c>
      <c r="F522" s="108">
        <v>0.76916665000000006</v>
      </c>
      <c r="G522" s="108">
        <v>0.60842469999999993</v>
      </c>
      <c r="H522" s="109">
        <f t="shared" si="28"/>
        <v>0.26419366274906353</v>
      </c>
      <c r="I522" s="126">
        <v>0.91521710000000001</v>
      </c>
      <c r="J522" s="126">
        <v>4.2481425000000002</v>
      </c>
      <c r="K522" s="109">
        <f t="shared" si="27"/>
        <v>-0.78456064032691941</v>
      </c>
      <c r="L522" s="90">
        <f t="shared" si="26"/>
        <v>1.1898814125651442</v>
      </c>
      <c r="N522" s="47"/>
    </row>
    <row r="523" spans="1:14">
      <c r="A523" s="89" t="s">
        <v>468</v>
      </c>
      <c r="B523" s="89" t="s">
        <v>1028</v>
      </c>
      <c r="C523" s="89" t="s">
        <v>1529</v>
      </c>
      <c r="D523" s="89" t="s">
        <v>396</v>
      </c>
      <c r="E523" s="89" t="s">
        <v>1846</v>
      </c>
      <c r="F523" s="108">
        <v>1.2465385600000001</v>
      </c>
      <c r="G523" s="108">
        <v>0.75369944</v>
      </c>
      <c r="H523" s="109">
        <f t="shared" si="28"/>
        <v>0.65389344060014176</v>
      </c>
      <c r="I523" s="126">
        <v>0.90265711000000004</v>
      </c>
      <c r="J523" s="126">
        <v>0.71082491000000003</v>
      </c>
      <c r="K523" s="109">
        <f t="shared" si="27"/>
        <v>0.26987264697856461</v>
      </c>
      <c r="L523" s="90">
        <f t="shared" si="26"/>
        <v>0.72413091657589801</v>
      </c>
      <c r="N523" s="47"/>
    </row>
    <row r="524" spans="1:14">
      <c r="A524" s="89" t="s">
        <v>2063</v>
      </c>
      <c r="B524" s="89" t="s">
        <v>764</v>
      </c>
      <c r="C524" s="89" t="s">
        <v>1171</v>
      </c>
      <c r="D524" s="89" t="s">
        <v>396</v>
      </c>
      <c r="E524" s="89" t="s">
        <v>1846</v>
      </c>
      <c r="F524" s="108">
        <v>0.60072000000000003</v>
      </c>
      <c r="G524" s="108">
        <v>3.8772000000000001E-2</v>
      </c>
      <c r="H524" s="109">
        <f t="shared" si="28"/>
        <v>14.493655215103683</v>
      </c>
      <c r="I524" s="126">
        <v>0.89196705000000009</v>
      </c>
      <c r="J524" s="126">
        <v>0.85632200000000003</v>
      </c>
      <c r="K524" s="109">
        <f t="shared" si="27"/>
        <v>4.1625755264958819E-2</v>
      </c>
      <c r="L524" s="90">
        <f t="shared" si="26"/>
        <v>1.484829954055134</v>
      </c>
      <c r="N524" s="47"/>
    </row>
    <row r="525" spans="1:14">
      <c r="A525" s="89" t="s">
        <v>2792</v>
      </c>
      <c r="B525" s="89" t="s">
        <v>2774</v>
      </c>
      <c r="C525" s="89" t="s">
        <v>1534</v>
      </c>
      <c r="D525" s="89" t="s">
        <v>1432</v>
      </c>
      <c r="E525" s="89" t="s">
        <v>398</v>
      </c>
      <c r="F525" s="108">
        <v>2.7067092499999998</v>
      </c>
      <c r="G525" s="108">
        <v>4.2664628899999997</v>
      </c>
      <c r="H525" s="109">
        <f t="shared" si="28"/>
        <v>-0.36558471975833828</v>
      </c>
      <c r="I525" s="126">
        <v>0.88020765000000001</v>
      </c>
      <c r="J525" s="126">
        <v>2.0316446200000002</v>
      </c>
      <c r="K525" s="109">
        <f t="shared" si="27"/>
        <v>-0.56675117225964455</v>
      </c>
      <c r="L525" s="90">
        <f t="shared" si="26"/>
        <v>0.32519475447907825</v>
      </c>
      <c r="N525" s="47"/>
    </row>
    <row r="526" spans="1:14">
      <c r="A526" s="89" t="s">
        <v>1971</v>
      </c>
      <c r="B526" s="89" t="s">
        <v>1737</v>
      </c>
      <c r="C526" s="89" t="s">
        <v>1528</v>
      </c>
      <c r="D526" s="89" t="s">
        <v>396</v>
      </c>
      <c r="E526" s="89" t="s">
        <v>1846</v>
      </c>
      <c r="F526" s="108">
        <v>3.6901172561075199</v>
      </c>
      <c r="G526" s="108">
        <v>3.63227548522377</v>
      </c>
      <c r="H526" s="109">
        <f t="shared" si="28"/>
        <v>1.5924389853977816E-2</v>
      </c>
      <c r="I526" s="126">
        <v>0.8780470600000001</v>
      </c>
      <c r="J526" s="126">
        <v>0</v>
      </c>
      <c r="K526" s="109" t="str">
        <f t="shared" si="27"/>
        <v/>
      </c>
      <c r="L526" s="90">
        <f t="shared" si="26"/>
        <v>0.23794557166083077</v>
      </c>
      <c r="N526" s="47"/>
    </row>
    <row r="527" spans="1:14">
      <c r="A527" s="89" t="s">
        <v>14</v>
      </c>
      <c r="B527" s="89" t="s">
        <v>15</v>
      </c>
      <c r="C527" s="89" t="s">
        <v>1745</v>
      </c>
      <c r="D527" s="89" t="s">
        <v>397</v>
      </c>
      <c r="E527" s="89" t="s">
        <v>398</v>
      </c>
      <c r="F527" s="108">
        <v>1.93399732</v>
      </c>
      <c r="G527" s="108">
        <v>0.83211049999999998</v>
      </c>
      <c r="H527" s="109">
        <f t="shared" si="28"/>
        <v>1.324207325829923</v>
      </c>
      <c r="I527" s="126">
        <v>0.87779031000000007</v>
      </c>
      <c r="J527" s="126">
        <v>0.96862499999999996</v>
      </c>
      <c r="K527" s="109">
        <f t="shared" si="27"/>
        <v>-9.3776941540843817E-2</v>
      </c>
      <c r="L527" s="90">
        <f t="shared" si="26"/>
        <v>0.45387359171728331</v>
      </c>
      <c r="N527" s="47"/>
    </row>
    <row r="528" spans="1:14">
      <c r="A528" s="89" t="s">
        <v>2872</v>
      </c>
      <c r="B528" s="89" t="s">
        <v>2873</v>
      </c>
      <c r="C528" s="89" t="s">
        <v>296</v>
      </c>
      <c r="D528" s="89" t="s">
        <v>1432</v>
      </c>
      <c r="E528" s="89" t="s">
        <v>398</v>
      </c>
      <c r="F528" s="108">
        <v>0.77378595999999999</v>
      </c>
      <c r="G528" s="108">
        <v>1.027938</v>
      </c>
      <c r="H528" s="109">
        <f t="shared" si="28"/>
        <v>-0.24724452252956897</v>
      </c>
      <c r="I528" s="126">
        <v>0.87264755064664501</v>
      </c>
      <c r="J528" s="126">
        <v>1.831937710925255</v>
      </c>
      <c r="K528" s="109">
        <f t="shared" si="27"/>
        <v>-0.52364780448463077</v>
      </c>
      <c r="L528" s="90">
        <f t="shared" si="26"/>
        <v>1.1277634846807572</v>
      </c>
      <c r="N528" s="47"/>
    </row>
    <row r="529" spans="1:14">
      <c r="A529" s="89" t="s">
        <v>1787</v>
      </c>
      <c r="B529" s="89" t="s">
        <v>1788</v>
      </c>
      <c r="C529" s="89" t="s">
        <v>1171</v>
      </c>
      <c r="D529" s="89" t="s">
        <v>396</v>
      </c>
      <c r="E529" s="89" t="s">
        <v>1846</v>
      </c>
      <c r="F529" s="108">
        <v>0.20309127499999999</v>
      </c>
      <c r="G529" s="108">
        <v>0.37554349999999997</v>
      </c>
      <c r="H529" s="109">
        <f t="shared" si="28"/>
        <v>-0.45920705590697219</v>
      </c>
      <c r="I529" s="126">
        <v>0.86548381000000008</v>
      </c>
      <c r="J529" s="126">
        <v>0.58415156000000001</v>
      </c>
      <c r="K529" s="109">
        <f t="shared" si="27"/>
        <v>0.48160831754005762</v>
      </c>
      <c r="L529" s="90">
        <f t="shared" si="26"/>
        <v>4.2615509208852034</v>
      </c>
      <c r="N529" s="47"/>
    </row>
    <row r="530" spans="1:14">
      <c r="A530" s="89" t="s">
        <v>2850</v>
      </c>
      <c r="B530" s="89" t="s">
        <v>2836</v>
      </c>
      <c r="C530" s="89" t="s">
        <v>1534</v>
      </c>
      <c r="D530" s="89" t="s">
        <v>396</v>
      </c>
      <c r="E530" s="89" t="s">
        <v>1846</v>
      </c>
      <c r="F530" s="108">
        <v>2.4104E-2</v>
      </c>
      <c r="G530" s="108">
        <v>0.11051219999999999</v>
      </c>
      <c r="H530" s="109">
        <f t="shared" si="28"/>
        <v>-0.78188833450062523</v>
      </c>
      <c r="I530" s="126">
        <v>0.85299999999999998</v>
      </c>
      <c r="J530" s="126">
        <v>0</v>
      </c>
      <c r="K530" s="109" t="str">
        <f t="shared" si="27"/>
        <v/>
      </c>
      <c r="L530" s="90">
        <f t="shared" si="26"/>
        <v>35.38831729173581</v>
      </c>
      <c r="N530" s="47"/>
    </row>
    <row r="531" spans="1:14">
      <c r="A531" s="89" t="s">
        <v>2844</v>
      </c>
      <c r="B531" s="89" t="s">
        <v>2830</v>
      </c>
      <c r="C531" s="89" t="s">
        <v>1745</v>
      </c>
      <c r="D531" s="89" t="s">
        <v>397</v>
      </c>
      <c r="E531" s="89" t="s">
        <v>398</v>
      </c>
      <c r="F531" s="108">
        <v>0.36417184499999999</v>
      </c>
      <c r="G531" s="108">
        <v>0.30316174000000001</v>
      </c>
      <c r="H531" s="109">
        <f t="shared" si="28"/>
        <v>0.20124605763247039</v>
      </c>
      <c r="I531" s="126">
        <v>0.84251096238171996</v>
      </c>
      <c r="J531" s="126">
        <v>0</v>
      </c>
      <c r="K531" s="109" t="str">
        <f t="shared" si="27"/>
        <v/>
      </c>
      <c r="L531" s="90">
        <f t="shared" si="26"/>
        <v>2.3134983496094268</v>
      </c>
      <c r="N531" s="47"/>
    </row>
    <row r="532" spans="1:14">
      <c r="A532" s="89" t="s">
        <v>1389</v>
      </c>
      <c r="B532" s="89" t="s">
        <v>1390</v>
      </c>
      <c r="C532" s="89" t="s">
        <v>1547</v>
      </c>
      <c r="D532" s="89" t="s">
        <v>397</v>
      </c>
      <c r="E532" s="89" t="s">
        <v>1846</v>
      </c>
      <c r="F532" s="108">
        <v>2.0243779999999999E-2</v>
      </c>
      <c r="G532" s="108">
        <v>3.3446190000000001E-2</v>
      </c>
      <c r="H532" s="109">
        <f t="shared" si="28"/>
        <v>-0.3947358428568396</v>
      </c>
      <c r="I532" s="126">
        <v>0.82312790773006006</v>
      </c>
      <c r="J532" s="126">
        <v>0</v>
      </c>
      <c r="K532" s="109" t="str">
        <f t="shared" si="27"/>
        <v/>
      </c>
      <c r="L532" s="90">
        <f t="shared" si="26"/>
        <v>40.660781125365922</v>
      </c>
      <c r="N532" s="47"/>
    </row>
    <row r="533" spans="1:14">
      <c r="A533" s="89" t="s">
        <v>1563</v>
      </c>
      <c r="B533" s="89" t="s">
        <v>1564</v>
      </c>
      <c r="C533" s="89" t="s">
        <v>1533</v>
      </c>
      <c r="D533" s="89" t="s">
        <v>396</v>
      </c>
      <c r="E533" s="89" t="s">
        <v>1846</v>
      </c>
      <c r="F533" s="108">
        <v>0.12819005999999999</v>
      </c>
      <c r="G533" s="108">
        <v>6.5426529999999997E-2</v>
      </c>
      <c r="H533" s="109">
        <f t="shared" si="28"/>
        <v>0.95929785669513579</v>
      </c>
      <c r="I533" s="126">
        <v>0.81653617000000001</v>
      </c>
      <c r="J533" s="126">
        <v>1.442298E-2</v>
      </c>
      <c r="K533" s="109">
        <f t="shared" si="27"/>
        <v>55.613554896422237</v>
      </c>
      <c r="L533" s="90">
        <f t="shared" si="26"/>
        <v>6.3697307731972357</v>
      </c>
      <c r="N533" s="47"/>
    </row>
    <row r="534" spans="1:14">
      <c r="A534" s="89" t="s">
        <v>2468</v>
      </c>
      <c r="B534" s="89" t="s">
        <v>2469</v>
      </c>
      <c r="C534" s="89" t="s">
        <v>1745</v>
      </c>
      <c r="D534" s="89" t="s">
        <v>397</v>
      </c>
      <c r="E534" s="89" t="s">
        <v>398</v>
      </c>
      <c r="F534" s="108">
        <v>0.81374999999999997</v>
      </c>
      <c r="G534" s="108">
        <v>0</v>
      </c>
      <c r="H534" s="109" t="str">
        <f t="shared" si="28"/>
        <v/>
      </c>
      <c r="I534" s="126">
        <v>0.81383137999999999</v>
      </c>
      <c r="J534" s="126">
        <v>0</v>
      </c>
      <c r="K534" s="109" t="str">
        <f t="shared" si="27"/>
        <v/>
      </c>
      <c r="L534" s="90">
        <f t="shared" si="26"/>
        <v>1.0001000061443932</v>
      </c>
      <c r="N534" s="47"/>
    </row>
    <row r="535" spans="1:14">
      <c r="A535" s="89" t="s">
        <v>873</v>
      </c>
      <c r="B535" s="89" t="s">
        <v>112</v>
      </c>
      <c r="C535" s="89" t="s">
        <v>877</v>
      </c>
      <c r="D535" s="89" t="s">
        <v>396</v>
      </c>
      <c r="E535" s="89" t="s">
        <v>1846</v>
      </c>
      <c r="F535" s="108">
        <v>1.5168873979999999</v>
      </c>
      <c r="G535" s="108">
        <v>0.85093578000000003</v>
      </c>
      <c r="H535" s="109">
        <f t="shared" si="28"/>
        <v>0.78261090161234015</v>
      </c>
      <c r="I535" s="126">
        <v>0.80728741000000004</v>
      </c>
      <c r="J535" s="126">
        <v>4.3506400000000002E-3</v>
      </c>
      <c r="K535" s="109" t="str">
        <f t="shared" si="27"/>
        <v/>
      </c>
      <c r="L535" s="90">
        <f t="shared" si="26"/>
        <v>0.53219995832544986</v>
      </c>
      <c r="N535" s="47"/>
    </row>
    <row r="536" spans="1:14">
      <c r="A536" s="89" t="s">
        <v>2078</v>
      </c>
      <c r="B536" s="89" t="s">
        <v>362</v>
      </c>
      <c r="C536" s="89" t="s">
        <v>1528</v>
      </c>
      <c r="D536" s="89" t="s">
        <v>396</v>
      </c>
      <c r="E536" s="89" t="s">
        <v>1846</v>
      </c>
      <c r="F536" s="108">
        <v>1.0243982199999999</v>
      </c>
      <c r="G536" s="108">
        <v>1.4267790200000001</v>
      </c>
      <c r="H536" s="109">
        <f t="shared" si="28"/>
        <v>-0.28202040705644815</v>
      </c>
      <c r="I536" s="126">
        <v>0.79600300000000002</v>
      </c>
      <c r="J536" s="126">
        <v>1.04239792</v>
      </c>
      <c r="K536" s="109">
        <f t="shared" si="27"/>
        <v>-0.23637318846530309</v>
      </c>
      <c r="L536" s="90">
        <f t="shared" si="26"/>
        <v>0.77704449740258241</v>
      </c>
      <c r="N536" s="47"/>
    </row>
    <row r="537" spans="1:14">
      <c r="A537" s="89" t="s">
        <v>2049</v>
      </c>
      <c r="B537" s="89" t="s">
        <v>242</v>
      </c>
      <c r="C537" s="89" t="s">
        <v>1171</v>
      </c>
      <c r="D537" s="89" t="s">
        <v>396</v>
      </c>
      <c r="E537" s="89" t="s">
        <v>1846</v>
      </c>
      <c r="F537" s="108">
        <v>1.2139987800000001</v>
      </c>
      <c r="G537" s="108">
        <v>2.93591705</v>
      </c>
      <c r="H537" s="109">
        <f t="shared" si="28"/>
        <v>-0.58650099463811478</v>
      </c>
      <c r="I537" s="126">
        <v>0.79098274000000002</v>
      </c>
      <c r="J537" s="126">
        <v>13.842270819867249</v>
      </c>
      <c r="K537" s="109">
        <f t="shared" si="27"/>
        <v>-0.9428574436742897</v>
      </c>
      <c r="L537" s="90">
        <f t="shared" si="26"/>
        <v>0.65155151144385826</v>
      </c>
      <c r="N537" s="47"/>
    </row>
    <row r="538" spans="1:14">
      <c r="A538" s="89" t="s">
        <v>847</v>
      </c>
      <c r="B538" s="89" t="s">
        <v>848</v>
      </c>
      <c r="C538" s="89" t="s">
        <v>1529</v>
      </c>
      <c r="D538" s="89" t="s">
        <v>396</v>
      </c>
      <c r="E538" s="89" t="s">
        <v>1846</v>
      </c>
      <c r="F538" s="108">
        <v>1.402823857</v>
      </c>
      <c r="G538" s="108">
        <v>1.5553959750000002</v>
      </c>
      <c r="H538" s="109">
        <f t="shared" si="28"/>
        <v>-9.8092138884440794E-2</v>
      </c>
      <c r="I538" s="126">
        <v>0.78934403653391494</v>
      </c>
      <c r="J538" s="126">
        <v>30.818808725453103</v>
      </c>
      <c r="K538" s="109">
        <f t="shared" si="27"/>
        <v>-0.97438758767200495</v>
      </c>
      <c r="L538" s="90">
        <f t="shared" si="26"/>
        <v>0.5626822160138919</v>
      </c>
      <c r="N538" s="47"/>
    </row>
    <row r="539" spans="1:14">
      <c r="A539" s="89" t="s">
        <v>1075</v>
      </c>
      <c r="B539" s="89" t="s">
        <v>690</v>
      </c>
      <c r="C539" s="89" t="s">
        <v>1531</v>
      </c>
      <c r="D539" s="89" t="s">
        <v>396</v>
      </c>
      <c r="E539" s="89" t="s">
        <v>1846</v>
      </c>
      <c r="F539" s="108">
        <v>0.60873332999999996</v>
      </c>
      <c r="G539" s="108">
        <v>0.30938352000000002</v>
      </c>
      <c r="H539" s="109">
        <f t="shared" si="28"/>
        <v>0.96756869919897448</v>
      </c>
      <c r="I539" s="126">
        <v>0.78706739999999997</v>
      </c>
      <c r="J539" s="126">
        <v>0.27008100000000002</v>
      </c>
      <c r="K539" s="109">
        <f t="shared" si="27"/>
        <v>1.9141901873882277</v>
      </c>
      <c r="L539" s="90">
        <f t="shared" si="26"/>
        <v>1.2929592667449308</v>
      </c>
      <c r="N539" s="47"/>
    </row>
    <row r="540" spans="1:14">
      <c r="A540" s="89" t="s">
        <v>1868</v>
      </c>
      <c r="B540" s="89" t="s">
        <v>1869</v>
      </c>
      <c r="C540" s="89" t="s">
        <v>1535</v>
      </c>
      <c r="D540" s="89" t="s">
        <v>396</v>
      </c>
      <c r="E540" s="89" t="s">
        <v>1846</v>
      </c>
      <c r="F540" s="108">
        <v>2.68943055</v>
      </c>
      <c r="G540" s="108">
        <v>0.17352879000000002</v>
      </c>
      <c r="H540" s="109">
        <f t="shared" si="28"/>
        <v>14.498468870785072</v>
      </c>
      <c r="I540" s="126">
        <v>0.77112681999999999</v>
      </c>
      <c r="J540" s="126">
        <v>7.1595850000000003E-2</v>
      </c>
      <c r="K540" s="109">
        <f t="shared" si="27"/>
        <v>9.7705519244481351</v>
      </c>
      <c r="L540" s="90">
        <f t="shared" si="26"/>
        <v>0.2867249425719508</v>
      </c>
      <c r="N540" s="47"/>
    </row>
    <row r="541" spans="1:14">
      <c r="A541" s="89" t="s">
        <v>2064</v>
      </c>
      <c r="B541" s="89" t="s">
        <v>765</v>
      </c>
      <c r="C541" s="89" t="s">
        <v>1171</v>
      </c>
      <c r="D541" s="89" t="s">
        <v>396</v>
      </c>
      <c r="E541" s="89" t="s">
        <v>1846</v>
      </c>
      <c r="F541" s="108">
        <v>0.29709763</v>
      </c>
      <c r="G541" s="108">
        <v>0.59248299999999998</v>
      </c>
      <c r="H541" s="109">
        <f t="shared" si="28"/>
        <v>-0.49855501339278929</v>
      </c>
      <c r="I541" s="126">
        <v>0.74145660999999996</v>
      </c>
      <c r="J541" s="126">
        <v>0.63394799000000002</v>
      </c>
      <c r="K541" s="109">
        <f t="shared" si="27"/>
        <v>0.16958586776180162</v>
      </c>
      <c r="L541" s="90">
        <f t="shared" si="26"/>
        <v>2.4956665255121688</v>
      </c>
      <c r="N541" s="47"/>
    </row>
    <row r="542" spans="1:14">
      <c r="A542" s="89" t="s">
        <v>2398</v>
      </c>
      <c r="B542" s="89" t="s">
        <v>2399</v>
      </c>
      <c r="C542" s="89" t="s">
        <v>1171</v>
      </c>
      <c r="D542" s="89" t="s">
        <v>396</v>
      </c>
      <c r="E542" s="89" t="s">
        <v>1846</v>
      </c>
      <c r="F542" s="108">
        <v>6.0570800000000001E-2</v>
      </c>
      <c r="G542" s="108">
        <v>4.8565999999999998E-2</v>
      </c>
      <c r="H542" s="109">
        <f t="shared" si="28"/>
        <v>0.2471852736482314</v>
      </c>
      <c r="I542" s="126">
        <v>0.73868433999999994</v>
      </c>
      <c r="J542" s="126">
        <v>4.8565999999999998E-2</v>
      </c>
      <c r="K542" s="109">
        <f t="shared" si="27"/>
        <v>14.209906930774615</v>
      </c>
      <c r="L542" s="90">
        <f t="shared" si="26"/>
        <v>12.195386886090326</v>
      </c>
      <c r="N542" s="47"/>
    </row>
    <row r="543" spans="1:14">
      <c r="A543" s="89" t="s">
        <v>3</v>
      </c>
      <c r="B543" s="89" t="s">
        <v>106</v>
      </c>
      <c r="C543" s="89" t="s">
        <v>1535</v>
      </c>
      <c r="D543" s="89" t="s">
        <v>396</v>
      </c>
      <c r="E543" s="89" t="s">
        <v>398</v>
      </c>
      <c r="F543" s="108">
        <v>11.835647482000001</v>
      </c>
      <c r="G543" s="108">
        <v>12.988481369</v>
      </c>
      <c r="H543" s="109">
        <f t="shared" si="28"/>
        <v>-8.8758173819419972E-2</v>
      </c>
      <c r="I543" s="126">
        <v>0.73106893000000006</v>
      </c>
      <c r="J543" s="126">
        <v>5.8433347500000004</v>
      </c>
      <c r="K543" s="109">
        <f t="shared" si="27"/>
        <v>-0.87488840511832733</v>
      </c>
      <c r="L543" s="90">
        <f t="shared" si="26"/>
        <v>6.1768393415893054E-2</v>
      </c>
      <c r="N543" s="47"/>
    </row>
    <row r="544" spans="1:14">
      <c r="A544" s="89" t="s">
        <v>479</v>
      </c>
      <c r="B544" s="89" t="s">
        <v>799</v>
      </c>
      <c r="C544" s="89" t="s">
        <v>1529</v>
      </c>
      <c r="D544" s="89" t="s">
        <v>396</v>
      </c>
      <c r="E544" s="89" t="s">
        <v>1846</v>
      </c>
      <c r="F544" s="108">
        <v>0.42872318400000003</v>
      </c>
      <c r="G544" s="108">
        <v>0.74765460900000003</v>
      </c>
      <c r="H544" s="109">
        <f t="shared" si="28"/>
        <v>-0.42657588298235183</v>
      </c>
      <c r="I544" s="126">
        <v>0.70284400000000002</v>
      </c>
      <c r="J544" s="126">
        <v>0.35464690999999998</v>
      </c>
      <c r="K544" s="109">
        <f t="shared" si="27"/>
        <v>0.98181340421096586</v>
      </c>
      <c r="L544" s="90">
        <f t="shared" si="26"/>
        <v>1.6393888323053694</v>
      </c>
      <c r="N544" s="47"/>
    </row>
    <row r="545" spans="1:14">
      <c r="A545" s="89" t="s">
        <v>1848</v>
      </c>
      <c r="B545" s="89" t="s">
        <v>349</v>
      </c>
      <c r="C545" s="89" t="s">
        <v>1547</v>
      </c>
      <c r="D545" s="89" t="s">
        <v>397</v>
      </c>
      <c r="E545" s="89" t="s">
        <v>1846</v>
      </c>
      <c r="F545" s="108">
        <v>1.588529825</v>
      </c>
      <c r="G545" s="108">
        <v>3.9646120899999997</v>
      </c>
      <c r="H545" s="109">
        <f t="shared" si="28"/>
        <v>-0.59932276123387396</v>
      </c>
      <c r="I545" s="126">
        <v>0.70075213999999997</v>
      </c>
      <c r="J545" s="126">
        <v>26.921768649999997</v>
      </c>
      <c r="K545" s="109">
        <f t="shared" si="27"/>
        <v>-0.9739707985344418</v>
      </c>
      <c r="L545" s="90">
        <f t="shared" si="26"/>
        <v>0.44113250438971141</v>
      </c>
      <c r="N545" s="47"/>
    </row>
    <row r="546" spans="1:14">
      <c r="A546" s="89" t="s">
        <v>1446</v>
      </c>
      <c r="B546" s="89" t="s">
        <v>1447</v>
      </c>
      <c r="C546" s="89" t="s">
        <v>296</v>
      </c>
      <c r="D546" s="89" t="s">
        <v>1432</v>
      </c>
      <c r="E546" s="89" t="s">
        <v>398</v>
      </c>
      <c r="F546" s="108">
        <v>0.15696937999999999</v>
      </c>
      <c r="G546" s="108">
        <v>0.16702643</v>
      </c>
      <c r="H546" s="109">
        <f t="shared" si="28"/>
        <v>-6.0212326875453304E-2</v>
      </c>
      <c r="I546" s="126">
        <v>0.69546552000000006</v>
      </c>
      <c r="J546" s="126">
        <v>0.16211212</v>
      </c>
      <c r="K546" s="109">
        <f t="shared" si="27"/>
        <v>3.2900279140140789</v>
      </c>
      <c r="L546" s="90">
        <f t="shared" si="26"/>
        <v>4.4305807922538785</v>
      </c>
      <c r="N546" s="47"/>
    </row>
    <row r="547" spans="1:14">
      <c r="A547" s="89" t="s">
        <v>1859</v>
      </c>
      <c r="B547" s="89" t="s">
        <v>522</v>
      </c>
      <c r="C547" s="89" t="s">
        <v>532</v>
      </c>
      <c r="D547" s="89" t="s">
        <v>397</v>
      </c>
      <c r="E547" s="89" t="s">
        <v>398</v>
      </c>
      <c r="F547" s="108">
        <v>0.85262755000000001</v>
      </c>
      <c r="G547" s="108">
        <v>0.89548907</v>
      </c>
      <c r="H547" s="109">
        <f t="shared" si="28"/>
        <v>-4.7863811447748872E-2</v>
      </c>
      <c r="I547" s="126">
        <v>0.69501999999999997</v>
      </c>
      <c r="J547" s="126">
        <v>0.18103627</v>
      </c>
      <c r="K547" s="109">
        <f t="shared" si="27"/>
        <v>2.8391201939810182</v>
      </c>
      <c r="L547" s="90">
        <f t="shared" si="26"/>
        <v>0.81515076541920317</v>
      </c>
      <c r="N547" s="47"/>
    </row>
    <row r="548" spans="1:14">
      <c r="A548" s="89" t="s">
        <v>2270</v>
      </c>
      <c r="B548" s="89" t="s">
        <v>2271</v>
      </c>
      <c r="C548" s="89" t="s">
        <v>1528</v>
      </c>
      <c r="D548" s="89" t="s">
        <v>396</v>
      </c>
      <c r="E548" s="89" t="s">
        <v>398</v>
      </c>
      <c r="F548" s="108">
        <v>4.7023499600000003</v>
      </c>
      <c r="G548" s="108">
        <v>5.1444632099999996</v>
      </c>
      <c r="H548" s="109">
        <f t="shared" si="28"/>
        <v>-8.5939627120008022E-2</v>
      </c>
      <c r="I548" s="126">
        <v>0.68685015000000005</v>
      </c>
      <c r="J548" s="126">
        <v>0</v>
      </c>
      <c r="K548" s="109" t="str">
        <f t="shared" si="27"/>
        <v/>
      </c>
      <c r="L548" s="90">
        <f t="shared" si="26"/>
        <v>0.1460652983811524</v>
      </c>
      <c r="N548" s="47"/>
    </row>
    <row r="549" spans="1:14">
      <c r="A549" s="89" t="s">
        <v>62</v>
      </c>
      <c r="B549" s="89" t="s">
        <v>73</v>
      </c>
      <c r="C549" s="89" t="s">
        <v>1532</v>
      </c>
      <c r="D549" s="89" t="s">
        <v>397</v>
      </c>
      <c r="E549" s="89" t="s">
        <v>398</v>
      </c>
      <c r="F549" s="108">
        <v>0.80627673999999994</v>
      </c>
      <c r="G549" s="108">
        <v>1.2815136200000001</v>
      </c>
      <c r="H549" s="109">
        <f t="shared" si="28"/>
        <v>-0.37084028806498381</v>
      </c>
      <c r="I549" s="126">
        <v>0.68411818999999996</v>
      </c>
      <c r="J549" s="126">
        <v>1.1240801100000002</v>
      </c>
      <c r="K549" s="109">
        <f t="shared" si="27"/>
        <v>-0.39139729996645889</v>
      </c>
      <c r="L549" s="90">
        <f t="shared" si="26"/>
        <v>0.84849054432600901</v>
      </c>
      <c r="N549" s="47"/>
    </row>
    <row r="550" spans="1:14">
      <c r="A550" s="89" t="s">
        <v>714</v>
      </c>
      <c r="B550" s="89" t="s">
        <v>715</v>
      </c>
      <c r="C550" s="89" t="s">
        <v>1534</v>
      </c>
      <c r="D550" s="89" t="s">
        <v>1432</v>
      </c>
      <c r="E550" s="89" t="s">
        <v>1846</v>
      </c>
      <c r="F550" s="108">
        <v>6.3238471199999999</v>
      </c>
      <c r="G550" s="108">
        <v>3.4879001600000001</v>
      </c>
      <c r="H550" s="109">
        <f t="shared" si="28"/>
        <v>0.8130814615977997</v>
      </c>
      <c r="I550" s="126">
        <v>0.68353257999999995</v>
      </c>
      <c r="J550" s="126">
        <v>1.4160363899999999</v>
      </c>
      <c r="K550" s="109">
        <f t="shared" si="27"/>
        <v>-0.51729165660777965</v>
      </c>
      <c r="L550" s="90">
        <f t="shared" si="26"/>
        <v>0.10808809369192972</v>
      </c>
      <c r="N550" s="47"/>
    </row>
    <row r="551" spans="1:14">
      <c r="A551" s="89" t="s">
        <v>384</v>
      </c>
      <c r="B551" s="89" t="s">
        <v>385</v>
      </c>
      <c r="C551" s="89" t="s">
        <v>1535</v>
      </c>
      <c r="D551" s="89" t="s">
        <v>396</v>
      </c>
      <c r="E551" s="89" t="s">
        <v>398</v>
      </c>
      <c r="F551" s="108">
        <v>0.44477772999999998</v>
      </c>
      <c r="G551" s="108">
        <v>0.31780054499999999</v>
      </c>
      <c r="H551" s="109">
        <f t="shared" si="28"/>
        <v>0.39954992839927317</v>
      </c>
      <c r="I551" s="126">
        <v>0.67719246999999994</v>
      </c>
      <c r="J551" s="126">
        <v>0.17537749</v>
      </c>
      <c r="K551" s="109">
        <f t="shared" si="27"/>
        <v>2.8613420114519825</v>
      </c>
      <c r="L551" s="90">
        <f t="shared" si="26"/>
        <v>1.5225413151868012</v>
      </c>
      <c r="N551" s="47"/>
    </row>
    <row r="552" spans="1:14">
      <c r="A552" s="89" t="s">
        <v>166</v>
      </c>
      <c r="B552" s="89" t="s">
        <v>81</v>
      </c>
      <c r="C552" s="89" t="s">
        <v>1534</v>
      </c>
      <c r="D552" s="89" t="s">
        <v>397</v>
      </c>
      <c r="E552" s="89" t="s">
        <v>398</v>
      </c>
      <c r="F552" s="108">
        <v>1.9113877699999999</v>
      </c>
      <c r="G552" s="108">
        <v>2.3134296000000001</v>
      </c>
      <c r="H552" s="109">
        <f t="shared" si="28"/>
        <v>-0.17378606636657545</v>
      </c>
      <c r="I552" s="126">
        <v>0.6729446899999999</v>
      </c>
      <c r="J552" s="126">
        <v>38.074930094875299</v>
      </c>
      <c r="K552" s="109">
        <f t="shared" si="27"/>
        <v>-0.98232578002577675</v>
      </c>
      <c r="L552" s="90">
        <f t="shared" si="26"/>
        <v>0.35207125448961091</v>
      </c>
      <c r="N552" s="47"/>
    </row>
    <row r="553" spans="1:14">
      <c r="A553" s="89" t="s">
        <v>2267</v>
      </c>
      <c r="B553" s="89" t="s">
        <v>2268</v>
      </c>
      <c r="C553" s="89" t="s">
        <v>1171</v>
      </c>
      <c r="D553" s="89" t="s">
        <v>396</v>
      </c>
      <c r="E553" s="89" t="s">
        <v>398</v>
      </c>
      <c r="F553" s="108">
        <v>0.48885946000000002</v>
      </c>
      <c r="G553" s="108">
        <v>3.3811089999999999</v>
      </c>
      <c r="H553" s="109">
        <f t="shared" si="28"/>
        <v>-0.85541446312437719</v>
      </c>
      <c r="I553" s="126">
        <v>0.65910354000000004</v>
      </c>
      <c r="J553" s="126">
        <v>3.4069894700000001</v>
      </c>
      <c r="K553" s="109">
        <f t="shared" si="27"/>
        <v>-0.80654371086154253</v>
      </c>
      <c r="L553" s="90">
        <f t="shared" si="26"/>
        <v>1.3482474901886936</v>
      </c>
      <c r="N553" s="47"/>
    </row>
    <row r="554" spans="1:14">
      <c r="A554" s="89" t="s">
        <v>2663</v>
      </c>
      <c r="B554" s="89" t="s">
        <v>1074</v>
      </c>
      <c r="C554" s="89" t="s">
        <v>1171</v>
      </c>
      <c r="D554" s="89" t="s">
        <v>396</v>
      </c>
      <c r="E554" s="89" t="s">
        <v>1846</v>
      </c>
      <c r="F554" s="108">
        <v>2.3732110000000001E-2</v>
      </c>
      <c r="G554" s="108">
        <v>0.97257344999999995</v>
      </c>
      <c r="H554" s="109">
        <f t="shared" si="28"/>
        <v>-0.97559864501750482</v>
      </c>
      <c r="I554" s="126">
        <v>0.65473974999999995</v>
      </c>
      <c r="J554" s="126">
        <v>3.6656649999999999E-2</v>
      </c>
      <c r="K554" s="109">
        <f t="shared" si="27"/>
        <v>16.86141805102212</v>
      </c>
      <c r="L554" s="90">
        <f t="shared" si="26"/>
        <v>27.588771078509239</v>
      </c>
      <c r="N554" s="47"/>
    </row>
    <row r="555" spans="1:14">
      <c r="A555" s="89" t="s">
        <v>2274</v>
      </c>
      <c r="B555" s="89" t="s">
        <v>2275</v>
      </c>
      <c r="C555" s="89" t="s">
        <v>1528</v>
      </c>
      <c r="D555" s="89" t="s">
        <v>396</v>
      </c>
      <c r="E555" s="89" t="s">
        <v>398</v>
      </c>
      <c r="F555" s="108">
        <v>1.5277096000000001</v>
      </c>
      <c r="G555" s="108">
        <v>0.18951314999999999</v>
      </c>
      <c r="H555" s="109">
        <f t="shared" si="28"/>
        <v>7.0612326901853528</v>
      </c>
      <c r="I555" s="126">
        <v>0.63516201999999999</v>
      </c>
      <c r="J555" s="126">
        <v>0</v>
      </c>
      <c r="K555" s="109" t="str">
        <f t="shared" si="27"/>
        <v/>
      </c>
      <c r="L555" s="90">
        <f t="shared" si="26"/>
        <v>0.41576096661302642</v>
      </c>
      <c r="N555" s="47"/>
    </row>
    <row r="556" spans="1:14">
      <c r="A556" s="89" t="s">
        <v>260</v>
      </c>
      <c r="B556" s="89" t="s">
        <v>267</v>
      </c>
      <c r="C556" s="89" t="s">
        <v>1529</v>
      </c>
      <c r="D556" s="89" t="s">
        <v>396</v>
      </c>
      <c r="E556" s="89" t="s">
        <v>1846</v>
      </c>
      <c r="F556" s="108">
        <v>0.90279072999999999</v>
      </c>
      <c r="G556" s="108">
        <v>2.7867305249999998</v>
      </c>
      <c r="H556" s="109">
        <f t="shared" si="28"/>
        <v>-0.67603945846181168</v>
      </c>
      <c r="I556" s="126">
        <v>0.60377146999999998</v>
      </c>
      <c r="J556" s="126">
        <v>7.6065273600000003</v>
      </c>
      <c r="K556" s="109">
        <f t="shared" si="27"/>
        <v>-0.92062455816894606</v>
      </c>
      <c r="L556" s="90">
        <f t="shared" si="26"/>
        <v>0.66878341783593631</v>
      </c>
      <c r="N556" s="47"/>
    </row>
    <row r="557" spans="1:14">
      <c r="A557" s="89" t="s">
        <v>1543</v>
      </c>
      <c r="B557" s="89" t="s">
        <v>1544</v>
      </c>
      <c r="C557" s="89" t="s">
        <v>1529</v>
      </c>
      <c r="D557" s="89" t="s">
        <v>396</v>
      </c>
      <c r="E557" s="89" t="s">
        <v>1846</v>
      </c>
      <c r="F557" s="108">
        <v>1.797408076</v>
      </c>
      <c r="G557" s="108">
        <v>0.55917735999999996</v>
      </c>
      <c r="H557" s="109">
        <f t="shared" si="28"/>
        <v>2.2143792016186064</v>
      </c>
      <c r="I557" s="126">
        <v>0.59404045999999999</v>
      </c>
      <c r="J557" s="126">
        <v>40.236688802904702</v>
      </c>
      <c r="K557" s="109">
        <f t="shared" si="27"/>
        <v>-0.98523634827632445</v>
      </c>
      <c r="L557" s="90">
        <f t="shared" si="26"/>
        <v>0.33049838149275124</v>
      </c>
      <c r="N557" s="47"/>
    </row>
    <row r="558" spans="1:14">
      <c r="A558" s="89" t="s">
        <v>2070</v>
      </c>
      <c r="B558" s="89" t="s">
        <v>451</v>
      </c>
      <c r="C558" s="89" t="s">
        <v>1171</v>
      </c>
      <c r="D558" s="89" t="s">
        <v>396</v>
      </c>
      <c r="E558" s="89" t="s">
        <v>1846</v>
      </c>
      <c r="F558" s="108">
        <v>0.11442115</v>
      </c>
      <c r="G558" s="108">
        <v>3.4930639999999999E-2</v>
      </c>
      <c r="H558" s="109">
        <f t="shared" si="28"/>
        <v>2.2756671506734492</v>
      </c>
      <c r="I558" s="126">
        <v>0.57665296999999993</v>
      </c>
      <c r="J558" s="126">
        <v>4.1217480000000001E-2</v>
      </c>
      <c r="K558" s="109">
        <f t="shared" si="27"/>
        <v>12.990495537330276</v>
      </c>
      <c r="L558" s="90">
        <f t="shared" si="26"/>
        <v>5.0397410793371673</v>
      </c>
      <c r="N558" s="47"/>
    </row>
    <row r="559" spans="1:14">
      <c r="A559" s="89" t="s">
        <v>1951</v>
      </c>
      <c r="B559" s="89" t="s">
        <v>371</v>
      </c>
      <c r="C559" s="89" t="s">
        <v>1528</v>
      </c>
      <c r="D559" s="89" t="s">
        <v>396</v>
      </c>
      <c r="E559" s="89" t="s">
        <v>1846</v>
      </c>
      <c r="F559" s="108">
        <v>1.1278083999999999</v>
      </c>
      <c r="G559" s="108">
        <v>1.09545618</v>
      </c>
      <c r="H559" s="109">
        <f t="shared" si="28"/>
        <v>2.9533102821146073E-2</v>
      </c>
      <c r="I559" s="126">
        <v>0.57074115000000003</v>
      </c>
      <c r="J559" s="126">
        <v>0.90497399999999995</v>
      </c>
      <c r="K559" s="109">
        <f t="shared" si="27"/>
        <v>-0.3693286768459646</v>
      </c>
      <c r="L559" s="90">
        <f t="shared" si="26"/>
        <v>0.50606215559309553</v>
      </c>
      <c r="N559" s="47"/>
    </row>
    <row r="560" spans="1:14">
      <c r="A560" s="89" t="s">
        <v>1781</v>
      </c>
      <c r="B560" s="89" t="s">
        <v>1782</v>
      </c>
      <c r="C560" s="89" t="s">
        <v>1171</v>
      </c>
      <c r="D560" s="89" t="s">
        <v>396</v>
      </c>
      <c r="E560" s="89" t="s">
        <v>1846</v>
      </c>
      <c r="F560" s="108">
        <v>0.51033956400000002</v>
      </c>
      <c r="G560" s="108">
        <v>0.53450112999999999</v>
      </c>
      <c r="H560" s="109">
        <f t="shared" si="28"/>
        <v>-4.5203956818575808E-2</v>
      </c>
      <c r="I560" s="126">
        <v>0.56806752999999999</v>
      </c>
      <c r="J560" s="126">
        <v>2.3165666900000002</v>
      </c>
      <c r="K560" s="109">
        <f t="shared" si="27"/>
        <v>-0.75478041169624177</v>
      </c>
      <c r="L560" s="90">
        <f t="shared" si="26"/>
        <v>1.113116775716021</v>
      </c>
      <c r="N560" s="47"/>
    </row>
    <row r="561" spans="1:14">
      <c r="A561" s="89" t="s">
        <v>1676</v>
      </c>
      <c r="B561" s="89" t="s">
        <v>1677</v>
      </c>
      <c r="C561" s="89" t="s">
        <v>1534</v>
      </c>
      <c r="D561" s="89" t="s">
        <v>397</v>
      </c>
      <c r="E561" s="89" t="s">
        <v>398</v>
      </c>
      <c r="F561" s="108">
        <v>2.6575079800000001</v>
      </c>
      <c r="G561" s="108">
        <v>2.8442053899999999</v>
      </c>
      <c r="H561" s="109">
        <f t="shared" si="28"/>
        <v>-6.5641324869298523E-2</v>
      </c>
      <c r="I561" s="126">
        <v>0.56047153999999999</v>
      </c>
      <c r="J561" s="126">
        <v>1.33630669</v>
      </c>
      <c r="K561" s="109">
        <f t="shared" si="27"/>
        <v>-0.58058165524861671</v>
      </c>
      <c r="L561" s="90">
        <f t="shared" si="26"/>
        <v>0.21090116914719478</v>
      </c>
      <c r="N561" s="47"/>
    </row>
    <row r="562" spans="1:14">
      <c r="A562" s="89" t="s">
        <v>756</v>
      </c>
      <c r="B562" s="89" t="s">
        <v>247</v>
      </c>
      <c r="C562" s="89" t="s">
        <v>1171</v>
      </c>
      <c r="D562" s="89" t="s">
        <v>396</v>
      </c>
      <c r="E562" s="89" t="s">
        <v>1846</v>
      </c>
      <c r="F562" s="108">
        <v>0.32096303100000001</v>
      </c>
      <c r="G562" s="108">
        <v>5.3043864000000003E-2</v>
      </c>
      <c r="H562" s="109">
        <f t="shared" si="28"/>
        <v>5.0508983847783036</v>
      </c>
      <c r="I562" s="126">
        <v>0.55606956000000007</v>
      </c>
      <c r="J562" s="126">
        <v>0.10348903999999999</v>
      </c>
      <c r="K562" s="109">
        <f t="shared" si="27"/>
        <v>4.3732217440610146</v>
      </c>
      <c r="L562" s="90">
        <f t="shared" si="26"/>
        <v>1.732503454580101</v>
      </c>
      <c r="N562" s="47"/>
    </row>
    <row r="563" spans="1:14">
      <c r="A563" s="89" t="s">
        <v>405</v>
      </c>
      <c r="B563" s="89" t="s">
        <v>406</v>
      </c>
      <c r="C563" s="89" t="s">
        <v>1535</v>
      </c>
      <c r="D563" s="89" t="s">
        <v>396</v>
      </c>
      <c r="E563" s="89" t="s">
        <v>398</v>
      </c>
      <c r="F563" s="108">
        <v>1.4405564499999999</v>
      </c>
      <c r="G563" s="108">
        <v>2.5871596700000001</v>
      </c>
      <c r="H563" s="109">
        <f t="shared" si="28"/>
        <v>-0.44318997134026916</v>
      </c>
      <c r="I563" s="126">
        <v>0.54134062000000005</v>
      </c>
      <c r="J563" s="126">
        <v>2.8114585600000002</v>
      </c>
      <c r="K563" s="109">
        <f t="shared" si="27"/>
        <v>-0.80745203656852049</v>
      </c>
      <c r="L563" s="90">
        <f t="shared" si="26"/>
        <v>0.3757857736154665</v>
      </c>
      <c r="N563" s="47"/>
    </row>
    <row r="564" spans="1:14">
      <c r="A564" s="89" t="s">
        <v>886</v>
      </c>
      <c r="B564" s="89" t="s">
        <v>84</v>
      </c>
      <c r="C564" s="89" t="s">
        <v>1533</v>
      </c>
      <c r="D564" s="89" t="s">
        <v>396</v>
      </c>
      <c r="E564" s="89" t="s">
        <v>1846</v>
      </c>
      <c r="F564" s="108">
        <v>3.8017652900000001</v>
      </c>
      <c r="G564" s="108">
        <v>2.7528220999999999</v>
      </c>
      <c r="H564" s="109">
        <f t="shared" si="28"/>
        <v>0.38104285416772843</v>
      </c>
      <c r="I564" s="126">
        <v>0.53712177000000005</v>
      </c>
      <c r="J564" s="126">
        <v>0.83723268000000006</v>
      </c>
      <c r="K564" s="109">
        <f t="shared" si="27"/>
        <v>-0.35845579988588117</v>
      </c>
      <c r="L564" s="90">
        <f t="shared" si="26"/>
        <v>0.14128220156378987</v>
      </c>
      <c r="N564" s="47"/>
    </row>
    <row r="565" spans="1:14">
      <c r="A565" s="89" t="s">
        <v>2400</v>
      </c>
      <c r="B565" s="89" t="s">
        <v>2401</v>
      </c>
      <c r="C565" s="89" t="s">
        <v>1171</v>
      </c>
      <c r="D565" s="89" t="s">
        <v>396</v>
      </c>
      <c r="E565" s="89" t="s">
        <v>398</v>
      </c>
      <c r="F565" s="108">
        <v>0.24257639</v>
      </c>
      <c r="G565" s="108">
        <v>4.9539699999999999E-2</v>
      </c>
      <c r="H565" s="109">
        <f t="shared" si="28"/>
        <v>3.8966059544163567</v>
      </c>
      <c r="I565" s="126">
        <v>0.53483588000000004</v>
      </c>
      <c r="J565" s="126">
        <v>4.9539699999999999E-2</v>
      </c>
      <c r="K565" s="109">
        <f t="shared" si="27"/>
        <v>9.7961065569634069</v>
      </c>
      <c r="L565" s="90">
        <f t="shared" si="26"/>
        <v>2.2048142442881602</v>
      </c>
      <c r="N565" s="47"/>
    </row>
    <row r="566" spans="1:14">
      <c r="A566" s="89" t="s">
        <v>2820</v>
      </c>
      <c r="B566" s="89" t="s">
        <v>2821</v>
      </c>
      <c r="C566" s="89" t="s">
        <v>1534</v>
      </c>
      <c r="D566" s="89" t="s">
        <v>1432</v>
      </c>
      <c r="E566" s="89" t="s">
        <v>398</v>
      </c>
      <c r="F566" s="108">
        <v>5.6924353099999996</v>
      </c>
      <c r="G566" s="108">
        <v>5.1724689699999997</v>
      </c>
      <c r="H566" s="109">
        <f t="shared" si="28"/>
        <v>0.10052575337150826</v>
      </c>
      <c r="I566" s="126">
        <v>0.52221782000000005</v>
      </c>
      <c r="J566" s="126">
        <v>0.63692896999999993</v>
      </c>
      <c r="K566" s="109">
        <f t="shared" si="27"/>
        <v>-0.18010038073790224</v>
      </c>
      <c r="L566" s="90">
        <f t="shared" si="26"/>
        <v>9.1738911653964861E-2</v>
      </c>
      <c r="N566" s="47"/>
    </row>
    <row r="567" spans="1:14">
      <c r="A567" s="89" t="s">
        <v>1124</v>
      </c>
      <c r="B567" s="89" t="s">
        <v>1119</v>
      </c>
      <c r="C567" s="89" t="s">
        <v>1529</v>
      </c>
      <c r="D567" s="89" t="s">
        <v>396</v>
      </c>
      <c r="E567" s="89" t="s">
        <v>1846</v>
      </c>
      <c r="F567" s="108">
        <v>3.4806553029999998</v>
      </c>
      <c r="G567" s="108">
        <v>2.196222492</v>
      </c>
      <c r="H567" s="109">
        <f t="shared" si="28"/>
        <v>0.58483729024663855</v>
      </c>
      <c r="I567" s="126">
        <v>0.52058082999999999</v>
      </c>
      <c r="J567" s="126">
        <v>3.3079619999999998</v>
      </c>
      <c r="K567" s="109">
        <f t="shared" si="27"/>
        <v>-0.8426279292204687</v>
      </c>
      <c r="L567" s="90">
        <f t="shared" si="26"/>
        <v>0.14956402880552636</v>
      </c>
      <c r="N567" s="47"/>
    </row>
    <row r="568" spans="1:14">
      <c r="A568" s="89" t="s">
        <v>2084</v>
      </c>
      <c r="B568" s="89" t="s">
        <v>863</v>
      </c>
      <c r="C568" s="89" t="s">
        <v>1528</v>
      </c>
      <c r="D568" s="89" t="s">
        <v>396</v>
      </c>
      <c r="E568" s="89" t="s">
        <v>1846</v>
      </c>
      <c r="F568" s="108">
        <v>2.0256235299999998</v>
      </c>
      <c r="G568" s="108">
        <v>1.0789209040000001</v>
      </c>
      <c r="H568" s="109">
        <f t="shared" si="28"/>
        <v>0.87745322431902739</v>
      </c>
      <c r="I568" s="126">
        <v>0.51815396999999996</v>
      </c>
      <c r="J568" s="126">
        <v>7.78096E-3</v>
      </c>
      <c r="K568" s="109">
        <f t="shared" si="27"/>
        <v>65.592550276572553</v>
      </c>
      <c r="L568" s="90">
        <f t="shared" si="26"/>
        <v>0.25579973885868124</v>
      </c>
      <c r="N568" s="47"/>
    </row>
    <row r="569" spans="1:14">
      <c r="A569" s="89" t="s">
        <v>386</v>
      </c>
      <c r="B569" s="89" t="s">
        <v>387</v>
      </c>
      <c r="C569" s="89" t="s">
        <v>1535</v>
      </c>
      <c r="D569" s="89" t="s">
        <v>396</v>
      </c>
      <c r="E569" s="89" t="s">
        <v>398</v>
      </c>
      <c r="F569" s="108">
        <v>0.53391900999999997</v>
      </c>
      <c r="G569" s="108">
        <v>0.30725675000000002</v>
      </c>
      <c r="H569" s="109">
        <f t="shared" si="28"/>
        <v>0.73769660064424936</v>
      </c>
      <c r="I569" s="126">
        <v>0.51382576000000002</v>
      </c>
      <c r="J569" s="126">
        <v>0.21107257000000001</v>
      </c>
      <c r="K569" s="109">
        <f t="shared" si="27"/>
        <v>1.4343559184407524</v>
      </c>
      <c r="L569" s="90">
        <f t="shared" si="26"/>
        <v>0.96236648326119734</v>
      </c>
      <c r="N569" s="47"/>
    </row>
    <row r="570" spans="1:14">
      <c r="A570" s="89" t="s">
        <v>2860</v>
      </c>
      <c r="B570" s="89" t="s">
        <v>2861</v>
      </c>
      <c r="C570" s="89" t="s">
        <v>1171</v>
      </c>
      <c r="D570" s="89" t="s">
        <v>396</v>
      </c>
      <c r="E570" s="89" t="s">
        <v>1846</v>
      </c>
      <c r="F570" s="108">
        <v>0.52807351000000002</v>
      </c>
      <c r="G570" s="108">
        <v>1.09624622</v>
      </c>
      <c r="H570" s="109">
        <f t="shared" si="28"/>
        <v>-0.51828932190069488</v>
      </c>
      <c r="I570" s="126">
        <v>0.51149134000000007</v>
      </c>
      <c r="J570" s="126">
        <v>1.4689327700000001</v>
      </c>
      <c r="K570" s="109">
        <f t="shared" si="27"/>
        <v>-0.65179390749108279</v>
      </c>
      <c r="L570" s="90">
        <f t="shared" si="26"/>
        <v>0.96859874679190039</v>
      </c>
      <c r="N570" s="47"/>
    </row>
    <row r="571" spans="1:14">
      <c r="A571" s="89" t="s">
        <v>2793</v>
      </c>
      <c r="B571" s="89" t="s">
        <v>2772</v>
      </c>
      <c r="C571" s="89" t="s">
        <v>2387</v>
      </c>
      <c r="D571" s="89" t="s">
        <v>397</v>
      </c>
      <c r="E571" s="89" t="s">
        <v>398</v>
      </c>
      <c r="F571" s="108">
        <v>3.0673499999999999E-2</v>
      </c>
      <c r="G571" s="108">
        <v>0.46034399999999998</v>
      </c>
      <c r="H571" s="109">
        <f t="shared" si="28"/>
        <v>-0.93336830717897923</v>
      </c>
      <c r="I571" s="126">
        <v>0.49917318999999999</v>
      </c>
      <c r="J571" s="126">
        <v>2.0835897600000002</v>
      </c>
      <c r="K571" s="109">
        <f t="shared" si="27"/>
        <v>-0.76042635667397407</v>
      </c>
      <c r="L571" s="90">
        <f t="shared" si="26"/>
        <v>16.27376041208209</v>
      </c>
      <c r="N571" s="47"/>
    </row>
    <row r="572" spans="1:14">
      <c r="A572" s="89" t="s">
        <v>2098</v>
      </c>
      <c r="B572" s="89" t="s">
        <v>2097</v>
      </c>
      <c r="C572" s="89" t="s">
        <v>1529</v>
      </c>
      <c r="D572" s="89" t="s">
        <v>396</v>
      </c>
      <c r="E572" s="89" t="s">
        <v>1846</v>
      </c>
      <c r="F572" s="108">
        <v>0.89888177000000002</v>
      </c>
      <c r="G572" s="108">
        <v>0.38589870000000004</v>
      </c>
      <c r="H572" s="109">
        <f t="shared" si="28"/>
        <v>1.3293205444848608</v>
      </c>
      <c r="I572" s="126">
        <v>0.49346635</v>
      </c>
      <c r="J572" s="126">
        <v>2.723211E-2</v>
      </c>
      <c r="K572" s="109">
        <f t="shared" si="27"/>
        <v>17.120753404712303</v>
      </c>
      <c r="L572" s="90">
        <f t="shared" si="26"/>
        <v>0.54897803745647211</v>
      </c>
      <c r="N572" s="47"/>
    </row>
    <row r="573" spans="1:14">
      <c r="A573" s="89" t="s">
        <v>996</v>
      </c>
      <c r="B573" s="89" t="s">
        <v>997</v>
      </c>
      <c r="C573" s="89" t="s">
        <v>1529</v>
      </c>
      <c r="D573" s="89" t="s">
        <v>396</v>
      </c>
      <c r="E573" s="89" t="s">
        <v>1846</v>
      </c>
      <c r="F573" s="108">
        <v>0.60077543899999997</v>
      </c>
      <c r="G573" s="108">
        <v>5.7361398970000002</v>
      </c>
      <c r="H573" s="109">
        <f t="shared" si="28"/>
        <v>-0.89526485584596616</v>
      </c>
      <c r="I573" s="126">
        <v>0.48939365000000001</v>
      </c>
      <c r="J573" s="126">
        <v>1.5186950000000001E-2</v>
      </c>
      <c r="K573" s="109">
        <f t="shared" si="27"/>
        <v>31.224617187782933</v>
      </c>
      <c r="L573" s="90">
        <f t="shared" si="26"/>
        <v>0.81460329139720378</v>
      </c>
      <c r="N573" s="47"/>
    </row>
    <row r="574" spans="1:14">
      <c r="A574" s="89" t="s">
        <v>59</v>
      </c>
      <c r="B574" s="89" t="s">
        <v>70</v>
      </c>
      <c r="C574" s="89" t="s">
        <v>1532</v>
      </c>
      <c r="D574" s="89" t="s">
        <v>397</v>
      </c>
      <c r="E574" s="89" t="s">
        <v>398</v>
      </c>
      <c r="F574" s="108">
        <v>0.1118604</v>
      </c>
      <c r="G574" s="108">
        <v>3.3503600000000001E-3</v>
      </c>
      <c r="H574" s="109">
        <f t="shared" si="28"/>
        <v>32.387576260461557</v>
      </c>
      <c r="I574" s="126">
        <v>0.48684171000000004</v>
      </c>
      <c r="J574" s="126">
        <v>0</v>
      </c>
      <c r="K574" s="109" t="str">
        <f t="shared" si="27"/>
        <v/>
      </c>
      <c r="L574" s="90">
        <f t="shared" si="26"/>
        <v>4.3522257206303578</v>
      </c>
      <c r="N574" s="47"/>
    </row>
    <row r="575" spans="1:14">
      <c r="A575" s="89" t="s">
        <v>2420</v>
      </c>
      <c r="B575" s="89" t="s">
        <v>2421</v>
      </c>
      <c r="C575" s="89" t="s">
        <v>1535</v>
      </c>
      <c r="D575" s="89" t="s">
        <v>396</v>
      </c>
      <c r="E575" s="89" t="s">
        <v>1846</v>
      </c>
      <c r="F575" s="108">
        <v>2.7984674700000003</v>
      </c>
      <c r="G575" s="108">
        <v>4.0224132799999994</v>
      </c>
      <c r="H575" s="109">
        <f t="shared" si="28"/>
        <v>-0.30428146607550965</v>
      </c>
      <c r="I575" s="126">
        <v>0.48535436999999998</v>
      </c>
      <c r="J575" s="126">
        <v>3.4279567900000001</v>
      </c>
      <c r="K575" s="109">
        <f t="shared" si="27"/>
        <v>-0.85841292649432721</v>
      </c>
      <c r="L575" s="90">
        <f t="shared" ref="L575:L638" si="29">IF(ISERROR(I575/F575),"",IF(I575/F575&gt;10000%,"",I575/F575))</f>
        <v>0.17343577340207564</v>
      </c>
      <c r="N575" s="47"/>
    </row>
    <row r="576" spans="1:14">
      <c r="A576" s="89" t="s">
        <v>746</v>
      </c>
      <c r="B576" s="89" t="s">
        <v>747</v>
      </c>
      <c r="C576" s="89" t="s">
        <v>1529</v>
      </c>
      <c r="D576" s="89" t="s">
        <v>396</v>
      </c>
      <c r="E576" s="89" t="s">
        <v>1846</v>
      </c>
      <c r="F576" s="108">
        <v>0.451352066</v>
      </c>
      <c r="G576" s="108">
        <v>0.74787940800000008</v>
      </c>
      <c r="H576" s="109">
        <f t="shared" si="28"/>
        <v>-0.39649084976544779</v>
      </c>
      <c r="I576" s="126">
        <v>0.482769</v>
      </c>
      <c r="J576" s="126">
        <v>0.34958428000000003</v>
      </c>
      <c r="K576" s="109">
        <f t="shared" si="27"/>
        <v>0.38098028893061198</v>
      </c>
      <c r="L576" s="90">
        <f t="shared" si="29"/>
        <v>1.0696062705072453</v>
      </c>
      <c r="N576" s="47"/>
    </row>
    <row r="577" spans="1:14">
      <c r="A577" s="89" t="s">
        <v>1461</v>
      </c>
      <c r="B577" s="89" t="s">
        <v>1462</v>
      </c>
      <c r="C577" s="89" t="s">
        <v>296</v>
      </c>
      <c r="D577" s="89" t="s">
        <v>1432</v>
      </c>
      <c r="E577" s="89" t="s">
        <v>1846</v>
      </c>
      <c r="F577" s="108">
        <v>0.82986548999999998</v>
      </c>
      <c r="G577" s="108">
        <v>2.8126700000000001E-2</v>
      </c>
      <c r="H577" s="109">
        <f t="shared" si="28"/>
        <v>28.504545147493307</v>
      </c>
      <c r="I577" s="126">
        <v>0.47443200000000002</v>
      </c>
      <c r="J577" s="126">
        <v>0</v>
      </c>
      <c r="K577" s="109" t="str">
        <f t="shared" si="27"/>
        <v/>
      </c>
      <c r="L577" s="90">
        <f t="shared" si="29"/>
        <v>0.57169746870664551</v>
      </c>
      <c r="N577" s="47"/>
    </row>
    <row r="578" spans="1:14">
      <c r="A578" s="89" t="s">
        <v>1966</v>
      </c>
      <c r="B578" s="89" t="s">
        <v>379</v>
      </c>
      <c r="C578" s="89" t="s">
        <v>1528</v>
      </c>
      <c r="D578" s="89" t="s">
        <v>396</v>
      </c>
      <c r="E578" s="89" t="s">
        <v>1846</v>
      </c>
      <c r="F578" s="108">
        <v>4.7056500000000001E-2</v>
      </c>
      <c r="G578" s="108">
        <v>1.21904843</v>
      </c>
      <c r="H578" s="109">
        <f t="shared" si="28"/>
        <v>-0.96139899052246847</v>
      </c>
      <c r="I578" s="126">
        <v>0.46711999999999998</v>
      </c>
      <c r="J578" s="126">
        <v>0</v>
      </c>
      <c r="K578" s="109" t="str">
        <f t="shared" si="27"/>
        <v/>
      </c>
      <c r="L578" s="90">
        <f t="shared" si="29"/>
        <v>9.9267901352629284</v>
      </c>
      <c r="N578" s="47"/>
    </row>
    <row r="579" spans="1:14">
      <c r="A579" s="89" t="s">
        <v>718</v>
      </c>
      <c r="B579" s="89" t="s">
        <v>719</v>
      </c>
      <c r="C579" s="89" t="s">
        <v>1534</v>
      </c>
      <c r="D579" s="89" t="s">
        <v>1432</v>
      </c>
      <c r="E579" s="89" t="s">
        <v>1846</v>
      </c>
      <c r="F579" s="108">
        <v>1.19959496</v>
      </c>
      <c r="G579" s="108">
        <v>0.74219086999999995</v>
      </c>
      <c r="H579" s="109">
        <f t="shared" si="28"/>
        <v>0.61628902818489273</v>
      </c>
      <c r="I579" s="126">
        <v>0.45064934000000001</v>
      </c>
      <c r="J579" s="126">
        <v>1.9592878200000001</v>
      </c>
      <c r="K579" s="109">
        <f t="shared" si="27"/>
        <v>-0.7699932927669606</v>
      </c>
      <c r="L579" s="90">
        <f t="shared" si="29"/>
        <v>0.37566791711095554</v>
      </c>
      <c r="N579" s="47"/>
    </row>
    <row r="580" spans="1:14">
      <c r="A580" s="89" t="s">
        <v>2845</v>
      </c>
      <c r="B580" s="89" t="s">
        <v>2831</v>
      </c>
      <c r="C580" s="89" t="s">
        <v>1171</v>
      </c>
      <c r="D580" s="89" t="s">
        <v>396</v>
      </c>
      <c r="E580" s="89" t="s">
        <v>1846</v>
      </c>
      <c r="F580" s="108">
        <v>0.31948265199999998</v>
      </c>
      <c r="G580" s="108">
        <v>0.25282258299999999</v>
      </c>
      <c r="H580" s="109">
        <f t="shared" si="28"/>
        <v>0.26366342835758472</v>
      </c>
      <c r="I580" s="126">
        <v>0.45013429999999999</v>
      </c>
      <c r="J580" s="126">
        <v>0.28041052</v>
      </c>
      <c r="K580" s="109">
        <f t="shared" si="27"/>
        <v>0.60526894640044171</v>
      </c>
      <c r="L580" s="90">
        <f t="shared" si="29"/>
        <v>1.4089475506169269</v>
      </c>
      <c r="N580" s="47"/>
    </row>
    <row r="581" spans="1:14">
      <c r="A581" s="89" t="s">
        <v>624</v>
      </c>
      <c r="B581" s="89" t="s">
        <v>637</v>
      </c>
      <c r="C581" s="89" t="s">
        <v>1535</v>
      </c>
      <c r="D581" s="89" t="s">
        <v>396</v>
      </c>
      <c r="E581" s="89" t="s">
        <v>1846</v>
      </c>
      <c r="F581" s="108">
        <v>1.9396972250000002</v>
      </c>
      <c r="G581" s="108">
        <v>0.72113601999999999</v>
      </c>
      <c r="H581" s="109">
        <f t="shared" si="28"/>
        <v>1.6897799738251877</v>
      </c>
      <c r="I581" s="126">
        <v>0.44461338</v>
      </c>
      <c r="J581" s="126">
        <v>1.6598459099999998</v>
      </c>
      <c r="K581" s="109">
        <f t="shared" ref="K581:K644" si="30">IF(ISERROR(I581/J581-1),"",IF((I581/J581-1)&gt;10000%,"",I581/J581-1))</f>
        <v>-0.73213574987813179</v>
      </c>
      <c r="L581" s="90">
        <f t="shared" si="29"/>
        <v>0.22921792858676693</v>
      </c>
      <c r="N581" s="47"/>
    </row>
    <row r="582" spans="1:14">
      <c r="A582" s="89" t="s">
        <v>757</v>
      </c>
      <c r="B582" s="89" t="s">
        <v>248</v>
      </c>
      <c r="C582" s="89" t="s">
        <v>1171</v>
      </c>
      <c r="D582" s="89" t="s">
        <v>396</v>
      </c>
      <c r="E582" s="89" t="s">
        <v>1846</v>
      </c>
      <c r="F582" s="108">
        <v>0.10958469999999999</v>
      </c>
      <c r="G582" s="108">
        <v>0.24263269399999998</v>
      </c>
      <c r="H582" s="109">
        <f t="shared" si="28"/>
        <v>-0.5483514682485453</v>
      </c>
      <c r="I582" s="126">
        <v>0.43192021000000003</v>
      </c>
      <c r="J582" s="126">
        <v>0.54833597000000001</v>
      </c>
      <c r="K582" s="109">
        <f t="shared" si="30"/>
        <v>-0.21230735601751605</v>
      </c>
      <c r="L582" s="90">
        <f t="shared" si="29"/>
        <v>3.9414280460684754</v>
      </c>
      <c r="N582" s="47"/>
    </row>
    <row r="583" spans="1:14">
      <c r="A583" s="89" t="s">
        <v>1666</v>
      </c>
      <c r="B583" s="89" t="s">
        <v>726</v>
      </c>
      <c r="C583" s="89" t="s">
        <v>1534</v>
      </c>
      <c r="D583" s="89" t="s">
        <v>397</v>
      </c>
      <c r="E583" s="89" t="s">
        <v>398</v>
      </c>
      <c r="F583" s="108">
        <v>1.2934676200000002</v>
      </c>
      <c r="G583" s="108">
        <v>1.3248177299999999</v>
      </c>
      <c r="H583" s="109">
        <f t="shared" ref="H583:H646" si="31">IF(ISERROR(F583/G583-1),"",IF((F583/G583-1)&gt;10000%,"",F583/G583-1))</f>
        <v>-2.3663715611656033E-2</v>
      </c>
      <c r="I583" s="126">
        <v>0.43110928999999998</v>
      </c>
      <c r="J583" s="126">
        <v>0</v>
      </c>
      <c r="K583" s="109" t="str">
        <f t="shared" si="30"/>
        <v/>
      </c>
      <c r="L583" s="90">
        <f t="shared" si="29"/>
        <v>0.33329731903145743</v>
      </c>
      <c r="N583" s="47"/>
    </row>
    <row r="584" spans="1:14">
      <c r="A584" s="89" t="s">
        <v>1554</v>
      </c>
      <c r="B584" s="89" t="s">
        <v>1555</v>
      </c>
      <c r="C584" s="89" t="s">
        <v>1171</v>
      </c>
      <c r="D584" s="89" t="s">
        <v>396</v>
      </c>
      <c r="E584" s="89" t="s">
        <v>1846</v>
      </c>
      <c r="F584" s="108">
        <v>0.42817458000000003</v>
      </c>
      <c r="G584" s="108">
        <v>0.28530651000000001</v>
      </c>
      <c r="H584" s="109">
        <f t="shared" si="31"/>
        <v>0.50075292708883512</v>
      </c>
      <c r="I584" s="126">
        <v>0.41828824999999997</v>
      </c>
      <c r="J584" s="126">
        <v>0.26922757000000003</v>
      </c>
      <c r="K584" s="109">
        <f t="shared" si="30"/>
        <v>0.55366053335473753</v>
      </c>
      <c r="L584" s="90">
        <f t="shared" si="29"/>
        <v>0.97691051626651904</v>
      </c>
      <c r="N584" s="47"/>
    </row>
    <row r="585" spans="1:14">
      <c r="A585" s="89" t="s">
        <v>2675</v>
      </c>
      <c r="B585" s="89" t="s">
        <v>2676</v>
      </c>
      <c r="C585" s="89" t="s">
        <v>1534</v>
      </c>
      <c r="D585" s="89" t="s">
        <v>397</v>
      </c>
      <c r="E585" s="89" t="s">
        <v>1846</v>
      </c>
      <c r="F585" s="108">
        <v>0.74461215000000003</v>
      </c>
      <c r="G585" s="108">
        <v>0.19817709</v>
      </c>
      <c r="H585" s="109">
        <f t="shared" si="31"/>
        <v>2.757306911712146</v>
      </c>
      <c r="I585" s="126">
        <v>0.40755289</v>
      </c>
      <c r="J585" s="126">
        <v>2.4808341199999999</v>
      </c>
      <c r="K585" s="109">
        <f t="shared" si="30"/>
        <v>-0.83571941117933346</v>
      </c>
      <c r="L585" s="90">
        <f t="shared" si="29"/>
        <v>0.54733580428414974</v>
      </c>
      <c r="N585" s="47"/>
    </row>
    <row r="586" spans="1:14">
      <c r="A586" s="89" t="s">
        <v>1756</v>
      </c>
      <c r="B586" s="89" t="s">
        <v>1757</v>
      </c>
      <c r="C586" s="89" t="s">
        <v>296</v>
      </c>
      <c r="D586" s="89" t="s">
        <v>1432</v>
      </c>
      <c r="E586" s="89" t="s">
        <v>398</v>
      </c>
      <c r="F586" s="108">
        <v>0.40908301000000002</v>
      </c>
      <c r="G586" s="108">
        <v>2.1408099999999999E-3</v>
      </c>
      <c r="H586" s="109" t="str">
        <f t="shared" si="31"/>
        <v/>
      </c>
      <c r="I586" s="126">
        <v>0.40466002380952404</v>
      </c>
      <c r="J586" s="126">
        <v>0</v>
      </c>
      <c r="K586" s="109" t="str">
        <f t="shared" si="30"/>
        <v/>
      </c>
      <c r="L586" s="90">
        <f t="shared" si="29"/>
        <v>0.98918804721204145</v>
      </c>
      <c r="N586" s="47"/>
    </row>
    <row r="587" spans="1:14">
      <c r="A587" s="89" t="s">
        <v>615</v>
      </c>
      <c r="B587" s="89" t="s">
        <v>627</v>
      </c>
      <c r="C587" s="89" t="s">
        <v>1547</v>
      </c>
      <c r="D587" s="89" t="s">
        <v>397</v>
      </c>
      <c r="E587" s="89" t="s">
        <v>1846</v>
      </c>
      <c r="F587" s="108">
        <v>2.040215758</v>
      </c>
      <c r="G587" s="108">
        <v>2.01352544</v>
      </c>
      <c r="H587" s="109">
        <f t="shared" si="31"/>
        <v>1.3255515659141626E-2</v>
      </c>
      <c r="I587" s="126">
        <v>0.39850012000000001</v>
      </c>
      <c r="J587" s="126">
        <v>8.3383399999999996E-2</v>
      </c>
      <c r="K587" s="109">
        <f t="shared" si="30"/>
        <v>3.7791301386127216</v>
      </c>
      <c r="L587" s="90">
        <f t="shared" si="29"/>
        <v>0.19532253803913616</v>
      </c>
      <c r="N587" s="47"/>
    </row>
    <row r="588" spans="1:14">
      <c r="A588" s="89" t="s">
        <v>2395</v>
      </c>
      <c r="B588" s="89" t="s">
        <v>2396</v>
      </c>
      <c r="C588" s="89" t="s">
        <v>1171</v>
      </c>
      <c r="D588" s="89" t="s">
        <v>396</v>
      </c>
      <c r="E588" s="89" t="s">
        <v>1846</v>
      </c>
      <c r="F588" s="108">
        <v>0.34892380000000001</v>
      </c>
      <c r="G588" s="108">
        <v>0.37291000000000002</v>
      </c>
      <c r="H588" s="109">
        <f t="shared" si="31"/>
        <v>-6.4321686197742145E-2</v>
      </c>
      <c r="I588" s="126">
        <v>0.37511503999999996</v>
      </c>
      <c r="J588" s="126">
        <v>0.57206078999999999</v>
      </c>
      <c r="K588" s="109">
        <f t="shared" si="30"/>
        <v>-0.34427416359020169</v>
      </c>
      <c r="L588" s="90">
        <f t="shared" si="29"/>
        <v>1.0750629220477363</v>
      </c>
      <c r="N588" s="47"/>
    </row>
    <row r="589" spans="1:14">
      <c r="A589" s="89" t="s">
        <v>3032</v>
      </c>
      <c r="B589" s="89" t="s">
        <v>3033</v>
      </c>
      <c r="C589" s="89" t="s">
        <v>1171</v>
      </c>
      <c r="D589" s="89" t="s">
        <v>396</v>
      </c>
      <c r="E589" s="89" t="s">
        <v>1846</v>
      </c>
      <c r="F589" s="108">
        <v>0.40464275500000002</v>
      </c>
      <c r="G589" s="108">
        <v>1.6850841200000002</v>
      </c>
      <c r="H589" s="109">
        <f t="shared" si="31"/>
        <v>-0.75986791982823987</v>
      </c>
      <c r="I589" s="126">
        <v>0.36230675000000001</v>
      </c>
      <c r="J589" s="126">
        <v>2.9274529399999998</v>
      </c>
      <c r="K589" s="109">
        <f t="shared" si="30"/>
        <v>-0.87623823254354349</v>
      </c>
      <c r="L589" s="90">
        <f t="shared" si="29"/>
        <v>0.89537436546961036</v>
      </c>
      <c r="N589" s="47"/>
    </row>
    <row r="590" spans="1:14">
      <c r="A590" s="89" t="s">
        <v>2708</v>
      </c>
      <c r="B590" s="89" t="s">
        <v>2709</v>
      </c>
      <c r="C590" s="89" t="s">
        <v>1535</v>
      </c>
      <c r="D590" s="89" t="s">
        <v>396</v>
      </c>
      <c r="E590" s="89" t="s">
        <v>1846</v>
      </c>
      <c r="F590" s="108">
        <v>1.5611700000000002E-3</v>
      </c>
      <c r="G590" s="108">
        <v>2.6654520000000001E-2</v>
      </c>
      <c r="H590" s="109">
        <f t="shared" si="31"/>
        <v>-0.94142944611270429</v>
      </c>
      <c r="I590" s="126">
        <v>0.34033799999999997</v>
      </c>
      <c r="J590" s="126">
        <v>0</v>
      </c>
      <c r="K590" s="109" t="str">
        <f t="shared" si="30"/>
        <v/>
      </c>
      <c r="L590" s="90" t="str">
        <f t="shared" si="29"/>
        <v/>
      </c>
      <c r="N590" s="47"/>
    </row>
    <row r="591" spans="1:14">
      <c r="A591" s="89" t="s">
        <v>239</v>
      </c>
      <c r="B591" s="89" t="s">
        <v>354</v>
      </c>
      <c r="C591" s="89" t="s">
        <v>1547</v>
      </c>
      <c r="D591" s="89" t="s">
        <v>397</v>
      </c>
      <c r="E591" s="89" t="s">
        <v>1846</v>
      </c>
      <c r="F591" s="108">
        <v>0.94605735000000002</v>
      </c>
      <c r="G591" s="108">
        <v>3.35303386</v>
      </c>
      <c r="H591" s="109">
        <f t="shared" si="31"/>
        <v>-0.71785034404633175</v>
      </c>
      <c r="I591" s="126">
        <v>0.33537553000000003</v>
      </c>
      <c r="J591" s="126">
        <v>1.7192099999999998E-2</v>
      </c>
      <c r="K591" s="109">
        <f t="shared" si="30"/>
        <v>18.507537182775813</v>
      </c>
      <c r="L591" s="90">
        <f t="shared" si="29"/>
        <v>0.35449809675914468</v>
      </c>
      <c r="N591" s="47"/>
    </row>
    <row r="592" spans="1:14">
      <c r="A592" s="89" t="s">
        <v>728</v>
      </c>
      <c r="B592" s="89" t="s">
        <v>729</v>
      </c>
      <c r="C592" s="89" t="s">
        <v>1529</v>
      </c>
      <c r="D592" s="89" t="s">
        <v>396</v>
      </c>
      <c r="E592" s="89" t="s">
        <v>1846</v>
      </c>
      <c r="F592" s="108">
        <v>0.40984472799999999</v>
      </c>
      <c r="G592" s="108">
        <v>4.7724021619999997</v>
      </c>
      <c r="H592" s="109">
        <f t="shared" si="31"/>
        <v>-0.91412192139560933</v>
      </c>
      <c r="I592" s="126">
        <v>0.33419346</v>
      </c>
      <c r="J592" s="126">
        <v>0.72499236</v>
      </c>
      <c r="K592" s="109">
        <f t="shared" si="30"/>
        <v>-0.53903864586931649</v>
      </c>
      <c r="L592" s="90">
        <f t="shared" si="29"/>
        <v>0.81541480753169526</v>
      </c>
      <c r="N592" s="47"/>
    </row>
    <row r="593" spans="1:14">
      <c r="A593" s="89" t="s">
        <v>994</v>
      </c>
      <c r="B593" s="89" t="s">
        <v>995</v>
      </c>
      <c r="C593" s="89" t="s">
        <v>1529</v>
      </c>
      <c r="D593" s="89" t="s">
        <v>396</v>
      </c>
      <c r="E593" s="89" t="s">
        <v>1846</v>
      </c>
      <c r="F593" s="108">
        <v>0.30845007400000002</v>
      </c>
      <c r="G593" s="108">
        <v>0.74536950600000007</v>
      </c>
      <c r="H593" s="109">
        <f t="shared" si="31"/>
        <v>-0.58617830281884387</v>
      </c>
      <c r="I593" s="126">
        <v>0.31931957999999999</v>
      </c>
      <c r="J593" s="126">
        <v>0</v>
      </c>
      <c r="K593" s="109" t="str">
        <f t="shared" si="30"/>
        <v/>
      </c>
      <c r="L593" s="90">
        <f t="shared" si="29"/>
        <v>1.035239109717315</v>
      </c>
      <c r="N593" s="47"/>
    </row>
    <row r="594" spans="1:14">
      <c r="A594" s="89" t="s">
        <v>2848</v>
      </c>
      <c r="B594" s="89" t="s">
        <v>2834</v>
      </c>
      <c r="C594" s="89" t="s">
        <v>1171</v>
      </c>
      <c r="D594" s="89" t="s">
        <v>396</v>
      </c>
      <c r="E594" s="89" t="s">
        <v>1846</v>
      </c>
      <c r="F594" s="108">
        <v>0.33030083899999996</v>
      </c>
      <c r="G594" s="108">
        <v>0.19278271999999999</v>
      </c>
      <c r="H594" s="109">
        <f t="shared" si="31"/>
        <v>0.71333218558177824</v>
      </c>
      <c r="I594" s="126">
        <v>0.29714840000000003</v>
      </c>
      <c r="J594" s="126">
        <v>3.2371471600000001</v>
      </c>
      <c r="K594" s="109">
        <f t="shared" si="30"/>
        <v>-0.90820670630247158</v>
      </c>
      <c r="L594" s="90">
        <f t="shared" si="29"/>
        <v>0.89962956467089106</v>
      </c>
      <c r="N594" s="47"/>
    </row>
    <row r="595" spans="1:14">
      <c r="A595" s="89" t="s">
        <v>1152</v>
      </c>
      <c r="B595" s="89" t="s">
        <v>852</v>
      </c>
      <c r="C595" s="89" t="s">
        <v>1535</v>
      </c>
      <c r="D595" s="89" t="s">
        <v>396</v>
      </c>
      <c r="E595" s="89" t="s">
        <v>398</v>
      </c>
      <c r="F595" s="108">
        <v>1.7042961189999999</v>
      </c>
      <c r="G595" s="108">
        <v>1.1189313319999998</v>
      </c>
      <c r="H595" s="109">
        <f t="shared" si="31"/>
        <v>0.52314630063464884</v>
      </c>
      <c r="I595" s="126">
        <v>0.28266434000000001</v>
      </c>
      <c r="J595" s="126">
        <v>0.16311249999999999</v>
      </c>
      <c r="K595" s="109">
        <f t="shared" si="30"/>
        <v>0.73294100697371456</v>
      </c>
      <c r="L595" s="90">
        <f t="shared" si="29"/>
        <v>0.16585400673555137</v>
      </c>
      <c r="N595" s="47"/>
    </row>
    <row r="596" spans="1:14">
      <c r="A596" s="89" t="s">
        <v>1567</v>
      </c>
      <c r="B596" s="89" t="s">
        <v>1718</v>
      </c>
      <c r="C596" s="89" t="s">
        <v>1171</v>
      </c>
      <c r="D596" s="89" t="s">
        <v>396</v>
      </c>
      <c r="E596" s="89" t="s">
        <v>1846</v>
      </c>
      <c r="F596" s="108">
        <v>1.54860171</v>
      </c>
      <c r="G596" s="108">
        <v>1.183818155</v>
      </c>
      <c r="H596" s="109">
        <f t="shared" si="31"/>
        <v>0.30814154476284417</v>
      </c>
      <c r="I596" s="126">
        <v>0.28158718999999999</v>
      </c>
      <c r="J596" s="126">
        <v>1.12032493</v>
      </c>
      <c r="K596" s="109">
        <f t="shared" si="30"/>
        <v>-0.74865578506764108</v>
      </c>
      <c r="L596" s="90">
        <f t="shared" si="29"/>
        <v>0.18183319066592016</v>
      </c>
      <c r="N596" s="47"/>
    </row>
    <row r="597" spans="1:14">
      <c r="A597" s="89" t="s">
        <v>744</v>
      </c>
      <c r="B597" s="89" t="s">
        <v>745</v>
      </c>
      <c r="C597" s="89" t="s">
        <v>1529</v>
      </c>
      <c r="D597" s="89" t="s">
        <v>396</v>
      </c>
      <c r="E597" s="89" t="s">
        <v>1846</v>
      </c>
      <c r="F597" s="108">
        <v>0.28608297999999999</v>
      </c>
      <c r="G597" s="108">
        <v>0.27821035</v>
      </c>
      <c r="H597" s="109">
        <f t="shared" si="31"/>
        <v>2.8297401588402327E-2</v>
      </c>
      <c r="I597" s="126">
        <v>0.28085525</v>
      </c>
      <c r="J597" s="126">
        <v>0.43292127000000002</v>
      </c>
      <c r="K597" s="109">
        <f t="shared" si="30"/>
        <v>-0.35125559896837599</v>
      </c>
      <c r="L597" s="90">
        <f t="shared" si="29"/>
        <v>0.98172652563951901</v>
      </c>
      <c r="N597" s="47"/>
    </row>
    <row r="598" spans="1:14">
      <c r="A598" s="89" t="s">
        <v>2102</v>
      </c>
      <c r="B598" s="89" t="s">
        <v>846</v>
      </c>
      <c r="C598" s="89" t="s">
        <v>1529</v>
      </c>
      <c r="D598" s="89" t="s">
        <v>396</v>
      </c>
      <c r="E598" s="89" t="s">
        <v>1846</v>
      </c>
      <c r="F598" s="108">
        <v>5.0866080059999996</v>
      </c>
      <c r="G598" s="108">
        <v>1.5714765530000001</v>
      </c>
      <c r="H598" s="109">
        <f t="shared" si="31"/>
        <v>2.2368335348621642</v>
      </c>
      <c r="I598" s="126">
        <v>0.28007215999999996</v>
      </c>
      <c r="J598" s="126">
        <v>1.00756073</v>
      </c>
      <c r="K598" s="109">
        <f t="shared" si="30"/>
        <v>-0.72202949989922693</v>
      </c>
      <c r="L598" s="90">
        <f t="shared" si="29"/>
        <v>5.5060692640289136E-2</v>
      </c>
      <c r="N598" s="47"/>
    </row>
    <row r="599" spans="1:14">
      <c r="A599" s="89" t="s">
        <v>2644</v>
      </c>
      <c r="B599" s="89" t="s">
        <v>853</v>
      </c>
      <c r="C599" s="89" t="s">
        <v>1528</v>
      </c>
      <c r="D599" s="89" t="s">
        <v>396</v>
      </c>
      <c r="E599" s="89" t="s">
        <v>1846</v>
      </c>
      <c r="F599" s="108">
        <v>0.27805374999999999</v>
      </c>
      <c r="G599" s="108">
        <v>0.39748</v>
      </c>
      <c r="H599" s="109">
        <f t="shared" si="31"/>
        <v>-0.30045851363590625</v>
      </c>
      <c r="I599" s="126">
        <v>0.27805249999999998</v>
      </c>
      <c r="J599" s="126">
        <v>0</v>
      </c>
      <c r="K599" s="109" t="str">
        <f t="shared" si="30"/>
        <v/>
      </c>
      <c r="L599" s="90">
        <f t="shared" si="29"/>
        <v>0.99999550446631269</v>
      </c>
      <c r="N599" s="47"/>
    </row>
    <row r="600" spans="1:14">
      <c r="A600" s="89" t="s">
        <v>909</v>
      </c>
      <c r="B600" s="89" t="s">
        <v>1046</v>
      </c>
      <c r="C600" s="89" t="s">
        <v>1535</v>
      </c>
      <c r="D600" s="89" t="s">
        <v>396</v>
      </c>
      <c r="E600" s="89" t="s">
        <v>398</v>
      </c>
      <c r="F600" s="108">
        <v>2.6444528100000002</v>
      </c>
      <c r="G600" s="108">
        <v>7.8969956300000002</v>
      </c>
      <c r="H600" s="109">
        <f t="shared" si="31"/>
        <v>-0.66513178759350533</v>
      </c>
      <c r="I600" s="126">
        <v>0.27527645000000001</v>
      </c>
      <c r="J600" s="126">
        <v>5.4737684299999998</v>
      </c>
      <c r="K600" s="109">
        <f t="shared" si="30"/>
        <v>-0.94970988387245314</v>
      </c>
      <c r="L600" s="90">
        <f t="shared" si="29"/>
        <v>0.1040958072532215</v>
      </c>
      <c r="N600" s="47"/>
    </row>
    <row r="601" spans="1:14">
      <c r="A601" s="89" t="s">
        <v>659</v>
      </c>
      <c r="B601" s="89" t="s">
        <v>660</v>
      </c>
      <c r="C601" s="89" t="s">
        <v>1171</v>
      </c>
      <c r="D601" s="89" t="s">
        <v>396</v>
      </c>
      <c r="E601" s="89" t="s">
        <v>398</v>
      </c>
      <c r="F601" s="108">
        <v>0.8871308</v>
      </c>
      <c r="G601" s="108">
        <v>0.86690175000000003</v>
      </c>
      <c r="H601" s="109">
        <f t="shared" si="31"/>
        <v>2.3334881951732056E-2</v>
      </c>
      <c r="I601" s="126">
        <v>0.27506678000000001</v>
      </c>
      <c r="J601" s="126">
        <v>1.32082879</v>
      </c>
      <c r="K601" s="109">
        <f t="shared" si="30"/>
        <v>-0.79174683192664208</v>
      </c>
      <c r="L601" s="90">
        <f t="shared" si="29"/>
        <v>0.31006338636872943</v>
      </c>
      <c r="N601" s="47"/>
    </row>
    <row r="602" spans="1:14">
      <c r="A602" s="89" t="s">
        <v>1954</v>
      </c>
      <c r="B602" s="89" t="s">
        <v>375</v>
      </c>
      <c r="C602" s="89" t="s">
        <v>1528</v>
      </c>
      <c r="D602" s="89" t="s">
        <v>396</v>
      </c>
      <c r="E602" s="89" t="s">
        <v>1846</v>
      </c>
      <c r="F602" s="108">
        <v>0.58803982999999993</v>
      </c>
      <c r="G602" s="108">
        <v>0.40398613999999999</v>
      </c>
      <c r="H602" s="109">
        <f t="shared" si="31"/>
        <v>0.4555940706282644</v>
      </c>
      <c r="I602" s="126">
        <v>0.27203270000000002</v>
      </c>
      <c r="J602" s="126">
        <v>0</v>
      </c>
      <c r="K602" s="109" t="str">
        <f t="shared" si="30"/>
        <v/>
      </c>
      <c r="L602" s="90">
        <f t="shared" si="29"/>
        <v>0.46260930998500571</v>
      </c>
      <c r="N602" s="47"/>
    </row>
    <row r="603" spans="1:14">
      <c r="A603" s="89" t="s">
        <v>149</v>
      </c>
      <c r="B603" s="89" t="s">
        <v>150</v>
      </c>
      <c r="C603" s="89" t="s">
        <v>1536</v>
      </c>
      <c r="D603" s="89" t="s">
        <v>397</v>
      </c>
      <c r="E603" s="89" t="s">
        <v>398</v>
      </c>
      <c r="F603" s="108">
        <v>0.29535549</v>
      </c>
      <c r="G603" s="108">
        <v>0.20562535000000001</v>
      </c>
      <c r="H603" s="109">
        <f t="shared" si="31"/>
        <v>0.43637683777802683</v>
      </c>
      <c r="I603" s="126">
        <v>0.26650691999999998</v>
      </c>
      <c r="J603" s="126">
        <v>8.9090000000000003E-4</v>
      </c>
      <c r="K603" s="109" t="str">
        <f t="shared" si="30"/>
        <v/>
      </c>
      <c r="L603" s="90">
        <f t="shared" si="29"/>
        <v>0.90232593949751871</v>
      </c>
      <c r="N603" s="47"/>
    </row>
    <row r="604" spans="1:14">
      <c r="A604" s="89" t="s">
        <v>3036</v>
      </c>
      <c r="B604" s="89" t="s">
        <v>3037</v>
      </c>
      <c r="C604" s="89" t="s">
        <v>1171</v>
      </c>
      <c r="D604" s="89" t="s">
        <v>396</v>
      </c>
      <c r="E604" s="89" t="s">
        <v>1846</v>
      </c>
      <c r="F604" s="108">
        <v>0.30566145</v>
      </c>
      <c r="G604" s="108">
        <v>1.0958606100000001</v>
      </c>
      <c r="H604" s="109">
        <f t="shared" si="31"/>
        <v>-0.72107634199937165</v>
      </c>
      <c r="I604" s="126">
        <v>0.26287330999999997</v>
      </c>
      <c r="J604" s="126">
        <v>1.3029402700000001</v>
      </c>
      <c r="K604" s="109">
        <f t="shared" si="30"/>
        <v>-0.79824607769625544</v>
      </c>
      <c r="L604" s="90">
        <f t="shared" si="29"/>
        <v>0.86001460112160033</v>
      </c>
      <c r="N604" s="47"/>
    </row>
    <row r="605" spans="1:14">
      <c r="A605" s="89" t="s">
        <v>1647</v>
      </c>
      <c r="B605" s="89" t="s">
        <v>682</v>
      </c>
      <c r="C605" s="89" t="s">
        <v>1534</v>
      </c>
      <c r="D605" s="89" t="s">
        <v>397</v>
      </c>
      <c r="E605" s="89" t="s">
        <v>398</v>
      </c>
      <c r="F605" s="108">
        <v>3.4017267999999996</v>
      </c>
      <c r="G605" s="108">
        <v>0.11691186100000001</v>
      </c>
      <c r="H605" s="109">
        <f t="shared" si="31"/>
        <v>28.096507154222781</v>
      </c>
      <c r="I605" s="126">
        <v>0.2483784</v>
      </c>
      <c r="J605" s="126">
        <v>0.12809008999999999</v>
      </c>
      <c r="K605" s="109">
        <f t="shared" si="30"/>
        <v>0.93909146289146972</v>
      </c>
      <c r="L605" s="90">
        <f t="shared" si="29"/>
        <v>7.3015387361501233E-2</v>
      </c>
      <c r="N605" s="47"/>
    </row>
    <row r="606" spans="1:14">
      <c r="A606" s="89" t="s">
        <v>2094</v>
      </c>
      <c r="B606" s="89" t="s">
        <v>578</v>
      </c>
      <c r="C606" s="89" t="s">
        <v>1528</v>
      </c>
      <c r="D606" s="89" t="s">
        <v>396</v>
      </c>
      <c r="E606" s="89" t="s">
        <v>1846</v>
      </c>
      <c r="F606" s="108">
        <v>0.726395393</v>
      </c>
      <c r="G606" s="108">
        <v>0.971089494</v>
      </c>
      <c r="H606" s="109">
        <f t="shared" si="31"/>
        <v>-0.25197893964652451</v>
      </c>
      <c r="I606" s="126">
        <v>0.24656094000000001</v>
      </c>
      <c r="J606" s="126">
        <v>0</v>
      </c>
      <c r="K606" s="109" t="str">
        <f t="shared" si="30"/>
        <v/>
      </c>
      <c r="L606" s="90">
        <f t="shared" si="29"/>
        <v>0.33943075957806906</v>
      </c>
      <c r="N606" s="47"/>
    </row>
    <row r="607" spans="1:14">
      <c r="A607" s="89" t="s">
        <v>859</v>
      </c>
      <c r="B607" s="89" t="s">
        <v>860</v>
      </c>
      <c r="C607" s="89" t="s">
        <v>1171</v>
      </c>
      <c r="D607" s="89" t="s">
        <v>397</v>
      </c>
      <c r="E607" s="89" t="s">
        <v>398</v>
      </c>
      <c r="F607" s="108">
        <v>0.64659900999999997</v>
      </c>
      <c r="G607" s="108">
        <v>7.469735000000001E-2</v>
      </c>
      <c r="H607" s="109">
        <f t="shared" si="31"/>
        <v>7.6562509915010359</v>
      </c>
      <c r="I607" s="126">
        <v>0.24555776000000001</v>
      </c>
      <c r="J607" s="126">
        <v>7.2183929999999993E-2</v>
      </c>
      <c r="K607" s="109">
        <f t="shared" si="30"/>
        <v>2.4018341755568038</v>
      </c>
      <c r="L607" s="90">
        <f t="shared" si="29"/>
        <v>0.37976822760678219</v>
      </c>
      <c r="N607" s="47"/>
    </row>
    <row r="608" spans="1:14">
      <c r="A608" s="89" t="s">
        <v>2718</v>
      </c>
      <c r="B608" s="89" t="s">
        <v>2719</v>
      </c>
      <c r="C608" s="89" t="s">
        <v>296</v>
      </c>
      <c r="D608" s="89" t="s">
        <v>1432</v>
      </c>
      <c r="E608" s="89" t="s">
        <v>398</v>
      </c>
      <c r="F608" s="108">
        <v>0.11737148</v>
      </c>
      <c r="G608" s="108">
        <v>0.38755926000000002</v>
      </c>
      <c r="H608" s="109">
        <f t="shared" si="31"/>
        <v>-0.69715217228972937</v>
      </c>
      <c r="I608" s="126">
        <v>0.244409596180231</v>
      </c>
      <c r="J608" s="126">
        <v>1.4038391901007801</v>
      </c>
      <c r="K608" s="109">
        <f t="shared" si="30"/>
        <v>-0.82589915005672043</v>
      </c>
      <c r="L608" s="90">
        <f t="shared" si="29"/>
        <v>2.0823593276682804</v>
      </c>
      <c r="N608" s="47"/>
    </row>
    <row r="609" spans="1:14">
      <c r="A609" s="89" t="s">
        <v>484</v>
      </c>
      <c r="B609" s="89" t="s">
        <v>835</v>
      </c>
      <c r="C609" s="89" t="s">
        <v>1529</v>
      </c>
      <c r="D609" s="89" t="s">
        <v>396</v>
      </c>
      <c r="E609" s="89" t="s">
        <v>1846</v>
      </c>
      <c r="F609" s="108">
        <v>0.10235647</v>
      </c>
      <c r="G609" s="108">
        <v>1.734388295</v>
      </c>
      <c r="H609" s="109">
        <f t="shared" si="31"/>
        <v>-0.94098410932829779</v>
      </c>
      <c r="I609" s="126">
        <v>0.23550844000000001</v>
      </c>
      <c r="J609" s="126">
        <v>0.46661091999999998</v>
      </c>
      <c r="K609" s="109">
        <f t="shared" si="30"/>
        <v>-0.49527876458613518</v>
      </c>
      <c r="L609" s="90">
        <f t="shared" si="29"/>
        <v>2.3008652017796236</v>
      </c>
      <c r="N609" s="47"/>
    </row>
    <row r="610" spans="1:14">
      <c r="A610" s="89" t="s">
        <v>1964</v>
      </c>
      <c r="B610" s="89" t="s">
        <v>134</v>
      </c>
      <c r="C610" s="89" t="s">
        <v>1528</v>
      </c>
      <c r="D610" s="89" t="s">
        <v>396</v>
      </c>
      <c r="E610" s="89" t="s">
        <v>1846</v>
      </c>
      <c r="F610" s="108">
        <v>7.0910611020000003</v>
      </c>
      <c r="G610" s="108">
        <v>2.7153158300000002</v>
      </c>
      <c r="H610" s="109">
        <f t="shared" si="31"/>
        <v>1.6115050866845202</v>
      </c>
      <c r="I610" s="126">
        <v>0.22132220000000002</v>
      </c>
      <c r="J610" s="126">
        <v>1.2359689899999999</v>
      </c>
      <c r="K610" s="109">
        <f t="shared" si="30"/>
        <v>-0.82093223876110355</v>
      </c>
      <c r="L610" s="90">
        <f t="shared" si="29"/>
        <v>3.1211436034245588E-2</v>
      </c>
      <c r="N610" s="47"/>
    </row>
    <row r="611" spans="1:14">
      <c r="A611" s="89" t="s">
        <v>500</v>
      </c>
      <c r="B611" s="89" t="s">
        <v>383</v>
      </c>
      <c r="C611" s="89" t="s">
        <v>1171</v>
      </c>
      <c r="D611" s="89" t="s">
        <v>396</v>
      </c>
      <c r="E611" s="89" t="s">
        <v>1846</v>
      </c>
      <c r="F611" s="108">
        <v>0.42026434299999998</v>
      </c>
      <c r="G611" s="108">
        <v>0.154739073</v>
      </c>
      <c r="H611" s="109">
        <f t="shared" si="31"/>
        <v>1.715954896537347</v>
      </c>
      <c r="I611" s="126">
        <v>0.20970184</v>
      </c>
      <c r="J611" s="126">
        <v>7.1767250000000005E-2</v>
      </c>
      <c r="K611" s="109">
        <f t="shared" si="30"/>
        <v>1.9219712333968486</v>
      </c>
      <c r="L611" s="90">
        <f t="shared" si="29"/>
        <v>0.49897604565515091</v>
      </c>
      <c r="N611" s="47"/>
    </row>
    <row r="612" spans="1:14">
      <c r="A612" s="89" t="s">
        <v>87</v>
      </c>
      <c r="B612" s="89" t="s">
        <v>88</v>
      </c>
      <c r="C612" s="89" t="s">
        <v>1532</v>
      </c>
      <c r="D612" s="89" t="s">
        <v>397</v>
      </c>
      <c r="E612" s="89" t="s">
        <v>398</v>
      </c>
      <c r="F612" s="108">
        <v>0.24919926000000001</v>
      </c>
      <c r="G612" s="108">
        <v>4.100094E-2</v>
      </c>
      <c r="H612" s="109">
        <f t="shared" si="31"/>
        <v>5.0778913849292238</v>
      </c>
      <c r="I612" s="126">
        <v>0.20689427999999999</v>
      </c>
      <c r="J612" s="126">
        <v>9.577200000000001E-3</v>
      </c>
      <c r="K612" s="109">
        <f t="shared" si="30"/>
        <v>20.602794136073172</v>
      </c>
      <c r="L612" s="90">
        <f t="shared" si="29"/>
        <v>0.8302363337676042</v>
      </c>
      <c r="N612" s="47"/>
    </row>
    <row r="613" spans="1:14">
      <c r="A613" s="89" t="s">
        <v>2880</v>
      </c>
      <c r="B613" s="89" t="s">
        <v>2881</v>
      </c>
      <c r="C613" s="89" t="s">
        <v>1534</v>
      </c>
      <c r="D613" s="89" t="s">
        <v>1432</v>
      </c>
      <c r="E613" s="89" t="s">
        <v>398</v>
      </c>
      <c r="F613" s="108">
        <v>0.86505887999999997</v>
      </c>
      <c r="G613" s="108">
        <v>2.6130259599999999</v>
      </c>
      <c r="H613" s="109">
        <f t="shared" si="31"/>
        <v>-0.66894363345705143</v>
      </c>
      <c r="I613" s="126">
        <v>0.18729366</v>
      </c>
      <c r="J613" s="126">
        <v>6.1085917500000004</v>
      </c>
      <c r="K613" s="109">
        <f t="shared" si="30"/>
        <v>-0.96933930639578259</v>
      </c>
      <c r="L613" s="90">
        <f t="shared" si="29"/>
        <v>0.21650972474844718</v>
      </c>
      <c r="N613" s="47"/>
    </row>
    <row r="614" spans="1:14">
      <c r="A614" s="89" t="s">
        <v>141</v>
      </c>
      <c r="B614" s="89" t="s">
        <v>142</v>
      </c>
      <c r="C614" s="89" t="s">
        <v>1536</v>
      </c>
      <c r="D614" s="89" t="s">
        <v>397</v>
      </c>
      <c r="E614" s="89" t="s">
        <v>398</v>
      </c>
      <c r="F614" s="108">
        <v>3.5191700450000001</v>
      </c>
      <c r="G614" s="108">
        <v>7.287208949</v>
      </c>
      <c r="H614" s="109">
        <f t="shared" si="31"/>
        <v>-0.51707573233742332</v>
      </c>
      <c r="I614" s="126">
        <v>0.18192390999999999</v>
      </c>
      <c r="J614" s="126">
        <v>0.30712522999999997</v>
      </c>
      <c r="K614" s="109">
        <f t="shared" si="30"/>
        <v>-0.40765560029047432</v>
      </c>
      <c r="L614" s="90">
        <f t="shared" si="29"/>
        <v>5.1695117790194756E-2</v>
      </c>
      <c r="N614" s="47"/>
    </row>
    <row r="615" spans="1:14">
      <c r="A615" s="89" t="s">
        <v>2960</v>
      </c>
      <c r="B615" s="89" t="s">
        <v>2961</v>
      </c>
      <c r="C615" s="89" t="s">
        <v>1171</v>
      </c>
      <c r="D615" s="89" t="s">
        <v>397</v>
      </c>
      <c r="E615" s="89" t="s">
        <v>398</v>
      </c>
      <c r="F615" s="108">
        <v>0.19355428</v>
      </c>
      <c r="G615" s="108">
        <v>0.35392453999999995</v>
      </c>
      <c r="H615" s="109">
        <f t="shared" si="31"/>
        <v>-0.45311992211673136</v>
      </c>
      <c r="I615" s="126">
        <v>0.17971500000000001</v>
      </c>
      <c r="J615" s="126">
        <v>0.37369497999999995</v>
      </c>
      <c r="K615" s="109">
        <f t="shared" si="30"/>
        <v>-0.51908639500589482</v>
      </c>
      <c r="L615" s="90">
        <f t="shared" si="29"/>
        <v>0.92849923029343506</v>
      </c>
      <c r="N615" s="47"/>
    </row>
    <row r="616" spans="1:14">
      <c r="A616" s="89" t="s">
        <v>1865</v>
      </c>
      <c r="B616" s="89" t="s">
        <v>1061</v>
      </c>
      <c r="C616" s="89" t="s">
        <v>1535</v>
      </c>
      <c r="D616" s="89" t="s">
        <v>396</v>
      </c>
      <c r="E616" s="89" t="s">
        <v>398</v>
      </c>
      <c r="F616" s="108">
        <v>11.506973534</v>
      </c>
      <c r="G616" s="108">
        <v>6.3586539359999996</v>
      </c>
      <c r="H616" s="109">
        <f t="shared" si="31"/>
        <v>0.80965557330497262</v>
      </c>
      <c r="I616" s="126">
        <v>0.17954341000000001</v>
      </c>
      <c r="J616" s="126">
        <v>0.20020354000000001</v>
      </c>
      <c r="K616" s="109">
        <f t="shared" si="30"/>
        <v>-0.10319562780957814</v>
      </c>
      <c r="L616" s="90">
        <f t="shared" si="29"/>
        <v>1.5603008859757756E-2</v>
      </c>
      <c r="N616" s="47"/>
    </row>
    <row r="617" spans="1:14">
      <c r="A617" s="89" t="s">
        <v>1977</v>
      </c>
      <c r="B617" s="89" t="s">
        <v>1116</v>
      </c>
      <c r="C617" s="89" t="s">
        <v>1529</v>
      </c>
      <c r="D617" s="89" t="s">
        <v>397</v>
      </c>
      <c r="E617" s="89" t="s">
        <v>398</v>
      </c>
      <c r="F617" s="108">
        <v>12.999607762</v>
      </c>
      <c r="G617" s="108">
        <v>2.3751880610000002</v>
      </c>
      <c r="H617" s="109">
        <f t="shared" si="31"/>
        <v>4.4730856791722475</v>
      </c>
      <c r="I617" s="126">
        <v>0.17600278</v>
      </c>
      <c r="J617" s="126">
        <v>3.842988E-2</v>
      </c>
      <c r="K617" s="109">
        <f t="shared" si="30"/>
        <v>3.5798420395796189</v>
      </c>
      <c r="L617" s="90">
        <f t="shared" si="29"/>
        <v>1.3539083887937387E-2</v>
      </c>
      <c r="N617" s="47"/>
    </row>
    <row r="618" spans="1:14">
      <c r="A618" s="89" t="s">
        <v>897</v>
      </c>
      <c r="B618" s="89" t="s">
        <v>1105</v>
      </c>
      <c r="C618" s="89" t="s">
        <v>1534</v>
      </c>
      <c r="D618" s="89" t="s">
        <v>397</v>
      </c>
      <c r="E618" s="89" t="s">
        <v>398</v>
      </c>
      <c r="F618" s="108">
        <v>4.1825479049999998</v>
      </c>
      <c r="G618" s="108">
        <v>1.6673527890000002</v>
      </c>
      <c r="H618" s="109">
        <f t="shared" si="31"/>
        <v>1.5084960618973118</v>
      </c>
      <c r="I618" s="126">
        <v>0.17476279</v>
      </c>
      <c r="J618" s="126">
        <v>8.1436889999999998E-2</v>
      </c>
      <c r="K618" s="109">
        <f t="shared" si="30"/>
        <v>1.1459904718856531</v>
      </c>
      <c r="L618" s="90">
        <f t="shared" si="29"/>
        <v>4.1783810722426144E-2</v>
      </c>
      <c r="N618" s="47"/>
    </row>
    <row r="619" spans="1:14">
      <c r="A619" s="89" t="s">
        <v>271</v>
      </c>
      <c r="B619" s="89" t="s">
        <v>272</v>
      </c>
      <c r="C619" s="89" t="s">
        <v>296</v>
      </c>
      <c r="D619" s="89" t="s">
        <v>1432</v>
      </c>
      <c r="E619" s="89" t="s">
        <v>1846</v>
      </c>
      <c r="F619" s="108">
        <v>5.7975290599999996</v>
      </c>
      <c r="G619" s="108">
        <v>14.112256179999999</v>
      </c>
      <c r="H619" s="109">
        <f t="shared" si="31"/>
        <v>-0.58918482019789975</v>
      </c>
      <c r="I619" s="126">
        <v>0.17277575000000001</v>
      </c>
      <c r="J619" s="126">
        <v>3.4302382599999999</v>
      </c>
      <c r="K619" s="109">
        <f t="shared" si="30"/>
        <v>-0.94963155999548554</v>
      </c>
      <c r="L619" s="90">
        <f t="shared" si="29"/>
        <v>2.9801618622675781E-2</v>
      </c>
      <c r="N619" s="47"/>
    </row>
    <row r="620" spans="1:14">
      <c r="A620" s="89" t="s">
        <v>147</v>
      </c>
      <c r="B620" s="89" t="s">
        <v>148</v>
      </c>
      <c r="C620" s="89" t="s">
        <v>1536</v>
      </c>
      <c r="D620" s="89" t="s">
        <v>397</v>
      </c>
      <c r="E620" s="89" t="s">
        <v>398</v>
      </c>
      <c r="F620" s="108">
        <v>0.36471856199999997</v>
      </c>
      <c r="G620" s="108">
        <v>0.65991425800000003</v>
      </c>
      <c r="H620" s="109">
        <f t="shared" si="31"/>
        <v>-0.44732431891174573</v>
      </c>
      <c r="I620" s="126">
        <v>0.1715662</v>
      </c>
      <c r="J620" s="126">
        <v>2.5229099999999997E-3</v>
      </c>
      <c r="K620" s="109">
        <f t="shared" si="30"/>
        <v>67.003297779151865</v>
      </c>
      <c r="L620" s="90">
        <f t="shared" si="29"/>
        <v>0.47040709707558021</v>
      </c>
      <c r="N620" s="47"/>
    </row>
    <row r="621" spans="1:14">
      <c r="A621" s="89" t="s">
        <v>893</v>
      </c>
      <c r="B621" s="89" t="s">
        <v>1097</v>
      </c>
      <c r="C621" s="89" t="s">
        <v>1534</v>
      </c>
      <c r="D621" s="89" t="s">
        <v>397</v>
      </c>
      <c r="E621" s="89" t="s">
        <v>398</v>
      </c>
      <c r="F621" s="108">
        <v>2.9839345219999998</v>
      </c>
      <c r="G621" s="108">
        <v>3.9920901080000002</v>
      </c>
      <c r="H621" s="109">
        <f t="shared" si="31"/>
        <v>-0.25253828413835</v>
      </c>
      <c r="I621" s="126">
        <v>0.15948651999999999</v>
      </c>
      <c r="J621" s="126">
        <v>4.18680567</v>
      </c>
      <c r="K621" s="109">
        <f t="shared" si="30"/>
        <v>-0.96190735071780864</v>
      </c>
      <c r="L621" s="90">
        <f t="shared" si="29"/>
        <v>5.3448398020846388E-2</v>
      </c>
      <c r="N621" s="47"/>
    </row>
    <row r="622" spans="1:14">
      <c r="A622" s="89" t="s">
        <v>481</v>
      </c>
      <c r="B622" s="89" t="s">
        <v>801</v>
      </c>
      <c r="C622" s="89" t="s">
        <v>1529</v>
      </c>
      <c r="D622" s="89" t="s">
        <v>396</v>
      </c>
      <c r="E622" s="89" t="s">
        <v>1846</v>
      </c>
      <c r="F622" s="108">
        <v>0.82096749600000007</v>
      </c>
      <c r="G622" s="108">
        <v>0.12190910799999999</v>
      </c>
      <c r="H622" s="109">
        <f t="shared" si="31"/>
        <v>5.734258903772802</v>
      </c>
      <c r="I622" s="126">
        <v>0.15738470000000002</v>
      </c>
      <c r="J622" s="126">
        <v>15.750939710000001</v>
      </c>
      <c r="K622" s="109">
        <f t="shared" si="30"/>
        <v>-0.99000791680384126</v>
      </c>
      <c r="L622" s="90">
        <f t="shared" si="29"/>
        <v>0.19170637177089897</v>
      </c>
      <c r="N622" s="47"/>
    </row>
    <row r="623" spans="1:14">
      <c r="A623" s="89" t="s">
        <v>888</v>
      </c>
      <c r="B623" s="89" t="s">
        <v>677</v>
      </c>
      <c r="C623" s="89" t="s">
        <v>1534</v>
      </c>
      <c r="D623" s="89" t="s">
        <v>397</v>
      </c>
      <c r="E623" s="89" t="s">
        <v>1846</v>
      </c>
      <c r="F623" s="108">
        <v>0.75596227599999999</v>
      </c>
      <c r="G623" s="108">
        <v>2.3376280650000001</v>
      </c>
      <c r="H623" s="109">
        <f t="shared" si="31"/>
        <v>-0.67661139626162048</v>
      </c>
      <c r="I623" s="126">
        <v>0.15695585999999997</v>
      </c>
      <c r="J623" s="126">
        <v>1.3086480300000001</v>
      </c>
      <c r="K623" s="109">
        <f t="shared" si="30"/>
        <v>-0.8800625864236391</v>
      </c>
      <c r="L623" s="90">
        <f t="shared" si="29"/>
        <v>0.20762393175291194</v>
      </c>
      <c r="N623" s="47"/>
    </row>
    <row r="624" spans="1:14">
      <c r="A624" s="89" t="s">
        <v>10</v>
      </c>
      <c r="B624" s="89" t="s">
        <v>11</v>
      </c>
      <c r="C624" s="89" t="s">
        <v>1745</v>
      </c>
      <c r="D624" s="89" t="s">
        <v>397</v>
      </c>
      <c r="E624" s="89" t="s">
        <v>398</v>
      </c>
      <c r="F624" s="108">
        <v>0</v>
      </c>
      <c r="G624" s="108">
        <v>0</v>
      </c>
      <c r="H624" s="109" t="str">
        <f t="shared" si="31"/>
        <v/>
      </c>
      <c r="I624" s="126">
        <v>0.15234185</v>
      </c>
      <c r="J624" s="126">
        <v>0</v>
      </c>
      <c r="K624" s="109" t="str">
        <f t="shared" si="30"/>
        <v/>
      </c>
      <c r="L624" s="90" t="str">
        <f t="shared" si="29"/>
        <v/>
      </c>
      <c r="N624" s="47"/>
    </row>
    <row r="625" spans="1:14">
      <c r="A625" s="89" t="s">
        <v>1953</v>
      </c>
      <c r="B625" s="89" t="s">
        <v>374</v>
      </c>
      <c r="C625" s="89" t="s">
        <v>1528</v>
      </c>
      <c r="D625" s="89" t="s">
        <v>396</v>
      </c>
      <c r="E625" s="89" t="s">
        <v>1846</v>
      </c>
      <c r="F625" s="108">
        <v>0.91245103000000005</v>
      </c>
      <c r="G625" s="108">
        <v>0.87127023000000003</v>
      </c>
      <c r="H625" s="109">
        <f t="shared" si="31"/>
        <v>4.7265243987505423E-2</v>
      </c>
      <c r="I625" s="126">
        <v>0.15070179</v>
      </c>
      <c r="J625" s="126">
        <v>3.4108329999999999E-2</v>
      </c>
      <c r="K625" s="109">
        <f t="shared" si="30"/>
        <v>3.4183280154730529</v>
      </c>
      <c r="L625" s="90">
        <f t="shared" si="29"/>
        <v>0.1651615100922183</v>
      </c>
      <c r="N625" s="47"/>
    </row>
    <row r="626" spans="1:14">
      <c r="A626" s="89" t="s">
        <v>3034</v>
      </c>
      <c r="B626" s="89" t="s">
        <v>3035</v>
      </c>
      <c r="C626" s="89" t="s">
        <v>1171</v>
      </c>
      <c r="D626" s="89" t="s">
        <v>396</v>
      </c>
      <c r="E626" s="89" t="s">
        <v>1846</v>
      </c>
      <c r="F626" s="108">
        <v>0.14718220000000001</v>
      </c>
      <c r="G626" s="108">
        <v>0.38735069500000002</v>
      </c>
      <c r="H626" s="109">
        <f t="shared" si="31"/>
        <v>-0.62002856352174607</v>
      </c>
      <c r="I626" s="126">
        <v>0.14718220000000001</v>
      </c>
      <c r="J626" s="126">
        <v>0.41164342999999998</v>
      </c>
      <c r="K626" s="109">
        <f t="shared" si="30"/>
        <v>-0.64245220675573511</v>
      </c>
      <c r="L626" s="90">
        <f t="shared" si="29"/>
        <v>1</v>
      </c>
      <c r="N626" s="47"/>
    </row>
    <row r="627" spans="1:14">
      <c r="A627" s="89" t="s">
        <v>664</v>
      </c>
      <c r="B627" s="89" t="s">
        <v>665</v>
      </c>
      <c r="C627" s="89" t="s">
        <v>1531</v>
      </c>
      <c r="D627" s="89" t="s">
        <v>396</v>
      </c>
      <c r="E627" s="89" t="s">
        <v>398</v>
      </c>
      <c r="F627" s="108">
        <v>4.2498391840000007</v>
      </c>
      <c r="G627" s="108">
        <v>6.0205736999999999</v>
      </c>
      <c r="H627" s="109">
        <f t="shared" si="31"/>
        <v>-0.29411391741620885</v>
      </c>
      <c r="I627" s="126">
        <v>0.14406213000000001</v>
      </c>
      <c r="J627" s="126">
        <v>4.1462546299999996</v>
      </c>
      <c r="K627" s="109">
        <f t="shared" si="30"/>
        <v>-0.96525487630266449</v>
      </c>
      <c r="L627" s="90">
        <f t="shared" si="29"/>
        <v>3.3898254442749756E-2</v>
      </c>
      <c r="N627" s="47"/>
    </row>
    <row r="628" spans="1:14">
      <c r="A628" s="89" t="s">
        <v>3030</v>
      </c>
      <c r="B628" s="89" t="s">
        <v>3031</v>
      </c>
      <c r="C628" s="89" t="s">
        <v>1171</v>
      </c>
      <c r="D628" s="89" t="s">
        <v>396</v>
      </c>
      <c r="E628" s="89" t="s">
        <v>1846</v>
      </c>
      <c r="F628" s="108">
        <v>0.15095476000000002</v>
      </c>
      <c r="G628" s="108">
        <v>0.60795328000000004</v>
      </c>
      <c r="H628" s="109">
        <f t="shared" si="31"/>
        <v>-0.75170006484708818</v>
      </c>
      <c r="I628" s="126">
        <v>0.14113976</v>
      </c>
      <c r="J628" s="126">
        <v>0.62467614999999999</v>
      </c>
      <c r="K628" s="109">
        <f t="shared" si="30"/>
        <v>-0.7740593105723661</v>
      </c>
      <c r="L628" s="90">
        <f t="shared" si="29"/>
        <v>0.93498051999155229</v>
      </c>
      <c r="N628" s="47"/>
    </row>
    <row r="629" spans="1:14">
      <c r="A629" s="89" t="s">
        <v>3038</v>
      </c>
      <c r="B629" s="89" t="s">
        <v>3039</v>
      </c>
      <c r="C629" s="89" t="s">
        <v>1171</v>
      </c>
      <c r="D629" s="89" t="s">
        <v>396</v>
      </c>
      <c r="E629" s="89" t="s">
        <v>1846</v>
      </c>
      <c r="F629" s="108">
        <v>0.13789414000000003</v>
      </c>
      <c r="G629" s="108">
        <v>0.62176821999999998</v>
      </c>
      <c r="H629" s="109">
        <f t="shared" si="31"/>
        <v>-0.77822259876839628</v>
      </c>
      <c r="I629" s="126">
        <v>0.13789414000000003</v>
      </c>
      <c r="J629" s="126">
        <v>0.66473467000000008</v>
      </c>
      <c r="K629" s="109">
        <f t="shared" si="30"/>
        <v>-0.79255762302874921</v>
      </c>
      <c r="L629" s="90">
        <f t="shared" si="29"/>
        <v>1</v>
      </c>
      <c r="N629" s="47"/>
    </row>
    <row r="630" spans="1:14">
      <c r="A630" s="89" t="s">
        <v>1537</v>
      </c>
      <c r="B630" s="89" t="s">
        <v>1538</v>
      </c>
      <c r="C630" s="89" t="s">
        <v>1529</v>
      </c>
      <c r="D630" s="89" t="s">
        <v>396</v>
      </c>
      <c r="E630" s="89" t="s">
        <v>1846</v>
      </c>
      <c r="F630" s="108">
        <v>5.7043519999999993E-2</v>
      </c>
      <c r="G630" s="108">
        <v>0.28482740999999995</v>
      </c>
      <c r="H630" s="109">
        <f t="shared" si="31"/>
        <v>-0.79972601653752351</v>
      </c>
      <c r="I630" s="126">
        <v>0.12509999999999999</v>
      </c>
      <c r="J630" s="126">
        <v>0</v>
      </c>
      <c r="K630" s="109" t="str">
        <f t="shared" si="30"/>
        <v/>
      </c>
      <c r="L630" s="90">
        <f t="shared" si="29"/>
        <v>2.1930624197104245</v>
      </c>
      <c r="N630" s="47"/>
    </row>
    <row r="631" spans="1:14">
      <c r="A631" s="89" t="s">
        <v>238</v>
      </c>
      <c r="B631" s="89" t="s">
        <v>351</v>
      </c>
      <c r="C631" s="89" t="s">
        <v>1547</v>
      </c>
      <c r="D631" s="89" t="s">
        <v>397</v>
      </c>
      <c r="E631" s="89" t="s">
        <v>1846</v>
      </c>
      <c r="F631" s="108">
        <v>2.3914309010000001</v>
      </c>
      <c r="G631" s="108">
        <v>1.8184800000000001</v>
      </c>
      <c r="H631" s="109">
        <f t="shared" si="31"/>
        <v>0.31507132385288816</v>
      </c>
      <c r="I631" s="126">
        <v>0.12183774</v>
      </c>
      <c r="J631" s="126">
        <v>8.7065901664801508</v>
      </c>
      <c r="K631" s="109">
        <f t="shared" si="30"/>
        <v>-0.98600626219101617</v>
      </c>
      <c r="L631" s="90">
        <f t="shared" si="29"/>
        <v>5.0947631373773901E-2</v>
      </c>
      <c r="N631" s="47"/>
    </row>
    <row r="632" spans="1:14">
      <c r="A632" s="89" t="s">
        <v>2569</v>
      </c>
      <c r="B632" s="89" t="s">
        <v>2570</v>
      </c>
      <c r="C632" s="89" t="s">
        <v>1171</v>
      </c>
      <c r="D632" s="89" t="s">
        <v>396</v>
      </c>
      <c r="E632" s="89" t="s">
        <v>1846</v>
      </c>
      <c r="F632" s="108">
        <v>0.12100474999999999</v>
      </c>
      <c r="G632" s="108">
        <v>0</v>
      </c>
      <c r="H632" s="109" t="str">
        <f t="shared" si="31"/>
        <v/>
      </c>
      <c r="I632" s="126">
        <v>0.12100474999999999</v>
      </c>
      <c r="J632" s="126">
        <v>0</v>
      </c>
      <c r="K632" s="109" t="str">
        <f t="shared" si="30"/>
        <v/>
      </c>
      <c r="L632" s="90">
        <f t="shared" si="29"/>
        <v>1</v>
      </c>
      <c r="N632" s="47"/>
    </row>
    <row r="633" spans="1:14">
      <c r="A633" s="89" t="s">
        <v>6</v>
      </c>
      <c r="B633" s="89" t="s">
        <v>7</v>
      </c>
      <c r="C633" s="89" t="s">
        <v>1745</v>
      </c>
      <c r="D633" s="89" t="s">
        <v>397</v>
      </c>
      <c r="E633" s="89" t="s">
        <v>398</v>
      </c>
      <c r="F633" s="108">
        <v>1.5481364099999999</v>
      </c>
      <c r="G633" s="108">
        <v>1.0671472200000001</v>
      </c>
      <c r="H633" s="109">
        <f t="shared" si="31"/>
        <v>0.45072430587412282</v>
      </c>
      <c r="I633" s="126">
        <v>0.11969784174697451</v>
      </c>
      <c r="J633" s="126">
        <v>7.5104159800000003</v>
      </c>
      <c r="K633" s="109">
        <f t="shared" si="30"/>
        <v>-0.98406242183312798</v>
      </c>
      <c r="L633" s="90">
        <f t="shared" si="29"/>
        <v>7.7317373956067942E-2</v>
      </c>
      <c r="N633" s="47"/>
    </row>
    <row r="634" spans="1:14">
      <c r="A634" s="89" t="s">
        <v>955</v>
      </c>
      <c r="B634" s="89" t="s">
        <v>956</v>
      </c>
      <c r="C634" s="89" t="s">
        <v>1534</v>
      </c>
      <c r="D634" s="89" t="s">
        <v>397</v>
      </c>
      <c r="E634" s="89" t="s">
        <v>398</v>
      </c>
      <c r="F634" s="108">
        <v>2.8294188280000001</v>
      </c>
      <c r="G634" s="108">
        <v>0.43595264399999994</v>
      </c>
      <c r="H634" s="109">
        <f t="shared" si="31"/>
        <v>5.4901976555049874</v>
      </c>
      <c r="I634" s="126">
        <v>0.11951455</v>
      </c>
      <c r="J634" s="126">
        <v>4.2940549699999995</v>
      </c>
      <c r="K634" s="109">
        <f t="shared" si="30"/>
        <v>-0.9721674382757145</v>
      </c>
      <c r="L634" s="90">
        <f t="shared" si="29"/>
        <v>4.2239964199460682E-2</v>
      </c>
      <c r="N634" s="47"/>
    </row>
    <row r="635" spans="1:14">
      <c r="A635" s="89" t="s">
        <v>916</v>
      </c>
      <c r="B635" s="89" t="s">
        <v>1053</v>
      </c>
      <c r="C635" s="89" t="s">
        <v>1535</v>
      </c>
      <c r="D635" s="89" t="s">
        <v>396</v>
      </c>
      <c r="E635" s="89" t="s">
        <v>398</v>
      </c>
      <c r="F635" s="108">
        <v>1.9140272869999999</v>
      </c>
      <c r="G635" s="108">
        <v>1.2684809180000001</v>
      </c>
      <c r="H635" s="109">
        <f t="shared" si="31"/>
        <v>0.50891295236654077</v>
      </c>
      <c r="I635" s="126">
        <v>0.1191615</v>
      </c>
      <c r="J635" s="126">
        <v>2.9024500000000002E-2</v>
      </c>
      <c r="K635" s="109">
        <f t="shared" si="30"/>
        <v>3.1055487605298975</v>
      </c>
      <c r="L635" s="90">
        <f t="shared" si="29"/>
        <v>6.2256949422477073E-2</v>
      </c>
      <c r="N635" s="47"/>
    </row>
    <row r="636" spans="1:14">
      <c r="A636" s="89" t="s">
        <v>526</v>
      </c>
      <c r="B636" s="89" t="s">
        <v>527</v>
      </c>
      <c r="C636" s="89" t="s">
        <v>532</v>
      </c>
      <c r="D636" s="89" t="s">
        <v>397</v>
      </c>
      <c r="E636" s="89" t="s">
        <v>398</v>
      </c>
      <c r="F636" s="108">
        <v>2.4327141800000001</v>
      </c>
      <c r="G636" s="108">
        <v>3.04059737</v>
      </c>
      <c r="H636" s="109">
        <f t="shared" si="31"/>
        <v>-0.19992229027021746</v>
      </c>
      <c r="I636" s="126">
        <v>0.11908881</v>
      </c>
      <c r="J636" s="126">
        <v>2.1707552200000002</v>
      </c>
      <c r="K636" s="109">
        <f t="shared" si="30"/>
        <v>-0.94513945704113056</v>
      </c>
      <c r="L636" s="90">
        <f t="shared" si="29"/>
        <v>4.8953062788494123E-2</v>
      </c>
      <c r="N636" s="47"/>
    </row>
    <row r="637" spans="1:14">
      <c r="A637" s="89" t="s">
        <v>471</v>
      </c>
      <c r="B637" s="89" t="s">
        <v>794</v>
      </c>
      <c r="C637" s="89" t="s">
        <v>1529</v>
      </c>
      <c r="D637" s="89" t="s">
        <v>396</v>
      </c>
      <c r="E637" s="89" t="s">
        <v>1846</v>
      </c>
      <c r="F637" s="108">
        <v>0.32954417800000002</v>
      </c>
      <c r="G637" s="108">
        <v>0.16011642800000001</v>
      </c>
      <c r="H637" s="109">
        <f t="shared" si="31"/>
        <v>1.0581534456914068</v>
      </c>
      <c r="I637" s="126">
        <v>0.11652327</v>
      </c>
      <c r="J637" s="126">
        <v>7.8854960000000002E-2</v>
      </c>
      <c r="K637" s="109">
        <f t="shared" si="30"/>
        <v>0.4776910672454846</v>
      </c>
      <c r="L637" s="90">
        <f t="shared" si="29"/>
        <v>0.35358922347582783</v>
      </c>
      <c r="N637" s="47"/>
    </row>
    <row r="638" spans="1:14">
      <c r="A638" s="89" t="s">
        <v>1818</v>
      </c>
      <c r="B638" s="89" t="s">
        <v>1839</v>
      </c>
      <c r="C638" s="89" t="s">
        <v>1171</v>
      </c>
      <c r="D638" s="89" t="s">
        <v>396</v>
      </c>
      <c r="E638" s="89" t="s">
        <v>1846</v>
      </c>
      <c r="F638" s="108">
        <v>0.13041825000000001</v>
      </c>
      <c r="G638" s="108">
        <v>1.5479135E-2</v>
      </c>
      <c r="H638" s="109">
        <f t="shared" si="31"/>
        <v>7.425422350796735</v>
      </c>
      <c r="I638" s="126">
        <v>0.11529425</v>
      </c>
      <c r="J638" s="126">
        <v>0</v>
      </c>
      <c r="K638" s="109" t="str">
        <f t="shared" si="30"/>
        <v/>
      </c>
      <c r="L638" s="90">
        <f t="shared" si="29"/>
        <v>0.88403463472328447</v>
      </c>
      <c r="N638" s="47"/>
    </row>
    <row r="639" spans="1:14">
      <c r="A639" s="89" t="s">
        <v>1913</v>
      </c>
      <c r="B639" s="89" t="s">
        <v>1903</v>
      </c>
      <c r="C639" s="89" t="s">
        <v>1745</v>
      </c>
      <c r="D639" s="89" t="s">
        <v>397</v>
      </c>
      <c r="E639" s="89" t="s">
        <v>398</v>
      </c>
      <c r="F639" s="108">
        <v>6.2031873600000003</v>
      </c>
      <c r="G639" s="108">
        <v>1.05614867</v>
      </c>
      <c r="H639" s="109">
        <f t="shared" si="31"/>
        <v>4.8734035616406164</v>
      </c>
      <c r="I639" s="126">
        <v>0.11511903</v>
      </c>
      <c r="J639" s="126">
        <v>2.2542623900000001</v>
      </c>
      <c r="K639" s="109">
        <f t="shared" si="30"/>
        <v>-0.94893272827924879</v>
      </c>
      <c r="L639" s="90">
        <f t="shared" ref="L639:L702" si="32">IF(ISERROR(I639/F639),"",IF(I639/F639&gt;10000%,"",I639/F639))</f>
        <v>1.8558044972544565E-2</v>
      </c>
      <c r="N639" s="47"/>
    </row>
    <row r="640" spans="1:14">
      <c r="A640" s="89" t="s">
        <v>2402</v>
      </c>
      <c r="B640" s="89" t="s">
        <v>2403</v>
      </c>
      <c r="C640" s="89" t="s">
        <v>1171</v>
      </c>
      <c r="D640" s="89" t="s">
        <v>396</v>
      </c>
      <c r="E640" s="89" t="s">
        <v>398</v>
      </c>
      <c r="F640" s="108">
        <v>0.14333093999999999</v>
      </c>
      <c r="G640" s="108">
        <v>0.37019152</v>
      </c>
      <c r="H640" s="109">
        <f t="shared" si="31"/>
        <v>-0.61281949408241443</v>
      </c>
      <c r="I640" s="126">
        <v>0.11441624</v>
      </c>
      <c r="J640" s="126">
        <v>5.2177681700000003</v>
      </c>
      <c r="K640" s="109">
        <f t="shared" si="30"/>
        <v>-0.97807180459686849</v>
      </c>
      <c r="L640" s="90">
        <f t="shared" si="32"/>
        <v>0.79826616639784831</v>
      </c>
      <c r="N640" s="47"/>
    </row>
    <row r="641" spans="1:14">
      <c r="A641" s="89" t="s">
        <v>510</v>
      </c>
      <c r="B641" s="89" t="s">
        <v>511</v>
      </c>
      <c r="C641" s="89" t="s">
        <v>532</v>
      </c>
      <c r="D641" s="89" t="s">
        <v>397</v>
      </c>
      <c r="E641" s="89" t="s">
        <v>398</v>
      </c>
      <c r="F641" s="108">
        <v>0.42822823999999998</v>
      </c>
      <c r="G641" s="108">
        <v>1.394567178</v>
      </c>
      <c r="H641" s="109">
        <f t="shared" si="31"/>
        <v>-0.69293107800361553</v>
      </c>
      <c r="I641" s="126">
        <v>0.11422963</v>
      </c>
      <c r="J641" s="126">
        <v>0</v>
      </c>
      <c r="K641" s="109" t="str">
        <f t="shared" si="30"/>
        <v/>
      </c>
      <c r="L641" s="90">
        <f t="shared" si="32"/>
        <v>0.26674940914686057</v>
      </c>
      <c r="N641" s="47"/>
    </row>
    <row r="642" spans="1:14">
      <c r="A642" s="89" t="s">
        <v>1872</v>
      </c>
      <c r="B642" s="89" t="s">
        <v>110</v>
      </c>
      <c r="C642" s="89" t="s">
        <v>877</v>
      </c>
      <c r="D642" s="89" t="s">
        <v>396</v>
      </c>
      <c r="E642" s="89" t="s">
        <v>1846</v>
      </c>
      <c r="F642" s="108">
        <v>0.26374862999999998</v>
      </c>
      <c r="G642" s="108">
        <v>0.30396972999999999</v>
      </c>
      <c r="H642" s="109">
        <f t="shared" si="31"/>
        <v>-0.13231942535857111</v>
      </c>
      <c r="I642" s="126">
        <v>0.11385441</v>
      </c>
      <c r="J642" s="126">
        <v>1.8988640000000001E-2</v>
      </c>
      <c r="K642" s="109">
        <f t="shared" si="30"/>
        <v>4.9959222988060228</v>
      </c>
      <c r="L642" s="90">
        <f t="shared" si="32"/>
        <v>0.43167773042081775</v>
      </c>
      <c r="N642" s="47"/>
    </row>
    <row r="643" spans="1:14">
      <c r="A643" s="89" t="s">
        <v>454</v>
      </c>
      <c r="B643" s="89" t="s">
        <v>455</v>
      </c>
      <c r="C643" s="89" t="s">
        <v>1171</v>
      </c>
      <c r="D643" s="89" t="s">
        <v>396</v>
      </c>
      <c r="E643" s="89" t="s">
        <v>1846</v>
      </c>
      <c r="F643" s="108">
        <v>8.7792115000000004E-2</v>
      </c>
      <c r="G643" s="108">
        <v>2.1190955000000001E-2</v>
      </c>
      <c r="H643" s="109">
        <f t="shared" si="31"/>
        <v>3.1429050743583762</v>
      </c>
      <c r="I643" s="126">
        <v>0.11324628</v>
      </c>
      <c r="J643" s="126">
        <v>0.13208614999999999</v>
      </c>
      <c r="K643" s="109">
        <f t="shared" si="30"/>
        <v>-0.142633198105933</v>
      </c>
      <c r="L643" s="90">
        <f t="shared" si="32"/>
        <v>1.2899368012719594</v>
      </c>
      <c r="N643" s="47"/>
    </row>
    <row r="644" spans="1:14">
      <c r="A644" s="89" t="s">
        <v>2876</v>
      </c>
      <c r="B644" s="89" t="s">
        <v>2877</v>
      </c>
      <c r="C644" s="89" t="s">
        <v>1534</v>
      </c>
      <c r="D644" s="89" t="s">
        <v>1432</v>
      </c>
      <c r="E644" s="89" t="s">
        <v>398</v>
      </c>
      <c r="F644" s="108">
        <v>0.79878018000000006</v>
      </c>
      <c r="G644" s="108">
        <v>0.22526917000000002</v>
      </c>
      <c r="H644" s="109">
        <f t="shared" si="31"/>
        <v>2.5458921431636652</v>
      </c>
      <c r="I644" s="126">
        <v>0.10980808</v>
      </c>
      <c r="J644" s="126">
        <v>3.4595999999999997E-3</v>
      </c>
      <c r="K644" s="109">
        <f t="shared" si="30"/>
        <v>30.740108683084753</v>
      </c>
      <c r="L644" s="90">
        <f t="shared" si="32"/>
        <v>0.13746971037764105</v>
      </c>
      <c r="N644" s="47"/>
    </row>
    <row r="645" spans="1:14">
      <c r="A645" s="89" t="s">
        <v>876</v>
      </c>
      <c r="B645" s="89" t="s">
        <v>136</v>
      </c>
      <c r="C645" s="89" t="s">
        <v>877</v>
      </c>
      <c r="D645" s="89" t="s">
        <v>396</v>
      </c>
      <c r="E645" s="89" t="s">
        <v>1846</v>
      </c>
      <c r="F645" s="108">
        <v>6.8329649999999992E-2</v>
      </c>
      <c r="G645" s="108">
        <v>2.5281849999999998E-2</v>
      </c>
      <c r="H645" s="109">
        <f t="shared" si="31"/>
        <v>1.7027155845003432</v>
      </c>
      <c r="I645" s="126">
        <v>0.10565391</v>
      </c>
      <c r="J645" s="126">
        <v>2.0818389999999999E-2</v>
      </c>
      <c r="K645" s="109">
        <f t="shared" ref="K645:K708" si="33">IF(ISERROR(I645/J645-1),"",IF((I645/J645-1)&gt;10000%,"",I645/J645-1))</f>
        <v>4.0750278960092503</v>
      </c>
      <c r="L645" s="90">
        <f t="shared" si="32"/>
        <v>1.5462381264941356</v>
      </c>
      <c r="N645" s="47"/>
    </row>
    <row r="646" spans="1:14">
      <c r="A646" s="89" t="s">
        <v>161</v>
      </c>
      <c r="B646" s="89" t="s">
        <v>162</v>
      </c>
      <c r="C646" s="89" t="s">
        <v>1745</v>
      </c>
      <c r="D646" s="89" t="s">
        <v>397</v>
      </c>
      <c r="E646" s="89" t="s">
        <v>398</v>
      </c>
      <c r="F646" s="108">
        <v>0.14622862</v>
      </c>
      <c r="G646" s="108">
        <v>2.4475017999999999</v>
      </c>
      <c r="H646" s="109">
        <f t="shared" si="31"/>
        <v>-0.94025392749455794</v>
      </c>
      <c r="I646" s="126">
        <v>0.10463404</v>
      </c>
      <c r="J646" s="126">
        <v>0.10601102999999999</v>
      </c>
      <c r="K646" s="109">
        <f t="shared" si="33"/>
        <v>-1.2989120094390127E-2</v>
      </c>
      <c r="L646" s="90">
        <f t="shared" si="32"/>
        <v>0.71555103234920769</v>
      </c>
      <c r="N646" s="47"/>
    </row>
    <row r="647" spans="1:14">
      <c r="A647" s="89" t="s">
        <v>1663</v>
      </c>
      <c r="B647" s="89" t="s">
        <v>689</v>
      </c>
      <c r="C647" s="89" t="s">
        <v>1531</v>
      </c>
      <c r="D647" s="89" t="s">
        <v>396</v>
      </c>
      <c r="E647" s="89" t="s">
        <v>1846</v>
      </c>
      <c r="F647" s="108">
        <v>8.730320236999999</v>
      </c>
      <c r="G647" s="108">
        <v>7.0343469000000001</v>
      </c>
      <c r="H647" s="109">
        <f t="shared" ref="H647:H710" si="34">IF(ISERROR(F647/G647-1),"",IF((F647/G647-1)&gt;10000%,"",F647/G647-1))</f>
        <v>0.24109890528714173</v>
      </c>
      <c r="I647" s="126">
        <v>0.10212300000000001</v>
      </c>
      <c r="J647" s="126">
        <v>0</v>
      </c>
      <c r="K647" s="109" t="str">
        <f t="shared" si="33"/>
        <v/>
      </c>
      <c r="L647" s="90">
        <f t="shared" si="32"/>
        <v>1.1697509052095498E-2</v>
      </c>
      <c r="N647" s="47"/>
    </row>
    <row r="648" spans="1:14">
      <c r="A648" s="89" t="s">
        <v>1824</v>
      </c>
      <c r="B648" s="89" t="s">
        <v>1845</v>
      </c>
      <c r="C648" s="89" t="s">
        <v>1171</v>
      </c>
      <c r="D648" s="89" t="s">
        <v>396</v>
      </c>
      <c r="E648" s="89" t="s">
        <v>1846</v>
      </c>
      <c r="F648" s="108">
        <v>0.38854803999999998</v>
      </c>
      <c r="G648" s="108">
        <v>0.288265353</v>
      </c>
      <c r="H648" s="109">
        <f t="shared" si="34"/>
        <v>0.34788324700263229</v>
      </c>
      <c r="I648" s="126">
        <v>0.10159452000000001</v>
      </c>
      <c r="J648" s="126">
        <v>0.18725639999999999</v>
      </c>
      <c r="K648" s="109">
        <f t="shared" si="33"/>
        <v>-0.45745768902958717</v>
      </c>
      <c r="L648" s="90">
        <f t="shared" si="32"/>
        <v>0.26147222361487144</v>
      </c>
      <c r="N648" s="47"/>
    </row>
    <row r="649" spans="1:14">
      <c r="A649" s="89" t="s">
        <v>1653</v>
      </c>
      <c r="B649" s="89" t="s">
        <v>674</v>
      </c>
      <c r="C649" s="89" t="s">
        <v>1532</v>
      </c>
      <c r="D649" s="89" t="s">
        <v>397</v>
      </c>
      <c r="E649" s="89" t="s">
        <v>398</v>
      </c>
      <c r="F649" s="108">
        <v>0.19362658999999999</v>
      </c>
      <c r="G649" s="108">
        <v>0.23314022000000001</v>
      </c>
      <c r="H649" s="109">
        <f t="shared" si="34"/>
        <v>-0.169484398702206</v>
      </c>
      <c r="I649" s="126">
        <v>0.10138907000000001</v>
      </c>
      <c r="J649" s="126">
        <v>0.74898313000000005</v>
      </c>
      <c r="K649" s="109">
        <f t="shared" si="33"/>
        <v>-0.86463103648275763</v>
      </c>
      <c r="L649" s="90">
        <f t="shared" si="32"/>
        <v>0.52363195571434695</v>
      </c>
      <c r="N649" s="47"/>
    </row>
    <row r="650" spans="1:14">
      <c r="A650" s="89" t="s">
        <v>1609</v>
      </c>
      <c r="B650" s="89" t="s">
        <v>970</v>
      </c>
      <c r="C650" s="89" t="s">
        <v>1534</v>
      </c>
      <c r="D650" s="89" t="s">
        <v>397</v>
      </c>
      <c r="E650" s="89" t="s">
        <v>398</v>
      </c>
      <c r="F650" s="108">
        <v>0.13918211999999999</v>
      </c>
      <c r="G650" s="108">
        <v>0.17559970000000003</v>
      </c>
      <c r="H650" s="109">
        <f t="shared" si="34"/>
        <v>-0.20738976205540227</v>
      </c>
      <c r="I650" s="126">
        <v>9.8770589999999991E-2</v>
      </c>
      <c r="J650" s="126">
        <v>5.0177940000000004E-2</v>
      </c>
      <c r="K650" s="109">
        <f t="shared" si="33"/>
        <v>0.96840663446925057</v>
      </c>
      <c r="L650" s="90">
        <f t="shared" si="32"/>
        <v>0.70964998952451652</v>
      </c>
      <c r="N650" s="47"/>
    </row>
    <row r="651" spans="1:14">
      <c r="A651" s="89" t="s">
        <v>2700</v>
      </c>
      <c r="B651" s="89" t="s">
        <v>2701</v>
      </c>
      <c r="C651" s="89" t="s">
        <v>1171</v>
      </c>
      <c r="D651" s="89" t="s">
        <v>396</v>
      </c>
      <c r="E651" s="89" t="s">
        <v>1846</v>
      </c>
      <c r="F651" s="108">
        <v>9.8533999999999997E-2</v>
      </c>
      <c r="G651" s="108">
        <v>0</v>
      </c>
      <c r="H651" s="109" t="str">
        <f t="shared" si="34"/>
        <v/>
      </c>
      <c r="I651" s="126">
        <v>9.8533999999999997E-2</v>
      </c>
      <c r="J651" s="126">
        <v>0</v>
      </c>
      <c r="K651" s="109" t="str">
        <f t="shared" si="33"/>
        <v/>
      </c>
      <c r="L651" s="90">
        <f t="shared" si="32"/>
        <v>1</v>
      </c>
      <c r="N651" s="47"/>
    </row>
    <row r="652" spans="1:14">
      <c r="A652" s="89" t="s">
        <v>2041</v>
      </c>
      <c r="B652" s="89" t="s">
        <v>562</v>
      </c>
      <c r="C652" s="89" t="s">
        <v>1171</v>
      </c>
      <c r="D652" s="89" t="s">
        <v>396</v>
      </c>
      <c r="E652" s="89" t="s">
        <v>1846</v>
      </c>
      <c r="F652" s="108">
        <v>8.9308336000000002E-2</v>
      </c>
      <c r="G652" s="108">
        <v>0.224464566</v>
      </c>
      <c r="H652" s="109">
        <f t="shared" si="34"/>
        <v>-0.60212724176697008</v>
      </c>
      <c r="I652" s="126">
        <v>9.6820929999999999E-2</v>
      </c>
      <c r="J652" s="126">
        <v>1.5895782300000001</v>
      </c>
      <c r="K652" s="109">
        <f t="shared" si="33"/>
        <v>-0.93909017614062318</v>
      </c>
      <c r="L652" s="90">
        <f t="shared" si="32"/>
        <v>1.0841197399535021</v>
      </c>
      <c r="N652" s="47"/>
    </row>
    <row r="653" spans="1:14">
      <c r="A653" s="89" t="s">
        <v>1819</v>
      </c>
      <c r="B653" s="89" t="s">
        <v>1840</v>
      </c>
      <c r="C653" s="89" t="s">
        <v>1171</v>
      </c>
      <c r="D653" s="89" t="s">
        <v>396</v>
      </c>
      <c r="E653" s="89" t="s">
        <v>1846</v>
      </c>
      <c r="F653" s="108">
        <v>2.2754799999999999E-2</v>
      </c>
      <c r="G653" s="108">
        <v>9.5502000000000004E-2</v>
      </c>
      <c r="H653" s="109">
        <f t="shared" si="34"/>
        <v>-0.76173483277837117</v>
      </c>
      <c r="I653" s="126">
        <v>9.0585280000000004E-2</v>
      </c>
      <c r="J653" s="126">
        <v>6.9245000000000001E-3</v>
      </c>
      <c r="K653" s="109">
        <f t="shared" si="33"/>
        <v>12.081851397212796</v>
      </c>
      <c r="L653" s="90">
        <f t="shared" si="32"/>
        <v>3.9809306168368876</v>
      </c>
      <c r="N653" s="47"/>
    </row>
    <row r="654" spans="1:14">
      <c r="A654" s="89" t="s">
        <v>2667</v>
      </c>
      <c r="B654" s="89" t="s">
        <v>191</v>
      </c>
      <c r="C654" s="89" t="s">
        <v>1171</v>
      </c>
      <c r="D654" s="89" t="s">
        <v>396</v>
      </c>
      <c r="E654" s="89" t="s">
        <v>1846</v>
      </c>
      <c r="F654" s="108">
        <v>0.59632465000000001</v>
      </c>
      <c r="G654" s="108">
        <v>0.64318986999999994</v>
      </c>
      <c r="H654" s="109">
        <f t="shared" si="34"/>
        <v>-7.2863740842186941E-2</v>
      </c>
      <c r="I654" s="126">
        <v>9.0249990000000002E-2</v>
      </c>
      <c r="J654" s="126">
        <v>8.1743500000000004E-3</v>
      </c>
      <c r="K654" s="109">
        <f t="shared" si="33"/>
        <v>10.040631976854428</v>
      </c>
      <c r="L654" s="90">
        <f t="shared" si="32"/>
        <v>0.15134371856001594</v>
      </c>
      <c r="N654" s="47"/>
    </row>
    <row r="655" spans="1:14">
      <c r="A655" s="89" t="s">
        <v>323</v>
      </c>
      <c r="B655" s="89" t="s">
        <v>324</v>
      </c>
      <c r="C655" s="89" t="s">
        <v>1745</v>
      </c>
      <c r="D655" s="89" t="s">
        <v>397</v>
      </c>
      <c r="E655" s="89" t="s">
        <v>398</v>
      </c>
      <c r="F655" s="108">
        <v>8.9299000000000003E-2</v>
      </c>
      <c r="G655" s="108">
        <v>0</v>
      </c>
      <c r="H655" s="109" t="str">
        <f t="shared" si="34"/>
        <v/>
      </c>
      <c r="I655" s="126">
        <v>8.9361509999999991E-2</v>
      </c>
      <c r="J655" s="126">
        <v>0</v>
      </c>
      <c r="K655" s="109" t="str">
        <f t="shared" si="33"/>
        <v/>
      </c>
      <c r="L655" s="90">
        <f t="shared" si="32"/>
        <v>1.0007000078388335</v>
      </c>
      <c r="N655" s="47"/>
    </row>
    <row r="656" spans="1:14">
      <c r="A656" s="89" t="s">
        <v>2418</v>
      </c>
      <c r="B656" s="89" t="s">
        <v>2419</v>
      </c>
      <c r="C656" s="89" t="s">
        <v>1535</v>
      </c>
      <c r="D656" s="89" t="s">
        <v>396</v>
      </c>
      <c r="E656" s="89" t="s">
        <v>1846</v>
      </c>
      <c r="F656" s="108">
        <v>0.19181659000000001</v>
      </c>
      <c r="G656" s="108">
        <v>1.5747595000000001</v>
      </c>
      <c r="H656" s="109">
        <f t="shared" si="34"/>
        <v>-0.87819308916694894</v>
      </c>
      <c r="I656" s="126">
        <v>8.6936079999999999E-2</v>
      </c>
      <c r="J656" s="126">
        <v>1.1703567099999999</v>
      </c>
      <c r="K656" s="109">
        <f t="shared" si="33"/>
        <v>-0.92571830514817999</v>
      </c>
      <c r="L656" s="90">
        <f t="shared" si="32"/>
        <v>0.45322503126554381</v>
      </c>
      <c r="N656" s="47"/>
    </row>
    <row r="657" spans="1:14">
      <c r="A657" s="89" t="s">
        <v>1814</v>
      </c>
      <c r="B657" s="89" t="s">
        <v>1835</v>
      </c>
      <c r="C657" s="89" t="s">
        <v>1171</v>
      </c>
      <c r="D657" s="89" t="s">
        <v>396</v>
      </c>
      <c r="E657" s="89" t="s">
        <v>1846</v>
      </c>
      <c r="F657" s="108">
        <v>6.5240999999999993E-2</v>
      </c>
      <c r="G657" s="108">
        <v>5.830113E-2</v>
      </c>
      <c r="H657" s="109">
        <f t="shared" si="34"/>
        <v>0.11903491407456412</v>
      </c>
      <c r="I657" s="126">
        <v>8.6152999999999993E-2</v>
      </c>
      <c r="J657" s="126">
        <v>6.2412199999999994E-2</v>
      </c>
      <c r="K657" s="109">
        <f t="shared" si="33"/>
        <v>0.38038716789345672</v>
      </c>
      <c r="L657" s="90">
        <f t="shared" si="32"/>
        <v>1.3205346331294738</v>
      </c>
      <c r="N657" s="47"/>
    </row>
    <row r="658" spans="1:14">
      <c r="A658" s="89" t="s">
        <v>2688</v>
      </c>
      <c r="B658" s="89" t="s">
        <v>1078</v>
      </c>
      <c r="C658" s="89" t="s">
        <v>1535</v>
      </c>
      <c r="D658" s="89" t="s">
        <v>396</v>
      </c>
      <c r="E658" s="89" t="s">
        <v>1846</v>
      </c>
      <c r="F658" s="108">
        <v>2.7901044419999996</v>
      </c>
      <c r="G658" s="108">
        <v>1.0864104639999999</v>
      </c>
      <c r="H658" s="109">
        <f t="shared" si="34"/>
        <v>1.5681862743914072</v>
      </c>
      <c r="I658" s="126">
        <v>8.4853065081966994E-2</v>
      </c>
      <c r="J658" s="126">
        <v>0.141650410420712</v>
      </c>
      <c r="K658" s="109">
        <f t="shared" si="33"/>
        <v>-0.40096844880330929</v>
      </c>
      <c r="L658" s="90">
        <f t="shared" si="32"/>
        <v>3.0412146514896307E-2</v>
      </c>
      <c r="N658" s="47"/>
    </row>
    <row r="659" spans="1:14">
      <c r="A659" s="89" t="s">
        <v>2804</v>
      </c>
      <c r="B659" s="89" t="s">
        <v>2775</v>
      </c>
      <c r="C659" s="89" t="s">
        <v>1745</v>
      </c>
      <c r="D659" s="89" t="s">
        <v>396</v>
      </c>
      <c r="E659" s="89" t="s">
        <v>1846</v>
      </c>
      <c r="F659" s="108">
        <v>0.75746899999999995</v>
      </c>
      <c r="G659" s="108">
        <v>0.33455000000000001</v>
      </c>
      <c r="H659" s="109">
        <f t="shared" si="34"/>
        <v>1.2641428784934985</v>
      </c>
      <c r="I659" s="126">
        <v>8.3946989999999999E-2</v>
      </c>
      <c r="J659" s="126">
        <v>0</v>
      </c>
      <c r="K659" s="109" t="str">
        <f t="shared" si="33"/>
        <v/>
      </c>
      <c r="L659" s="90">
        <f t="shared" si="32"/>
        <v>0.11082564434980179</v>
      </c>
      <c r="N659" s="47"/>
    </row>
    <row r="660" spans="1:14">
      <c r="A660" s="89" t="s">
        <v>1580</v>
      </c>
      <c r="B660" s="89" t="s">
        <v>1581</v>
      </c>
      <c r="C660" s="89" t="s">
        <v>1535</v>
      </c>
      <c r="D660" s="89" t="s">
        <v>396</v>
      </c>
      <c r="E660" s="89" t="s">
        <v>398</v>
      </c>
      <c r="F660" s="108">
        <v>1.5092717499999999</v>
      </c>
      <c r="G660" s="108">
        <v>2.43476852</v>
      </c>
      <c r="H660" s="109">
        <f t="shared" si="34"/>
        <v>-0.38011694434097587</v>
      </c>
      <c r="I660" s="126">
        <v>8.2994470000000001E-2</v>
      </c>
      <c r="J660" s="126">
        <v>2.8668659999999999E-2</v>
      </c>
      <c r="K660" s="109">
        <f t="shared" si="33"/>
        <v>1.894954629898991</v>
      </c>
      <c r="L660" s="90">
        <f t="shared" si="32"/>
        <v>5.4989745882409846E-2</v>
      </c>
      <c r="N660" s="47"/>
    </row>
    <row r="661" spans="1:14">
      <c r="A661" s="89" t="s">
        <v>2085</v>
      </c>
      <c r="B661" s="89" t="s">
        <v>373</v>
      </c>
      <c r="C661" s="89" t="s">
        <v>1528</v>
      </c>
      <c r="D661" s="89" t="s">
        <v>396</v>
      </c>
      <c r="E661" s="89" t="s">
        <v>1846</v>
      </c>
      <c r="F661" s="108">
        <v>5.8377779999999997E-2</v>
      </c>
      <c r="G661" s="108">
        <v>0.47630804999999998</v>
      </c>
      <c r="H661" s="109">
        <f t="shared" si="34"/>
        <v>-0.87743692343641899</v>
      </c>
      <c r="I661" s="126">
        <v>7.7751199999999993E-2</v>
      </c>
      <c r="J661" s="126">
        <v>0</v>
      </c>
      <c r="K661" s="109" t="str">
        <f t="shared" si="33"/>
        <v/>
      </c>
      <c r="L661" s="90">
        <f t="shared" si="32"/>
        <v>1.3318629108540954</v>
      </c>
      <c r="N661" s="47"/>
    </row>
    <row r="662" spans="1:14">
      <c r="A662" s="89" t="s">
        <v>1631</v>
      </c>
      <c r="B662" s="89" t="s">
        <v>1586</v>
      </c>
      <c r="C662" s="89" t="s">
        <v>1534</v>
      </c>
      <c r="D662" s="89" t="s">
        <v>397</v>
      </c>
      <c r="E662" s="89" t="s">
        <v>398</v>
      </c>
      <c r="F662" s="108">
        <v>1.4193415199999999</v>
      </c>
      <c r="G662" s="108">
        <v>9.6775867799999986</v>
      </c>
      <c r="H662" s="109">
        <f t="shared" si="34"/>
        <v>-0.85333724695362534</v>
      </c>
      <c r="I662" s="126">
        <v>6.7577440000000003E-2</v>
      </c>
      <c r="J662" s="126">
        <v>3.1936506900000001</v>
      </c>
      <c r="K662" s="109">
        <f t="shared" si="33"/>
        <v>-0.97884006531722478</v>
      </c>
      <c r="L662" s="90">
        <f t="shared" si="32"/>
        <v>4.761182495387016E-2</v>
      </c>
      <c r="N662" s="47"/>
    </row>
    <row r="663" spans="1:14">
      <c r="A663" s="89" t="s">
        <v>2687</v>
      </c>
      <c r="B663" s="89" t="s">
        <v>1077</v>
      </c>
      <c r="C663" s="89" t="s">
        <v>1535</v>
      </c>
      <c r="D663" s="89" t="s">
        <v>396</v>
      </c>
      <c r="E663" s="89" t="s">
        <v>1846</v>
      </c>
      <c r="F663" s="108">
        <v>2.4886359100000002</v>
      </c>
      <c r="G663" s="108">
        <v>0.40821865299999999</v>
      </c>
      <c r="H663" s="109">
        <f t="shared" si="34"/>
        <v>5.0963307083373293</v>
      </c>
      <c r="I663" s="126">
        <v>6.5936309999999998E-2</v>
      </c>
      <c r="J663" s="126">
        <v>1.0482E-2</v>
      </c>
      <c r="K663" s="109">
        <f t="shared" si="33"/>
        <v>5.2904321694333136</v>
      </c>
      <c r="L663" s="90">
        <f t="shared" si="32"/>
        <v>2.6494960446022012E-2</v>
      </c>
      <c r="N663" s="47"/>
    </row>
    <row r="664" spans="1:14">
      <c r="A664" s="89" t="s">
        <v>273</v>
      </c>
      <c r="B664" s="89" t="s">
        <v>274</v>
      </c>
      <c r="C664" s="89" t="s">
        <v>296</v>
      </c>
      <c r="D664" s="89" t="s">
        <v>1432</v>
      </c>
      <c r="E664" s="89" t="s">
        <v>1846</v>
      </c>
      <c r="F664" s="108">
        <v>0.89191759999999998</v>
      </c>
      <c r="G664" s="108">
        <v>5.7576199999999994E-2</v>
      </c>
      <c r="H664" s="109">
        <f t="shared" si="34"/>
        <v>14.491081384321996</v>
      </c>
      <c r="I664" s="126">
        <v>5.5915319999999998E-2</v>
      </c>
      <c r="J664" s="126">
        <v>0</v>
      </c>
      <c r="K664" s="109" t="str">
        <f t="shared" si="33"/>
        <v/>
      </c>
      <c r="L664" s="90">
        <f t="shared" si="32"/>
        <v>6.2691127521197029E-2</v>
      </c>
      <c r="N664" s="47"/>
    </row>
    <row r="665" spans="1:14">
      <c r="A665" s="89" t="s">
        <v>2092</v>
      </c>
      <c r="B665" s="89" t="s">
        <v>133</v>
      </c>
      <c r="C665" s="89" t="s">
        <v>1528</v>
      </c>
      <c r="D665" s="89" t="s">
        <v>396</v>
      </c>
      <c r="E665" s="89" t="s">
        <v>1846</v>
      </c>
      <c r="F665" s="108">
        <v>0.15443898</v>
      </c>
      <c r="G665" s="108">
        <v>0.29034814000000003</v>
      </c>
      <c r="H665" s="109">
        <f t="shared" si="34"/>
        <v>-0.46809034147764828</v>
      </c>
      <c r="I665" s="126">
        <v>5.5690860000000002E-2</v>
      </c>
      <c r="J665" s="126">
        <v>0</v>
      </c>
      <c r="K665" s="109" t="str">
        <f t="shared" si="33"/>
        <v/>
      </c>
      <c r="L665" s="90">
        <f t="shared" si="32"/>
        <v>0.36060106069076603</v>
      </c>
      <c r="N665" s="47"/>
    </row>
    <row r="666" spans="1:14">
      <c r="A666" s="89" t="s">
        <v>1773</v>
      </c>
      <c r="B666" s="89" t="s">
        <v>1774</v>
      </c>
      <c r="C666" s="89" t="s">
        <v>1171</v>
      </c>
      <c r="D666" s="89" t="s">
        <v>396</v>
      </c>
      <c r="E666" s="89" t="s">
        <v>1846</v>
      </c>
      <c r="F666" s="108">
        <v>4.2742453E-2</v>
      </c>
      <c r="G666" s="108">
        <v>0.25416691399999997</v>
      </c>
      <c r="H666" s="109">
        <f t="shared" si="34"/>
        <v>-0.83183313544893567</v>
      </c>
      <c r="I666" s="126">
        <v>5.5621209999999997E-2</v>
      </c>
      <c r="J666" s="126">
        <v>0.26214706999999998</v>
      </c>
      <c r="K666" s="109">
        <f t="shared" si="33"/>
        <v>-0.78782440711620394</v>
      </c>
      <c r="L666" s="90">
        <f t="shared" si="32"/>
        <v>1.3013106664701719</v>
      </c>
      <c r="N666" s="47"/>
    </row>
    <row r="667" spans="1:14">
      <c r="A667" s="89" t="s">
        <v>2649</v>
      </c>
      <c r="B667" s="89" t="s">
        <v>1732</v>
      </c>
      <c r="C667" s="89" t="s">
        <v>1528</v>
      </c>
      <c r="D667" s="89" t="s">
        <v>396</v>
      </c>
      <c r="E667" s="89" t="s">
        <v>1846</v>
      </c>
      <c r="F667" s="108">
        <v>5.2084999999999999E-2</v>
      </c>
      <c r="G667" s="108">
        <v>0</v>
      </c>
      <c r="H667" s="109" t="str">
        <f t="shared" si="34"/>
        <v/>
      </c>
      <c r="I667" s="126">
        <v>5.206417E-2</v>
      </c>
      <c r="J667" s="126">
        <v>0</v>
      </c>
      <c r="K667" s="109" t="str">
        <f t="shared" si="33"/>
        <v/>
      </c>
      <c r="L667" s="90">
        <f t="shared" si="32"/>
        <v>0.99960007679754248</v>
      </c>
      <c r="N667" s="47"/>
    </row>
    <row r="668" spans="1:14">
      <c r="A668" s="89" t="s">
        <v>986</v>
      </c>
      <c r="B668" s="89" t="s">
        <v>987</v>
      </c>
      <c r="C668" s="89" t="s">
        <v>1529</v>
      </c>
      <c r="D668" s="89" t="s">
        <v>396</v>
      </c>
      <c r="E668" s="89" t="s">
        <v>1846</v>
      </c>
      <c r="F668" s="108">
        <v>5.737004776</v>
      </c>
      <c r="G668" s="108">
        <v>3.8679155619999999</v>
      </c>
      <c r="H668" s="109">
        <f t="shared" si="34"/>
        <v>0.48322906331324922</v>
      </c>
      <c r="I668" s="126">
        <v>4.98544E-2</v>
      </c>
      <c r="J668" s="126">
        <v>0.16935934</v>
      </c>
      <c r="K668" s="109">
        <f t="shared" si="33"/>
        <v>-0.70562946218378042</v>
      </c>
      <c r="L668" s="90">
        <f t="shared" si="32"/>
        <v>8.6899701057526185E-3</v>
      </c>
      <c r="N668" s="47"/>
    </row>
    <row r="669" spans="1:14">
      <c r="A669" s="89" t="s">
        <v>95</v>
      </c>
      <c r="B669" s="89" t="s">
        <v>96</v>
      </c>
      <c r="C669" s="89" t="s">
        <v>1532</v>
      </c>
      <c r="D669" s="89" t="s">
        <v>397</v>
      </c>
      <c r="E669" s="89" t="s">
        <v>398</v>
      </c>
      <c r="F669" s="108">
        <v>0.28423080000000001</v>
      </c>
      <c r="G669" s="108">
        <v>0.11215247</v>
      </c>
      <c r="H669" s="109">
        <f t="shared" si="34"/>
        <v>1.5343249239183052</v>
      </c>
      <c r="I669" s="126">
        <v>4.8229580000000001E-2</v>
      </c>
      <c r="J669" s="126">
        <v>0</v>
      </c>
      <c r="K669" s="109" t="str">
        <f t="shared" si="33"/>
        <v/>
      </c>
      <c r="L669" s="90">
        <f t="shared" si="32"/>
        <v>0.16968456620464778</v>
      </c>
      <c r="N669" s="47"/>
    </row>
    <row r="670" spans="1:14">
      <c r="A670" s="89" t="s">
        <v>229</v>
      </c>
      <c r="B670" s="89" t="s">
        <v>21</v>
      </c>
      <c r="C670" s="89" t="s">
        <v>1547</v>
      </c>
      <c r="D670" s="89" t="s">
        <v>397</v>
      </c>
      <c r="E670" s="89" t="s">
        <v>1846</v>
      </c>
      <c r="F670" s="108">
        <v>1.61968804</v>
      </c>
      <c r="G670" s="108">
        <v>0.10942389</v>
      </c>
      <c r="H670" s="109">
        <f t="shared" si="34"/>
        <v>13.801959974188453</v>
      </c>
      <c r="I670" s="126">
        <v>4.7828699999999995E-2</v>
      </c>
      <c r="J670" s="126">
        <v>0</v>
      </c>
      <c r="K670" s="109" t="str">
        <f t="shared" si="33"/>
        <v/>
      </c>
      <c r="L670" s="90">
        <f t="shared" si="32"/>
        <v>2.9529575337235926E-2</v>
      </c>
      <c r="N670" s="47"/>
    </row>
    <row r="671" spans="1:14">
      <c r="A671" s="89" t="s">
        <v>41</v>
      </c>
      <c r="B671" s="89" t="s">
        <v>298</v>
      </c>
      <c r="C671" s="89" t="s">
        <v>1171</v>
      </c>
      <c r="D671" s="89" t="s">
        <v>396</v>
      </c>
      <c r="E671" s="89" t="s">
        <v>1846</v>
      </c>
      <c r="F671" s="108">
        <v>2.3503400000000001E-2</v>
      </c>
      <c r="G671" s="108">
        <v>4.3928449999999994E-2</v>
      </c>
      <c r="H671" s="109">
        <f t="shared" si="34"/>
        <v>-0.4649617730650637</v>
      </c>
      <c r="I671" s="126">
        <v>4.6995050000000003E-2</v>
      </c>
      <c r="J671" s="126">
        <v>8.7845229999999996E-2</v>
      </c>
      <c r="K671" s="109">
        <f t="shared" si="33"/>
        <v>-0.46502445266521575</v>
      </c>
      <c r="L671" s="90">
        <f t="shared" si="32"/>
        <v>1.999500072329961</v>
      </c>
      <c r="N671" s="47"/>
    </row>
    <row r="672" spans="1:14">
      <c r="A672" s="89" t="s">
        <v>456</v>
      </c>
      <c r="B672" s="89" t="s">
        <v>457</v>
      </c>
      <c r="C672" s="89" t="s">
        <v>1171</v>
      </c>
      <c r="D672" s="89" t="s">
        <v>396</v>
      </c>
      <c r="E672" s="89" t="s">
        <v>1846</v>
      </c>
      <c r="F672" s="108">
        <v>4.105346E-2</v>
      </c>
      <c r="G672" s="108">
        <v>4.346626E-2</v>
      </c>
      <c r="H672" s="109">
        <f t="shared" si="34"/>
        <v>-5.5509721793409406E-2</v>
      </c>
      <c r="I672" s="126">
        <v>4.6196950000000001E-2</v>
      </c>
      <c r="J672" s="126">
        <v>9.3453759999999997E-2</v>
      </c>
      <c r="K672" s="109">
        <f t="shared" si="33"/>
        <v>-0.50567050485716147</v>
      </c>
      <c r="L672" s="90">
        <f t="shared" si="32"/>
        <v>1.1252876127858651</v>
      </c>
      <c r="N672" s="47"/>
    </row>
    <row r="673" spans="1:14">
      <c r="A673" s="89" t="s">
        <v>1578</v>
      </c>
      <c r="B673" s="89" t="s">
        <v>1579</v>
      </c>
      <c r="C673" s="89" t="s">
        <v>1535</v>
      </c>
      <c r="D673" s="89" t="s">
        <v>396</v>
      </c>
      <c r="E673" s="89" t="s">
        <v>398</v>
      </c>
      <c r="F673" s="108">
        <v>0.23858882300000001</v>
      </c>
      <c r="G673" s="108">
        <v>1.07580918</v>
      </c>
      <c r="H673" s="109">
        <f t="shared" si="34"/>
        <v>-0.77822384542210354</v>
      </c>
      <c r="I673" s="126">
        <v>4.5490610000000001E-2</v>
      </c>
      <c r="J673" s="126">
        <v>5.422035E-2</v>
      </c>
      <c r="K673" s="109">
        <f t="shared" si="33"/>
        <v>-0.161004862565439</v>
      </c>
      <c r="L673" s="90">
        <f t="shared" si="32"/>
        <v>0.19066530203722074</v>
      </c>
      <c r="N673" s="47"/>
    </row>
    <row r="674" spans="1:14">
      <c r="A674" s="89" t="s">
        <v>984</v>
      </c>
      <c r="B674" s="89" t="s">
        <v>985</v>
      </c>
      <c r="C674" s="89" t="s">
        <v>1529</v>
      </c>
      <c r="D674" s="89" t="s">
        <v>396</v>
      </c>
      <c r="E674" s="89" t="s">
        <v>1846</v>
      </c>
      <c r="F674" s="108">
        <v>13.198677483999999</v>
      </c>
      <c r="G674" s="108">
        <v>3.5903596499999999</v>
      </c>
      <c r="H674" s="109">
        <f t="shared" si="34"/>
        <v>2.6761435540308613</v>
      </c>
      <c r="I674" s="126">
        <v>4.5031160000000001E-2</v>
      </c>
      <c r="J674" s="126">
        <v>58.324236119341499</v>
      </c>
      <c r="K674" s="109">
        <f t="shared" si="33"/>
        <v>-0.9992279168490461</v>
      </c>
      <c r="L674" s="90">
        <f t="shared" si="32"/>
        <v>3.411793344794484E-3</v>
      </c>
      <c r="N674" s="47"/>
    </row>
    <row r="675" spans="1:14">
      <c r="A675" s="89" t="s">
        <v>494</v>
      </c>
      <c r="B675" s="89" t="s">
        <v>843</v>
      </c>
      <c r="C675" s="89" t="s">
        <v>1529</v>
      </c>
      <c r="D675" s="89" t="s">
        <v>396</v>
      </c>
      <c r="E675" s="89" t="s">
        <v>1846</v>
      </c>
      <c r="F675" s="108">
        <v>0.81399358200000005</v>
      </c>
      <c r="G675" s="108">
        <v>0.14632726000000001</v>
      </c>
      <c r="H675" s="109">
        <f t="shared" si="34"/>
        <v>4.5628293866775058</v>
      </c>
      <c r="I675" s="126">
        <v>4.4802550000000003E-2</v>
      </c>
      <c r="J675" s="126">
        <v>2.5324792400000002</v>
      </c>
      <c r="K675" s="109">
        <f t="shared" si="33"/>
        <v>-0.98230881845254536</v>
      </c>
      <c r="L675" s="90">
        <f t="shared" si="32"/>
        <v>5.504042168234196E-2</v>
      </c>
      <c r="N675" s="47"/>
    </row>
    <row r="676" spans="1:14">
      <c r="A676" s="89" t="s">
        <v>1858</v>
      </c>
      <c r="B676" s="89" t="s">
        <v>551</v>
      </c>
      <c r="C676" s="89" t="s">
        <v>1530</v>
      </c>
      <c r="D676" s="89" t="s">
        <v>396</v>
      </c>
      <c r="E676" s="89" t="s">
        <v>1846</v>
      </c>
      <c r="F676" s="108">
        <v>5.2387389999999999E-2</v>
      </c>
      <c r="G676" s="108">
        <v>0.35275837999999998</v>
      </c>
      <c r="H676" s="109">
        <f t="shared" si="34"/>
        <v>-0.85149214598388845</v>
      </c>
      <c r="I676" s="126">
        <v>4.3417699999999997E-2</v>
      </c>
      <c r="J676" s="126">
        <v>4.7871999999999998E-2</v>
      </c>
      <c r="K676" s="109">
        <f t="shared" si="33"/>
        <v>-9.3046039438502759E-2</v>
      </c>
      <c r="L676" s="90">
        <f t="shared" si="32"/>
        <v>0.82878150638922832</v>
      </c>
      <c r="N676" s="47"/>
    </row>
    <row r="677" spans="1:14">
      <c r="A677" s="89" t="s">
        <v>420</v>
      </c>
      <c r="B677" s="89" t="s">
        <v>422</v>
      </c>
      <c r="C677" s="89" t="s">
        <v>1171</v>
      </c>
      <c r="D677" s="89" t="s">
        <v>396</v>
      </c>
      <c r="E677" s="89" t="s">
        <v>1846</v>
      </c>
      <c r="F677" s="108">
        <v>0.11438672</v>
      </c>
      <c r="G677" s="108">
        <v>6.6709804999999997E-2</v>
      </c>
      <c r="H677" s="109">
        <f t="shared" si="34"/>
        <v>0.71469126614895662</v>
      </c>
      <c r="I677" s="126">
        <v>4.141185E-2</v>
      </c>
      <c r="J677" s="126">
        <v>0.11976758999999999</v>
      </c>
      <c r="K677" s="109">
        <f t="shared" si="33"/>
        <v>-0.65423158301841089</v>
      </c>
      <c r="L677" s="90">
        <f t="shared" si="32"/>
        <v>0.36203372209641121</v>
      </c>
      <c r="N677" s="47"/>
    </row>
    <row r="678" spans="1:14">
      <c r="A678" s="89" t="s">
        <v>1681</v>
      </c>
      <c r="B678" s="89" t="s">
        <v>1682</v>
      </c>
      <c r="C678" s="89" t="s">
        <v>1534</v>
      </c>
      <c r="D678" s="89" t="s">
        <v>397</v>
      </c>
      <c r="E678" s="89" t="s">
        <v>398</v>
      </c>
      <c r="F678" s="108">
        <v>1.441669745</v>
      </c>
      <c r="G678" s="108">
        <v>1.97519087</v>
      </c>
      <c r="H678" s="109">
        <f t="shared" si="34"/>
        <v>-0.27011117411655516</v>
      </c>
      <c r="I678" s="126">
        <v>3.9843499999999997E-2</v>
      </c>
      <c r="J678" s="126">
        <v>0</v>
      </c>
      <c r="K678" s="109" t="str">
        <f t="shared" si="33"/>
        <v/>
      </c>
      <c r="L678" s="90">
        <f t="shared" si="32"/>
        <v>2.7637050814297275E-2</v>
      </c>
      <c r="N678" s="47"/>
    </row>
    <row r="679" spans="1:14">
      <c r="A679" s="89" t="s">
        <v>1777</v>
      </c>
      <c r="B679" s="89" t="s">
        <v>1778</v>
      </c>
      <c r="C679" s="89" t="s">
        <v>1171</v>
      </c>
      <c r="D679" s="89" t="s">
        <v>396</v>
      </c>
      <c r="E679" s="89" t="s">
        <v>1846</v>
      </c>
      <c r="F679" s="108">
        <v>1.392406E-2</v>
      </c>
      <c r="G679" s="108">
        <v>0.27772571999999995</v>
      </c>
      <c r="H679" s="109">
        <f t="shared" si="34"/>
        <v>-0.94986398811028372</v>
      </c>
      <c r="I679" s="126">
        <v>3.912732E-2</v>
      </c>
      <c r="J679" s="126">
        <v>0.32592926999999999</v>
      </c>
      <c r="K679" s="109">
        <f t="shared" si="33"/>
        <v>-0.87995149990671284</v>
      </c>
      <c r="L679" s="90">
        <f t="shared" si="32"/>
        <v>2.8100510914201746</v>
      </c>
      <c r="N679" s="47"/>
    </row>
    <row r="680" spans="1:14">
      <c r="A680" s="89" t="s">
        <v>2422</v>
      </c>
      <c r="B680" s="89" t="s">
        <v>2423</v>
      </c>
      <c r="C680" s="89" t="s">
        <v>1171</v>
      </c>
      <c r="D680" s="89" t="s">
        <v>396</v>
      </c>
      <c r="E680" s="89" t="s">
        <v>1846</v>
      </c>
      <c r="F680" s="108">
        <v>2.7574270000000001E-2</v>
      </c>
      <c r="G680" s="108">
        <v>1.9973600200000001</v>
      </c>
      <c r="H680" s="109">
        <f t="shared" si="34"/>
        <v>-0.98619464206558016</v>
      </c>
      <c r="I680" s="126">
        <v>3.912479E-2</v>
      </c>
      <c r="J680" s="126">
        <v>6.2237997300000005</v>
      </c>
      <c r="K680" s="109">
        <f t="shared" si="33"/>
        <v>-0.99371368107951641</v>
      </c>
      <c r="L680" s="90">
        <f t="shared" si="32"/>
        <v>1.4188876079040351</v>
      </c>
      <c r="N680" s="47"/>
    </row>
    <row r="681" spans="1:14">
      <c r="A681" s="89" t="s">
        <v>285</v>
      </c>
      <c r="B681" s="89" t="s">
        <v>286</v>
      </c>
      <c r="C681" s="89" t="s">
        <v>296</v>
      </c>
      <c r="D681" s="89" t="s">
        <v>397</v>
      </c>
      <c r="E681" s="89" t="s">
        <v>1846</v>
      </c>
      <c r="F681" s="108">
        <v>4.2852599999999998E-2</v>
      </c>
      <c r="G681" s="108">
        <v>5.2300000000000003E-3</v>
      </c>
      <c r="H681" s="109">
        <f t="shared" si="34"/>
        <v>7.193613766730401</v>
      </c>
      <c r="I681" s="126">
        <v>3.7787279999999999E-2</v>
      </c>
      <c r="J681" s="126">
        <v>0</v>
      </c>
      <c r="K681" s="109" t="str">
        <f t="shared" si="33"/>
        <v/>
      </c>
      <c r="L681" s="90">
        <f t="shared" si="32"/>
        <v>0.88179667044706744</v>
      </c>
      <c r="N681" s="47"/>
    </row>
    <row r="682" spans="1:14">
      <c r="A682" s="89" t="s">
        <v>401</v>
      </c>
      <c r="B682" s="89" t="s">
        <v>402</v>
      </c>
      <c r="C682" s="89" t="s">
        <v>1529</v>
      </c>
      <c r="D682" s="89" t="s">
        <v>396</v>
      </c>
      <c r="E682" s="89" t="s">
        <v>1846</v>
      </c>
      <c r="F682" s="108">
        <v>5.7800060000000007E-3</v>
      </c>
      <c r="G682" s="108">
        <v>0.326433788</v>
      </c>
      <c r="H682" s="109">
        <f t="shared" si="34"/>
        <v>-0.98229348121279647</v>
      </c>
      <c r="I682" s="126">
        <v>3.7729800000000001E-2</v>
      </c>
      <c r="J682" s="126">
        <v>0.29593409999999998</v>
      </c>
      <c r="K682" s="109">
        <f t="shared" si="33"/>
        <v>-0.87250607483220077</v>
      </c>
      <c r="L682" s="90">
        <f t="shared" si="32"/>
        <v>6.5276402827263498</v>
      </c>
      <c r="N682" s="47"/>
    </row>
    <row r="683" spans="1:14">
      <c r="A683" s="89" t="s">
        <v>390</v>
      </c>
      <c r="B683" s="89" t="s">
        <v>391</v>
      </c>
      <c r="C683" s="89" t="s">
        <v>1535</v>
      </c>
      <c r="D683" s="89" t="s">
        <v>396</v>
      </c>
      <c r="E683" s="89" t="s">
        <v>398</v>
      </c>
      <c r="F683" s="108">
        <v>0.57289355600000003</v>
      </c>
      <c r="G683" s="108">
        <v>0.51959562000000004</v>
      </c>
      <c r="H683" s="109">
        <f t="shared" si="34"/>
        <v>0.10257579923402749</v>
      </c>
      <c r="I683" s="126">
        <v>3.764646E-2</v>
      </c>
      <c r="J683" s="126">
        <v>1.0990208600000002</v>
      </c>
      <c r="K683" s="109">
        <f t="shared" si="33"/>
        <v>-0.96574545454942506</v>
      </c>
      <c r="L683" s="90">
        <f t="shared" si="32"/>
        <v>6.5712835492253291E-2</v>
      </c>
      <c r="N683" s="47"/>
    </row>
    <row r="684" spans="1:14">
      <c r="A684" s="89" t="s">
        <v>495</v>
      </c>
      <c r="B684" s="89" t="s">
        <v>844</v>
      </c>
      <c r="C684" s="89" t="s">
        <v>1529</v>
      </c>
      <c r="D684" s="89" t="s">
        <v>396</v>
      </c>
      <c r="E684" s="89" t="s">
        <v>1846</v>
      </c>
      <c r="F684" s="108">
        <v>2.972000795</v>
      </c>
      <c r="G684" s="108">
        <v>0.9637793320000001</v>
      </c>
      <c r="H684" s="109">
        <f t="shared" si="34"/>
        <v>2.083694261042734</v>
      </c>
      <c r="I684" s="126">
        <v>3.7156099999999997E-2</v>
      </c>
      <c r="J684" s="126">
        <v>0.30051634999999999</v>
      </c>
      <c r="K684" s="109">
        <f t="shared" si="33"/>
        <v>-0.87635913986044356</v>
      </c>
      <c r="L684" s="90">
        <f t="shared" si="32"/>
        <v>1.2502049145649705E-2</v>
      </c>
      <c r="N684" s="47"/>
    </row>
    <row r="685" spans="1:14">
      <c r="A685" s="89" t="s">
        <v>143</v>
      </c>
      <c r="B685" s="89" t="s">
        <v>144</v>
      </c>
      <c r="C685" s="89" t="s">
        <v>1536</v>
      </c>
      <c r="D685" s="89" t="s">
        <v>397</v>
      </c>
      <c r="E685" s="89" t="s">
        <v>398</v>
      </c>
      <c r="F685" s="108">
        <v>7.7112119999999992E-2</v>
      </c>
      <c r="G685" s="108">
        <v>0.14443302999999999</v>
      </c>
      <c r="H685" s="109">
        <f t="shared" si="34"/>
        <v>-0.46610467148684764</v>
      </c>
      <c r="I685" s="126">
        <v>3.617774E-2</v>
      </c>
      <c r="J685" s="126">
        <v>9.6294270000000001E-2</v>
      </c>
      <c r="K685" s="109">
        <f t="shared" si="33"/>
        <v>-0.62430017902415169</v>
      </c>
      <c r="L685" s="90">
        <f t="shared" si="32"/>
        <v>0.46915763695771823</v>
      </c>
      <c r="N685" s="47"/>
    </row>
    <row r="686" spans="1:14">
      <c r="A686" s="89" t="s">
        <v>666</v>
      </c>
      <c r="B686" s="89" t="s">
        <v>667</v>
      </c>
      <c r="C686" s="89" t="s">
        <v>1531</v>
      </c>
      <c r="D686" s="89" t="s">
        <v>396</v>
      </c>
      <c r="E686" s="89" t="s">
        <v>1846</v>
      </c>
      <c r="F686" s="108">
        <v>0.14234541000000001</v>
      </c>
      <c r="G686" s="108">
        <v>1.5645190740000001</v>
      </c>
      <c r="H686" s="109">
        <f t="shared" si="34"/>
        <v>-0.90901650713911331</v>
      </c>
      <c r="I686" s="126">
        <v>3.4885550000000001E-2</v>
      </c>
      <c r="J686" s="126">
        <v>0.34697534999999996</v>
      </c>
      <c r="K686" s="109">
        <f t="shared" si="33"/>
        <v>-0.89945813153585696</v>
      </c>
      <c r="L686" s="90">
        <f t="shared" si="32"/>
        <v>0.24507674676689611</v>
      </c>
      <c r="N686" s="47"/>
    </row>
    <row r="687" spans="1:14">
      <c r="A687" s="89" t="s">
        <v>2108</v>
      </c>
      <c r="B687" s="89" t="s">
        <v>1575</v>
      </c>
      <c r="C687" s="89" t="s">
        <v>1533</v>
      </c>
      <c r="D687" s="89" t="s">
        <v>396</v>
      </c>
      <c r="E687" s="89" t="s">
        <v>1846</v>
      </c>
      <c r="F687" s="108">
        <v>0.99092494999999992</v>
      </c>
      <c r="G687" s="108">
        <v>0.16237183999999999</v>
      </c>
      <c r="H687" s="109">
        <f t="shared" si="34"/>
        <v>5.1028128399604267</v>
      </c>
      <c r="I687" s="126">
        <v>3.4276000000000001E-2</v>
      </c>
      <c r="J687" s="126">
        <v>0</v>
      </c>
      <c r="K687" s="109" t="str">
        <f t="shared" si="33"/>
        <v/>
      </c>
      <c r="L687" s="90">
        <f t="shared" si="32"/>
        <v>3.4589905118445147E-2</v>
      </c>
      <c r="N687" s="47"/>
    </row>
    <row r="688" spans="1:14">
      <c r="A688" s="89" t="s">
        <v>1123</v>
      </c>
      <c r="B688" s="89" t="s">
        <v>1117</v>
      </c>
      <c r="C688" s="89" t="s">
        <v>1529</v>
      </c>
      <c r="D688" s="89" t="s">
        <v>396</v>
      </c>
      <c r="E688" s="89" t="s">
        <v>1846</v>
      </c>
      <c r="F688" s="108">
        <v>1.1633119999999999</v>
      </c>
      <c r="G688" s="108">
        <v>2.0670297089999998</v>
      </c>
      <c r="H688" s="109">
        <f t="shared" si="34"/>
        <v>-0.43720596035226122</v>
      </c>
      <c r="I688" s="126">
        <v>3.4173629999999997E-2</v>
      </c>
      <c r="J688" s="126">
        <v>3.8699360600000001</v>
      </c>
      <c r="K688" s="109">
        <f t="shared" si="33"/>
        <v>-0.99116945875327978</v>
      </c>
      <c r="L688" s="90">
        <f t="shared" si="32"/>
        <v>2.937615188358755E-2</v>
      </c>
      <c r="N688" s="47"/>
    </row>
    <row r="689" spans="1:14">
      <c r="A689" s="89" t="s">
        <v>1550</v>
      </c>
      <c r="B689" s="89" t="s">
        <v>1551</v>
      </c>
      <c r="C689" s="89" t="s">
        <v>1171</v>
      </c>
      <c r="D689" s="89" t="s">
        <v>396</v>
      </c>
      <c r="E689" s="89" t="s">
        <v>1846</v>
      </c>
      <c r="F689" s="108">
        <v>1.986717E-2</v>
      </c>
      <c r="G689" s="108">
        <v>6.1530220000000004E-2</v>
      </c>
      <c r="H689" s="109">
        <f t="shared" si="34"/>
        <v>-0.67711524515920796</v>
      </c>
      <c r="I689" s="126">
        <v>3.4170839999999994E-2</v>
      </c>
      <c r="J689" s="126">
        <v>5.3066510000000004E-2</v>
      </c>
      <c r="K689" s="109">
        <f t="shared" si="33"/>
        <v>-0.35607523464422308</v>
      </c>
      <c r="L689" s="90">
        <f t="shared" si="32"/>
        <v>1.7199651485339882</v>
      </c>
      <c r="N689" s="47"/>
    </row>
    <row r="690" spans="1:14">
      <c r="A690" s="89" t="s">
        <v>199</v>
      </c>
      <c r="B690" s="89" t="s">
        <v>200</v>
      </c>
      <c r="C690" s="89" t="s">
        <v>1171</v>
      </c>
      <c r="D690" s="89" t="s">
        <v>396</v>
      </c>
      <c r="E690" s="89" t="s">
        <v>398</v>
      </c>
      <c r="F690" s="108">
        <v>6.1533949999999997E-2</v>
      </c>
      <c r="G690" s="108">
        <v>1.64133006</v>
      </c>
      <c r="H690" s="109">
        <f t="shared" si="34"/>
        <v>-0.96250970386784973</v>
      </c>
      <c r="I690" s="126">
        <v>3.408286E-2</v>
      </c>
      <c r="J690" s="126">
        <v>2.0556464399999999</v>
      </c>
      <c r="K690" s="109">
        <f t="shared" si="33"/>
        <v>-0.98341988226341104</v>
      </c>
      <c r="L690" s="90">
        <f t="shared" si="32"/>
        <v>0.55388708184668789</v>
      </c>
      <c r="N690" s="47"/>
    </row>
    <row r="691" spans="1:14">
      <c r="A691" s="89" t="s">
        <v>279</v>
      </c>
      <c r="B691" s="89" t="s">
        <v>280</v>
      </c>
      <c r="C691" s="89" t="s">
        <v>296</v>
      </c>
      <c r="D691" s="89" t="s">
        <v>397</v>
      </c>
      <c r="E691" s="89" t="s">
        <v>1846</v>
      </c>
      <c r="F691" s="108">
        <v>8.9666999999999991E-4</v>
      </c>
      <c r="G691" s="108">
        <v>0</v>
      </c>
      <c r="H691" s="109" t="str">
        <f t="shared" si="34"/>
        <v/>
      </c>
      <c r="I691" s="126">
        <v>3.3903269999999999E-2</v>
      </c>
      <c r="J691" s="126">
        <v>0</v>
      </c>
      <c r="K691" s="109" t="str">
        <f t="shared" si="33"/>
        <v/>
      </c>
      <c r="L691" s="90">
        <f t="shared" si="32"/>
        <v>37.810197731606948</v>
      </c>
      <c r="N691" s="47"/>
    </row>
    <row r="692" spans="1:14">
      <c r="A692" s="89" t="s">
        <v>42</v>
      </c>
      <c r="B692" s="89" t="s">
        <v>957</v>
      </c>
      <c r="C692" s="89" t="s">
        <v>1534</v>
      </c>
      <c r="D692" s="89" t="s">
        <v>397</v>
      </c>
      <c r="E692" s="89" t="s">
        <v>398</v>
      </c>
      <c r="F692" s="108">
        <v>1.611999095</v>
      </c>
      <c r="G692" s="108">
        <v>2.2815644690000001</v>
      </c>
      <c r="H692" s="109">
        <f t="shared" si="34"/>
        <v>-0.29346765480331471</v>
      </c>
      <c r="I692" s="126">
        <v>3.2770420000000001E-2</v>
      </c>
      <c r="J692" s="126">
        <v>2.53417592</v>
      </c>
      <c r="K692" s="109">
        <f t="shared" si="33"/>
        <v>-0.98706860887542491</v>
      </c>
      <c r="L692" s="90">
        <f t="shared" si="32"/>
        <v>2.0329056078037068E-2</v>
      </c>
      <c r="N692" s="47"/>
    </row>
    <row r="693" spans="1:14">
      <c r="A693" s="89" t="s">
        <v>1463</v>
      </c>
      <c r="B693" s="89" t="s">
        <v>1464</v>
      </c>
      <c r="C693" s="89" t="s">
        <v>296</v>
      </c>
      <c r="D693" s="89" t="s">
        <v>1432</v>
      </c>
      <c r="E693" s="89" t="s">
        <v>1846</v>
      </c>
      <c r="F693" s="108">
        <v>0.39788435900000002</v>
      </c>
      <c r="G693" s="108">
        <v>4.6915978999999997E-2</v>
      </c>
      <c r="H693" s="109">
        <f t="shared" si="34"/>
        <v>7.4807855975892572</v>
      </c>
      <c r="I693" s="126">
        <v>3.2329999999999998E-2</v>
      </c>
      <c r="J693" s="126">
        <v>0</v>
      </c>
      <c r="K693" s="109" t="str">
        <f t="shared" si="33"/>
        <v/>
      </c>
      <c r="L693" s="90">
        <f t="shared" si="32"/>
        <v>8.1254764779532321E-2</v>
      </c>
      <c r="N693" s="47"/>
    </row>
    <row r="694" spans="1:14">
      <c r="A694" s="89" t="s">
        <v>2134</v>
      </c>
      <c r="B694" s="89" t="s">
        <v>2133</v>
      </c>
      <c r="C694" s="89" t="s">
        <v>1745</v>
      </c>
      <c r="D694" s="89" t="s">
        <v>397</v>
      </c>
      <c r="E694" s="89" t="s">
        <v>398</v>
      </c>
      <c r="F694" s="108">
        <v>0.13161185</v>
      </c>
      <c r="G694" s="108">
        <v>0.10078332000000001</v>
      </c>
      <c r="H694" s="109">
        <f t="shared" si="34"/>
        <v>0.3058892086507965</v>
      </c>
      <c r="I694" s="126">
        <v>3.2225379999999998E-2</v>
      </c>
      <c r="J694" s="126">
        <v>0.36858303578621199</v>
      </c>
      <c r="K694" s="109">
        <f t="shared" si="33"/>
        <v>-0.91256955184803568</v>
      </c>
      <c r="L694" s="90">
        <f t="shared" si="32"/>
        <v>0.24485166039380191</v>
      </c>
      <c r="N694" s="47"/>
    </row>
    <row r="695" spans="1:14">
      <c r="A695" s="89" t="s">
        <v>293</v>
      </c>
      <c r="B695" s="89" t="s">
        <v>294</v>
      </c>
      <c r="C695" s="89" t="s">
        <v>296</v>
      </c>
      <c r="D695" s="89" t="s">
        <v>397</v>
      </c>
      <c r="E695" s="89" t="s">
        <v>1846</v>
      </c>
      <c r="F695" s="108">
        <v>9.1286000000000006E-3</v>
      </c>
      <c r="G695" s="108">
        <v>1.57536E-2</v>
      </c>
      <c r="H695" s="109">
        <f t="shared" si="34"/>
        <v>-0.42053879748121059</v>
      </c>
      <c r="I695" s="126">
        <v>3.1215659999999999E-2</v>
      </c>
      <c r="J695" s="126">
        <v>1.362681E-2</v>
      </c>
      <c r="K695" s="109">
        <f t="shared" si="33"/>
        <v>1.2907533017632153</v>
      </c>
      <c r="L695" s="90">
        <f t="shared" si="32"/>
        <v>3.41954516574283</v>
      </c>
      <c r="N695" s="47"/>
    </row>
    <row r="696" spans="1:14">
      <c r="A696" s="89" t="s">
        <v>1395</v>
      </c>
      <c r="B696" s="89" t="s">
        <v>1396</v>
      </c>
      <c r="C696" s="89" t="s">
        <v>877</v>
      </c>
      <c r="D696" s="89" t="s">
        <v>396</v>
      </c>
      <c r="E696" s="89" t="s">
        <v>1846</v>
      </c>
      <c r="F696" s="108">
        <v>0.10895780000000001</v>
      </c>
      <c r="G696" s="108">
        <v>9.7866700000000008E-3</v>
      </c>
      <c r="H696" s="109">
        <f t="shared" si="34"/>
        <v>10.133286398744415</v>
      </c>
      <c r="I696" s="126">
        <v>3.0719970000000003E-2</v>
      </c>
      <c r="J696" s="126">
        <v>0</v>
      </c>
      <c r="K696" s="109" t="str">
        <f t="shared" si="33"/>
        <v/>
      </c>
      <c r="L696" s="90">
        <f t="shared" si="32"/>
        <v>0.28194374335752009</v>
      </c>
      <c r="N696" s="47"/>
    </row>
    <row r="697" spans="1:14">
      <c r="A697" s="89" t="s">
        <v>2082</v>
      </c>
      <c r="B697" s="89" t="s">
        <v>124</v>
      </c>
      <c r="C697" s="89" t="s">
        <v>1528</v>
      </c>
      <c r="D697" s="89" t="s">
        <v>396</v>
      </c>
      <c r="E697" s="89" t="s">
        <v>1846</v>
      </c>
      <c r="F697" s="108">
        <v>14.03319724</v>
      </c>
      <c r="G697" s="108">
        <v>13.047024615</v>
      </c>
      <c r="H697" s="109">
        <f t="shared" si="34"/>
        <v>7.5586017049911192E-2</v>
      </c>
      <c r="I697" s="126">
        <v>2.9926130000000002E-2</v>
      </c>
      <c r="J697" s="126">
        <v>2.9981119300000003</v>
      </c>
      <c r="K697" s="109">
        <f t="shared" si="33"/>
        <v>-0.9900183413098923</v>
      </c>
      <c r="L697" s="90">
        <f t="shared" si="32"/>
        <v>2.1325240063396985E-3</v>
      </c>
      <c r="N697" s="47"/>
    </row>
    <row r="698" spans="1:14">
      <c r="A698" s="89" t="s">
        <v>2044</v>
      </c>
      <c r="B698" s="89" t="s">
        <v>708</v>
      </c>
      <c r="C698" s="89" t="s">
        <v>1171</v>
      </c>
      <c r="D698" s="89" t="s">
        <v>396</v>
      </c>
      <c r="E698" s="89" t="s">
        <v>1846</v>
      </c>
      <c r="F698" s="108">
        <v>7.9652929999999997E-2</v>
      </c>
      <c r="G698" s="108">
        <v>0.80109074999999996</v>
      </c>
      <c r="H698" s="109">
        <f t="shared" si="34"/>
        <v>-0.90056940490200388</v>
      </c>
      <c r="I698" s="126">
        <v>2.9399999999999999E-2</v>
      </c>
      <c r="J698" s="126">
        <v>4.8673500000000001E-2</v>
      </c>
      <c r="K698" s="109">
        <f t="shared" si="33"/>
        <v>-0.39597522265709273</v>
      </c>
      <c r="L698" s="90">
        <f t="shared" si="32"/>
        <v>0.36910129985174434</v>
      </c>
      <c r="N698" s="47"/>
    </row>
    <row r="699" spans="1:14">
      <c r="A699" s="89" t="s">
        <v>231</v>
      </c>
      <c r="B699" s="89" t="s">
        <v>355</v>
      </c>
      <c r="C699" s="89" t="s">
        <v>1547</v>
      </c>
      <c r="D699" s="89" t="s">
        <v>397</v>
      </c>
      <c r="E699" s="89" t="s">
        <v>1846</v>
      </c>
      <c r="F699" s="108">
        <v>0.39834834999999996</v>
      </c>
      <c r="G699" s="108">
        <v>0.26292807000000001</v>
      </c>
      <c r="H699" s="109">
        <f t="shared" si="34"/>
        <v>0.51504687194486287</v>
      </c>
      <c r="I699" s="126">
        <v>2.9034999999999998E-2</v>
      </c>
      <c r="J699" s="126">
        <v>4.0067944684802494</v>
      </c>
      <c r="K699" s="109">
        <f t="shared" si="33"/>
        <v>-0.99275355892886297</v>
      </c>
      <c r="L699" s="90">
        <f t="shared" si="32"/>
        <v>7.2888465585460568E-2</v>
      </c>
      <c r="N699" s="47"/>
    </row>
    <row r="700" spans="1:14">
      <c r="A700" s="89" t="s">
        <v>313</v>
      </c>
      <c r="B700" s="89" t="s">
        <v>314</v>
      </c>
      <c r="C700" s="89" t="s">
        <v>1535</v>
      </c>
      <c r="D700" s="89" t="s">
        <v>396</v>
      </c>
      <c r="E700" s="89" t="s">
        <v>398</v>
      </c>
      <c r="F700" s="108">
        <v>0.31907765799999999</v>
      </c>
      <c r="G700" s="108">
        <v>0.34892786999999997</v>
      </c>
      <c r="H700" s="109">
        <f t="shared" si="34"/>
        <v>-8.5548374224162727E-2</v>
      </c>
      <c r="I700" s="126">
        <v>2.8909020000000001E-2</v>
      </c>
      <c r="J700" s="126">
        <v>2.628554E-2</v>
      </c>
      <c r="K700" s="109">
        <f t="shared" si="33"/>
        <v>9.9806966111405826E-2</v>
      </c>
      <c r="L700" s="90">
        <f t="shared" si="32"/>
        <v>9.0601830855860183E-2</v>
      </c>
      <c r="N700" s="47"/>
    </row>
    <row r="701" spans="1:14">
      <c r="A701" s="89" t="s">
        <v>1636</v>
      </c>
      <c r="B701" s="89" t="s">
        <v>1584</v>
      </c>
      <c r="C701" s="89" t="s">
        <v>1534</v>
      </c>
      <c r="D701" s="89" t="s">
        <v>397</v>
      </c>
      <c r="E701" s="89" t="s">
        <v>398</v>
      </c>
      <c r="F701" s="108">
        <v>0.12447896</v>
      </c>
      <c r="G701" s="108">
        <v>0.26149510999999998</v>
      </c>
      <c r="H701" s="109">
        <f t="shared" si="34"/>
        <v>-0.52397213087464611</v>
      </c>
      <c r="I701" s="126">
        <v>2.8765810000000003E-2</v>
      </c>
      <c r="J701" s="126">
        <v>0.14609606</v>
      </c>
      <c r="K701" s="109">
        <f t="shared" si="33"/>
        <v>-0.80310345124981464</v>
      </c>
      <c r="L701" s="90">
        <f t="shared" si="32"/>
        <v>0.23108973596823112</v>
      </c>
      <c r="N701" s="47"/>
    </row>
    <row r="702" spans="1:14">
      <c r="A702" s="89" t="s">
        <v>289</v>
      </c>
      <c r="B702" s="89" t="s">
        <v>290</v>
      </c>
      <c r="C702" s="89" t="s">
        <v>296</v>
      </c>
      <c r="D702" s="89" t="s">
        <v>397</v>
      </c>
      <c r="E702" s="89" t="s">
        <v>1846</v>
      </c>
      <c r="F702" s="108">
        <v>0.48407139100000002</v>
      </c>
      <c r="G702" s="108">
        <v>2.264E-3</v>
      </c>
      <c r="H702" s="109" t="str">
        <f t="shared" si="34"/>
        <v/>
      </c>
      <c r="I702" s="126">
        <v>2.86451E-2</v>
      </c>
      <c r="J702" s="126">
        <v>0</v>
      </c>
      <c r="K702" s="109" t="str">
        <f t="shared" si="33"/>
        <v/>
      </c>
      <c r="L702" s="90">
        <f t="shared" si="32"/>
        <v>5.9175362420870681E-2</v>
      </c>
      <c r="N702" s="47"/>
    </row>
    <row r="703" spans="1:14">
      <c r="A703" s="89" t="s">
        <v>39</v>
      </c>
      <c r="B703" s="89" t="s">
        <v>1038</v>
      </c>
      <c r="C703" s="89" t="s">
        <v>1535</v>
      </c>
      <c r="D703" s="89" t="s">
        <v>396</v>
      </c>
      <c r="E703" s="89" t="s">
        <v>1846</v>
      </c>
      <c r="F703" s="108">
        <v>0.41082629500000001</v>
      </c>
      <c r="G703" s="108">
        <v>0.9595299719999999</v>
      </c>
      <c r="H703" s="109">
        <f t="shared" si="34"/>
        <v>-0.57184631331140945</v>
      </c>
      <c r="I703" s="126">
        <v>2.7494919999999999E-2</v>
      </c>
      <c r="J703" s="126">
        <v>0.11205889999999999</v>
      </c>
      <c r="K703" s="109">
        <f t="shared" si="33"/>
        <v>-0.75463867662452511</v>
      </c>
      <c r="L703" s="90">
        <f t="shared" ref="L703:L766" si="35">IF(ISERROR(I703/F703),"",IF(I703/F703&gt;10000%,"",I703/F703))</f>
        <v>6.6925901128115473E-2</v>
      </c>
      <c r="N703" s="47"/>
    </row>
    <row r="704" spans="1:14">
      <c r="A704" s="89" t="s">
        <v>460</v>
      </c>
      <c r="B704" s="93" t="s">
        <v>461</v>
      </c>
      <c r="C704" s="89" t="s">
        <v>1529</v>
      </c>
      <c r="D704" s="89" t="s">
        <v>396</v>
      </c>
      <c r="E704" s="89" t="s">
        <v>1846</v>
      </c>
      <c r="F704" s="108">
        <v>5.2646799000000001E-2</v>
      </c>
      <c r="G704" s="108">
        <v>1.1779584729999999</v>
      </c>
      <c r="H704" s="109">
        <f t="shared" si="34"/>
        <v>-0.95530674450184971</v>
      </c>
      <c r="I704" s="126">
        <v>2.6330369999999999E-2</v>
      </c>
      <c r="J704" s="126">
        <v>0</v>
      </c>
      <c r="K704" s="109" t="str">
        <f t="shared" si="33"/>
        <v/>
      </c>
      <c r="L704" s="90">
        <f t="shared" si="35"/>
        <v>0.50013240121208502</v>
      </c>
      <c r="N704" s="47"/>
    </row>
    <row r="705" spans="1:14">
      <c r="A705" s="89" t="s">
        <v>623</v>
      </c>
      <c r="B705" s="89" t="s">
        <v>636</v>
      </c>
      <c r="C705" s="89" t="s">
        <v>1535</v>
      </c>
      <c r="D705" s="89" t="s">
        <v>396</v>
      </c>
      <c r="E705" s="89" t="s">
        <v>1846</v>
      </c>
      <c r="F705" s="108">
        <v>8.7616840000000001E-2</v>
      </c>
      <c r="G705" s="108">
        <v>0.24919888500000001</v>
      </c>
      <c r="H705" s="109">
        <f t="shared" si="34"/>
        <v>-0.64840597099782371</v>
      </c>
      <c r="I705" s="126">
        <v>2.6318150000000002E-2</v>
      </c>
      <c r="J705" s="126">
        <v>0.22449737</v>
      </c>
      <c r="K705" s="109">
        <f t="shared" si="33"/>
        <v>-0.88276855982767188</v>
      </c>
      <c r="L705" s="90">
        <f t="shared" si="35"/>
        <v>0.30037775843091352</v>
      </c>
      <c r="N705" s="47"/>
    </row>
    <row r="706" spans="1:14">
      <c r="A706" s="89" t="s">
        <v>1725</v>
      </c>
      <c r="B706" s="89" t="s">
        <v>1726</v>
      </c>
      <c r="C706" s="89" t="s">
        <v>1171</v>
      </c>
      <c r="D706" s="89" t="s">
        <v>396</v>
      </c>
      <c r="E706" s="89" t="s">
        <v>1846</v>
      </c>
      <c r="F706" s="108">
        <v>3.5591769999999995E-2</v>
      </c>
      <c r="G706" s="108">
        <v>1.1426762E-2</v>
      </c>
      <c r="H706" s="109">
        <f t="shared" si="34"/>
        <v>2.1147730214386189</v>
      </c>
      <c r="I706" s="126">
        <v>2.6077639999999999E-2</v>
      </c>
      <c r="J706" s="126">
        <v>8.3090400000000002E-3</v>
      </c>
      <c r="K706" s="109">
        <f t="shared" si="33"/>
        <v>2.1384660562471716</v>
      </c>
      <c r="L706" s="90">
        <f t="shared" si="35"/>
        <v>0.73268736002733226</v>
      </c>
      <c r="N706" s="47"/>
    </row>
    <row r="707" spans="1:14">
      <c r="A707" s="89" t="s">
        <v>1405</v>
      </c>
      <c r="B707" s="89" t="s">
        <v>1406</v>
      </c>
      <c r="C707" s="89" t="s">
        <v>877</v>
      </c>
      <c r="D707" s="89" t="s">
        <v>396</v>
      </c>
      <c r="E707" s="89" t="s">
        <v>1846</v>
      </c>
      <c r="F707" s="108">
        <v>3.1636999999999998E-2</v>
      </c>
      <c r="G707" s="108">
        <v>1.3179E-2</v>
      </c>
      <c r="H707" s="109">
        <f t="shared" si="34"/>
        <v>1.4005614993550344</v>
      </c>
      <c r="I707" s="126">
        <v>2.4989999999999998E-2</v>
      </c>
      <c r="J707" s="126">
        <v>0</v>
      </c>
      <c r="K707" s="109" t="str">
        <f t="shared" si="33"/>
        <v/>
      </c>
      <c r="L707" s="90">
        <f t="shared" si="35"/>
        <v>0.78989790435249863</v>
      </c>
      <c r="N707" s="47"/>
    </row>
    <row r="708" spans="1:14">
      <c r="A708" s="89" t="s">
        <v>1658</v>
      </c>
      <c r="B708" s="89" t="s">
        <v>557</v>
      </c>
      <c r="C708" s="89" t="s">
        <v>1171</v>
      </c>
      <c r="D708" s="89" t="s">
        <v>396</v>
      </c>
      <c r="E708" s="89" t="s">
        <v>1846</v>
      </c>
      <c r="F708" s="108">
        <v>4.3721000000000003E-2</v>
      </c>
      <c r="G708" s="108">
        <v>3.6742499999999997E-2</v>
      </c>
      <c r="H708" s="109">
        <f t="shared" si="34"/>
        <v>0.18992991767027312</v>
      </c>
      <c r="I708" s="126">
        <v>2.4795400000000002E-2</v>
      </c>
      <c r="J708" s="126">
        <v>0.39682998999999997</v>
      </c>
      <c r="K708" s="109">
        <f t="shared" si="33"/>
        <v>-0.93751631523615442</v>
      </c>
      <c r="L708" s="90">
        <f t="shared" si="35"/>
        <v>0.56712792479586471</v>
      </c>
      <c r="N708" s="47"/>
    </row>
    <row r="709" spans="1:14">
      <c r="A709" s="89" t="s">
        <v>1686</v>
      </c>
      <c r="B709" s="89" t="s">
        <v>1687</v>
      </c>
      <c r="C709" s="89" t="s">
        <v>1535</v>
      </c>
      <c r="D709" s="89" t="s">
        <v>396</v>
      </c>
      <c r="E709" s="89" t="s">
        <v>398</v>
      </c>
      <c r="F709" s="108">
        <v>0.31129403999999999</v>
      </c>
      <c r="G709" s="108">
        <v>0.71725049500000004</v>
      </c>
      <c r="H709" s="109">
        <f t="shared" si="34"/>
        <v>-0.56598978715239512</v>
      </c>
      <c r="I709" s="126">
        <v>2.3959089999999999E-2</v>
      </c>
      <c r="J709" s="126">
        <v>1.125662E-2</v>
      </c>
      <c r="K709" s="109">
        <f t="shared" ref="K709:K772" si="36">IF(ISERROR(I709/J709-1),"",IF((I709/J709-1)&gt;10000%,"",I709/J709-1))</f>
        <v>1.1284444175960457</v>
      </c>
      <c r="L709" s="90">
        <f t="shared" si="35"/>
        <v>7.6966105743624252E-2</v>
      </c>
      <c r="N709" s="47"/>
    </row>
    <row r="710" spans="1:14">
      <c r="A710" s="89" t="s">
        <v>1791</v>
      </c>
      <c r="B710" s="89" t="s">
        <v>1792</v>
      </c>
      <c r="C710" s="89" t="s">
        <v>1171</v>
      </c>
      <c r="D710" s="89" t="s">
        <v>396</v>
      </c>
      <c r="E710" s="89" t="s">
        <v>1846</v>
      </c>
      <c r="F710" s="108">
        <v>2.2412000000000001E-2</v>
      </c>
      <c r="G710" s="108">
        <v>1.020892E-3</v>
      </c>
      <c r="H710" s="109">
        <f t="shared" si="34"/>
        <v>20.953350599279847</v>
      </c>
      <c r="I710" s="126">
        <v>2.2412000000000001E-2</v>
      </c>
      <c r="J710" s="126">
        <v>1.0375E-3</v>
      </c>
      <c r="K710" s="109">
        <f t="shared" si="36"/>
        <v>20.601927710843373</v>
      </c>
      <c r="L710" s="90">
        <f t="shared" si="35"/>
        <v>1</v>
      </c>
      <c r="N710" s="47"/>
    </row>
    <row r="711" spans="1:14">
      <c r="A711" s="89" t="s">
        <v>2088</v>
      </c>
      <c r="B711" s="89" t="s">
        <v>130</v>
      </c>
      <c r="C711" s="89" t="s">
        <v>1528</v>
      </c>
      <c r="D711" s="89" t="s">
        <v>396</v>
      </c>
      <c r="E711" s="89" t="s">
        <v>1846</v>
      </c>
      <c r="F711" s="108">
        <v>3.1160871600000002</v>
      </c>
      <c r="G711" s="108">
        <v>3.0880003</v>
      </c>
      <c r="H711" s="109">
        <f t="shared" ref="H711:H774" si="37">IF(ISERROR(F711/G711-1),"",IF((F711/G711-1)&gt;10000%,"",F711/G711-1))</f>
        <v>9.0954848676667588E-3</v>
      </c>
      <c r="I711" s="126">
        <v>2.088048E-2</v>
      </c>
      <c r="J711" s="126">
        <v>1.5508129999999998E-2</v>
      </c>
      <c r="K711" s="109">
        <f t="shared" si="36"/>
        <v>0.34642152213065036</v>
      </c>
      <c r="L711" s="90">
        <f t="shared" si="35"/>
        <v>6.7008651965948214E-3</v>
      </c>
      <c r="N711" s="47"/>
    </row>
    <row r="712" spans="1:14">
      <c r="A712" s="89" t="s">
        <v>338</v>
      </c>
      <c r="B712" s="89" t="s">
        <v>137</v>
      </c>
      <c r="C712" s="89" t="s">
        <v>1536</v>
      </c>
      <c r="D712" s="89" t="s">
        <v>397</v>
      </c>
      <c r="E712" s="89" t="s">
        <v>398</v>
      </c>
      <c r="F712" s="108">
        <v>0.24572490999999999</v>
      </c>
      <c r="G712" s="108">
        <v>5.8916239999999995E-2</v>
      </c>
      <c r="H712" s="109">
        <f t="shared" si="37"/>
        <v>3.1707500342859625</v>
      </c>
      <c r="I712" s="126">
        <v>2.068356E-2</v>
      </c>
      <c r="J712" s="126">
        <v>3.8133529999999999E-2</v>
      </c>
      <c r="K712" s="109">
        <f t="shared" si="36"/>
        <v>-0.45760174838259138</v>
      </c>
      <c r="L712" s="90">
        <f t="shared" si="35"/>
        <v>8.4173639538620657E-2</v>
      </c>
      <c r="N712" s="47"/>
    </row>
    <row r="713" spans="1:14">
      <c r="A713" s="89" t="s">
        <v>2565</v>
      </c>
      <c r="B713" s="89" t="s">
        <v>2566</v>
      </c>
      <c r="C713" s="89" t="s">
        <v>1752</v>
      </c>
      <c r="D713" s="89" t="s">
        <v>396</v>
      </c>
      <c r="E713" s="89" t="s">
        <v>1846</v>
      </c>
      <c r="F713" s="108">
        <v>0</v>
      </c>
      <c r="G713" s="108">
        <v>0</v>
      </c>
      <c r="H713" s="109" t="str">
        <f t="shared" si="37"/>
        <v/>
      </c>
      <c r="I713" s="126">
        <v>1.94366355140187E-2</v>
      </c>
      <c r="J713" s="126">
        <v>3.8945474424053203E-2</v>
      </c>
      <c r="K713" s="109">
        <f t="shared" si="36"/>
        <v>-0.50092698056813512</v>
      </c>
      <c r="L713" s="90" t="str">
        <f t="shared" si="35"/>
        <v/>
      </c>
      <c r="N713" s="47"/>
    </row>
    <row r="714" spans="1:14">
      <c r="A714" s="89" t="s">
        <v>576</v>
      </c>
      <c r="B714" s="89" t="s">
        <v>577</v>
      </c>
      <c r="C714" s="89" t="s">
        <v>1529</v>
      </c>
      <c r="D714" s="89" t="s">
        <v>396</v>
      </c>
      <c r="E714" s="89" t="s">
        <v>1846</v>
      </c>
      <c r="F714" s="108">
        <v>2.17818E-2</v>
      </c>
      <c r="G714" s="108">
        <v>1.05996E-3</v>
      </c>
      <c r="H714" s="109">
        <f t="shared" si="37"/>
        <v>19.549643382769162</v>
      </c>
      <c r="I714" s="126">
        <v>1.9348000000000001E-2</v>
      </c>
      <c r="J714" s="126">
        <v>12.123876537369899</v>
      </c>
      <c r="K714" s="109">
        <f t="shared" si="36"/>
        <v>-0.99840414079272721</v>
      </c>
      <c r="L714" s="90">
        <f t="shared" si="35"/>
        <v>0.88826451441111387</v>
      </c>
      <c r="N714" s="47"/>
    </row>
    <row r="715" spans="1:14">
      <c r="A715" s="89" t="s">
        <v>1816</v>
      </c>
      <c r="B715" s="89" t="s">
        <v>1837</v>
      </c>
      <c r="C715" s="89" t="s">
        <v>1171</v>
      </c>
      <c r="D715" s="89" t="s">
        <v>396</v>
      </c>
      <c r="E715" s="89" t="s">
        <v>1846</v>
      </c>
      <c r="F715" s="108">
        <v>1.6428400000000003E-2</v>
      </c>
      <c r="G715" s="108">
        <v>8.0085080000000003E-2</v>
      </c>
      <c r="H715" s="109">
        <f t="shared" si="37"/>
        <v>-0.7948631630261217</v>
      </c>
      <c r="I715" s="126">
        <v>1.920024E-2</v>
      </c>
      <c r="J715" s="126">
        <v>0.1197513</v>
      </c>
      <c r="K715" s="109">
        <f t="shared" si="36"/>
        <v>-0.83966570717812661</v>
      </c>
      <c r="L715" s="90">
        <f t="shared" si="35"/>
        <v>1.1687224562343257</v>
      </c>
      <c r="N715" s="47"/>
    </row>
    <row r="716" spans="1:14">
      <c r="A716" s="89" t="s">
        <v>2681</v>
      </c>
      <c r="B716" s="89" t="s">
        <v>1063</v>
      </c>
      <c r="C716" s="89" t="s">
        <v>1535</v>
      </c>
      <c r="D716" s="89" t="s">
        <v>396</v>
      </c>
      <c r="E716" s="89" t="s">
        <v>1846</v>
      </c>
      <c r="F716" s="108">
        <v>8.3201089999999991E-2</v>
      </c>
      <c r="G716" s="108">
        <v>1.094904E-2</v>
      </c>
      <c r="H716" s="109">
        <f t="shared" si="37"/>
        <v>6.5989392677348873</v>
      </c>
      <c r="I716" s="126">
        <v>1.8627369999999997E-2</v>
      </c>
      <c r="J716" s="126">
        <v>0</v>
      </c>
      <c r="K716" s="109" t="str">
        <f t="shared" si="36"/>
        <v/>
      </c>
      <c r="L716" s="90">
        <f t="shared" si="35"/>
        <v>0.22388372556176847</v>
      </c>
      <c r="N716" s="47"/>
    </row>
    <row r="717" spans="1:14">
      <c r="A717" s="89" t="s">
        <v>998</v>
      </c>
      <c r="B717" s="89" t="s">
        <v>999</v>
      </c>
      <c r="C717" s="89" t="s">
        <v>1529</v>
      </c>
      <c r="D717" s="89" t="s">
        <v>396</v>
      </c>
      <c r="E717" s="89" t="s">
        <v>1846</v>
      </c>
      <c r="F717" s="108">
        <v>9.8637639700000008</v>
      </c>
      <c r="G717" s="108">
        <v>23.7851541</v>
      </c>
      <c r="H717" s="109">
        <f t="shared" si="37"/>
        <v>-0.58529745367510566</v>
      </c>
      <c r="I717" s="126">
        <v>1.812884E-2</v>
      </c>
      <c r="J717" s="126">
        <v>4.4022650700000003</v>
      </c>
      <c r="K717" s="109">
        <f t="shared" si="36"/>
        <v>-0.99588192902704975</v>
      </c>
      <c r="L717" s="90">
        <f t="shared" si="35"/>
        <v>1.8379231351376302E-3</v>
      </c>
      <c r="N717" s="47"/>
    </row>
    <row r="718" spans="1:14">
      <c r="A718" s="89" t="s">
        <v>236</v>
      </c>
      <c r="B718" s="89" t="s">
        <v>19</v>
      </c>
      <c r="C718" s="89" t="s">
        <v>1547</v>
      </c>
      <c r="D718" s="89" t="s">
        <v>397</v>
      </c>
      <c r="E718" s="89" t="s">
        <v>1846</v>
      </c>
      <c r="F718" s="108">
        <v>0.1042008</v>
      </c>
      <c r="G718" s="108">
        <v>9.4476000000000004E-3</v>
      </c>
      <c r="H718" s="109">
        <f t="shared" si="37"/>
        <v>10.02934078496126</v>
      </c>
      <c r="I718" s="126">
        <v>1.7772E-2</v>
      </c>
      <c r="J718" s="126">
        <v>8.8894574815152012</v>
      </c>
      <c r="K718" s="109">
        <f t="shared" si="36"/>
        <v>-0.99800077788358232</v>
      </c>
      <c r="L718" s="90">
        <f t="shared" si="35"/>
        <v>0.17055531243522123</v>
      </c>
      <c r="N718" s="47"/>
    </row>
    <row r="719" spans="1:14">
      <c r="A719" s="89" t="s">
        <v>2684</v>
      </c>
      <c r="B719" s="89" t="s">
        <v>1066</v>
      </c>
      <c r="C719" s="89" t="s">
        <v>1535</v>
      </c>
      <c r="D719" s="89" t="s">
        <v>396</v>
      </c>
      <c r="E719" s="89" t="s">
        <v>1846</v>
      </c>
      <c r="F719" s="108">
        <v>0.99213705000000008</v>
      </c>
      <c r="G719" s="108">
        <v>0.58033433000000001</v>
      </c>
      <c r="H719" s="109">
        <f t="shared" si="37"/>
        <v>0.70959565669671831</v>
      </c>
      <c r="I719" s="126">
        <v>1.67934E-2</v>
      </c>
      <c r="J719" s="126">
        <v>1.537238E-2</v>
      </c>
      <c r="K719" s="109">
        <f t="shared" si="36"/>
        <v>9.2439817386767764E-2</v>
      </c>
      <c r="L719" s="90">
        <f t="shared" si="35"/>
        <v>1.692649216154159E-2</v>
      </c>
      <c r="N719" s="47"/>
    </row>
    <row r="720" spans="1:14">
      <c r="A720" s="89" t="s">
        <v>1753</v>
      </c>
      <c r="B720" s="89" t="s">
        <v>1754</v>
      </c>
      <c r="C720" s="89" t="s">
        <v>1752</v>
      </c>
      <c r="D720" s="89" t="s">
        <v>396</v>
      </c>
      <c r="E720" s="89" t="s">
        <v>1846</v>
      </c>
      <c r="F720" s="108">
        <v>1.384989E-2</v>
      </c>
      <c r="G720" s="108">
        <v>0.77777704000000003</v>
      </c>
      <c r="H720" s="109">
        <f t="shared" si="37"/>
        <v>-0.98219298168019975</v>
      </c>
      <c r="I720" s="126">
        <v>1.6763839999999999E-2</v>
      </c>
      <c r="J720" s="126">
        <v>4.8416237400000002</v>
      </c>
      <c r="K720" s="109">
        <f t="shared" si="36"/>
        <v>-0.9965375582861794</v>
      </c>
      <c r="L720" s="90">
        <f t="shared" si="35"/>
        <v>1.2103951728136468</v>
      </c>
      <c r="N720" s="47"/>
    </row>
    <row r="721" spans="1:14">
      <c r="A721" s="89" t="s">
        <v>1789</v>
      </c>
      <c r="B721" s="89" t="s">
        <v>1790</v>
      </c>
      <c r="C721" s="89" t="s">
        <v>1171</v>
      </c>
      <c r="D721" s="89" t="s">
        <v>396</v>
      </c>
      <c r="E721" s="89" t="s">
        <v>1846</v>
      </c>
      <c r="F721" s="108">
        <v>5.1887999999999999E-4</v>
      </c>
      <c r="G721" s="108">
        <v>0.325017006</v>
      </c>
      <c r="H721" s="109">
        <f t="shared" si="37"/>
        <v>-0.9984035296909971</v>
      </c>
      <c r="I721" s="126">
        <v>1.5573780000000001E-2</v>
      </c>
      <c r="J721" s="126">
        <v>0.49915765000000001</v>
      </c>
      <c r="K721" s="109">
        <f t="shared" si="36"/>
        <v>-0.96879987715303972</v>
      </c>
      <c r="L721" s="90">
        <f t="shared" si="35"/>
        <v>30.014222941720632</v>
      </c>
      <c r="N721" s="47"/>
    </row>
    <row r="722" spans="1:14">
      <c r="A722" s="89" t="s">
        <v>2404</v>
      </c>
      <c r="B722" s="89" t="s">
        <v>2405</v>
      </c>
      <c r="C722" s="89" t="s">
        <v>1171</v>
      </c>
      <c r="D722" s="89" t="s">
        <v>396</v>
      </c>
      <c r="E722" s="89" t="s">
        <v>398</v>
      </c>
      <c r="F722" s="108">
        <v>5.1380000000000002E-3</v>
      </c>
      <c r="G722" s="108">
        <v>0.10503736999999999</v>
      </c>
      <c r="H722" s="109">
        <f t="shared" si="37"/>
        <v>-0.95108407607692391</v>
      </c>
      <c r="I722" s="126">
        <v>1.5386499999999999E-2</v>
      </c>
      <c r="J722" s="126">
        <v>9.4788869999999997E-2</v>
      </c>
      <c r="K722" s="109">
        <f t="shared" si="36"/>
        <v>-0.83767609003040122</v>
      </c>
      <c r="L722" s="90">
        <f t="shared" si="35"/>
        <v>2.9946477228493573</v>
      </c>
      <c r="N722" s="47"/>
    </row>
    <row r="723" spans="1:14">
      <c r="A723" s="89" t="s">
        <v>463</v>
      </c>
      <c r="B723" s="89" t="s">
        <v>464</v>
      </c>
      <c r="C723" s="89" t="s">
        <v>532</v>
      </c>
      <c r="D723" s="89" t="s">
        <v>397</v>
      </c>
      <c r="E723" s="89" t="s">
        <v>398</v>
      </c>
      <c r="F723" s="108">
        <v>0.89856400000000003</v>
      </c>
      <c r="G723" s="108">
        <v>0.89535500000000001</v>
      </c>
      <c r="H723" s="109">
        <f t="shared" si="37"/>
        <v>3.5840532526205671E-3</v>
      </c>
      <c r="I723" s="126">
        <v>1.479981E-2</v>
      </c>
      <c r="J723" s="126">
        <v>0</v>
      </c>
      <c r="K723" s="109" t="str">
        <f t="shared" si="36"/>
        <v/>
      </c>
      <c r="L723" s="90">
        <f t="shared" si="35"/>
        <v>1.647051295177639E-2</v>
      </c>
      <c r="N723" s="47"/>
    </row>
    <row r="724" spans="1:14">
      <c r="A724" s="89" t="s">
        <v>2484</v>
      </c>
      <c r="B724" s="89" t="s">
        <v>2485</v>
      </c>
      <c r="C724" s="89" t="s">
        <v>1745</v>
      </c>
      <c r="D724" s="89" t="s">
        <v>397</v>
      </c>
      <c r="E724" s="89" t="s">
        <v>398</v>
      </c>
      <c r="F724" s="108">
        <v>3.25405E-2</v>
      </c>
      <c r="G724" s="108">
        <v>0</v>
      </c>
      <c r="H724" s="109" t="str">
        <f t="shared" si="37"/>
        <v/>
      </c>
      <c r="I724" s="126">
        <v>1.394714E-2</v>
      </c>
      <c r="J724" s="126">
        <v>3.7017660000000001</v>
      </c>
      <c r="K724" s="109">
        <f t="shared" si="36"/>
        <v>-0.99623230101524518</v>
      </c>
      <c r="L724" s="90">
        <f t="shared" si="35"/>
        <v>0.42860865690447292</v>
      </c>
      <c r="N724" s="47"/>
    </row>
    <row r="725" spans="1:14">
      <c r="A725" s="89" t="s">
        <v>2062</v>
      </c>
      <c r="B725" s="89" t="s">
        <v>762</v>
      </c>
      <c r="C725" s="89" t="s">
        <v>1171</v>
      </c>
      <c r="D725" s="89" t="s">
        <v>396</v>
      </c>
      <c r="E725" s="89" t="s">
        <v>1846</v>
      </c>
      <c r="F725" s="108">
        <v>8.7056000000000008E-3</v>
      </c>
      <c r="G725" s="108">
        <v>0.1155485</v>
      </c>
      <c r="H725" s="109">
        <f t="shared" si="37"/>
        <v>-0.92465847674353197</v>
      </c>
      <c r="I725" s="126">
        <v>1.3553899999999999E-2</v>
      </c>
      <c r="J725" s="126">
        <v>0.35972723000000001</v>
      </c>
      <c r="K725" s="109">
        <f t="shared" si="36"/>
        <v>-0.962321729161287</v>
      </c>
      <c r="L725" s="90">
        <f t="shared" si="35"/>
        <v>1.5569173865098325</v>
      </c>
      <c r="N725" s="47"/>
    </row>
    <row r="726" spans="1:14">
      <c r="A726" s="89" t="s">
        <v>618</v>
      </c>
      <c r="B726" s="89" t="s">
        <v>630</v>
      </c>
      <c r="C726" s="89" t="s">
        <v>1534</v>
      </c>
      <c r="D726" s="89" t="s">
        <v>397</v>
      </c>
      <c r="E726" s="89" t="s">
        <v>1846</v>
      </c>
      <c r="F726" s="108">
        <v>0.81513701999999999</v>
      </c>
      <c r="G726" s="108">
        <v>4.0233169699999998</v>
      </c>
      <c r="H726" s="109">
        <f t="shared" si="37"/>
        <v>-0.79739676836846385</v>
      </c>
      <c r="I726" s="126">
        <v>1.2062669999999999E-2</v>
      </c>
      <c r="J726" s="126">
        <v>0.13516486</v>
      </c>
      <c r="K726" s="109">
        <f t="shared" si="36"/>
        <v>-0.91075587249526246</v>
      </c>
      <c r="L726" s="90">
        <f t="shared" si="35"/>
        <v>1.4798334150005848E-2</v>
      </c>
      <c r="N726" s="47"/>
    </row>
    <row r="727" spans="1:14">
      <c r="A727" s="89" t="s">
        <v>861</v>
      </c>
      <c r="B727" s="89" t="s">
        <v>862</v>
      </c>
      <c r="C727" s="89" t="s">
        <v>1171</v>
      </c>
      <c r="D727" s="89" t="s">
        <v>397</v>
      </c>
      <c r="E727" s="89" t="s">
        <v>398</v>
      </c>
      <c r="F727" s="108">
        <v>3.1404250000000002E-2</v>
      </c>
      <c r="G727" s="108">
        <v>0.12206552000000001</v>
      </c>
      <c r="H727" s="109">
        <f t="shared" si="37"/>
        <v>-0.74272628339272218</v>
      </c>
      <c r="I727" s="126">
        <v>1.144275E-2</v>
      </c>
      <c r="J727" s="126">
        <v>0.12206552000000001</v>
      </c>
      <c r="K727" s="109">
        <f t="shared" si="36"/>
        <v>-0.90625731164705647</v>
      </c>
      <c r="L727" s="90">
        <f t="shared" si="35"/>
        <v>0.36436947228480221</v>
      </c>
      <c r="N727" s="47"/>
    </row>
    <row r="728" spans="1:14">
      <c r="A728" s="89" t="s">
        <v>409</v>
      </c>
      <c r="B728" s="89" t="s">
        <v>410</v>
      </c>
      <c r="C728" s="89" t="s">
        <v>1535</v>
      </c>
      <c r="D728" s="89" t="s">
        <v>396</v>
      </c>
      <c r="E728" s="89" t="s">
        <v>398</v>
      </c>
      <c r="F728" s="108">
        <v>2.2573200000000002E-2</v>
      </c>
      <c r="G728" s="108">
        <v>4.368652E-2</v>
      </c>
      <c r="H728" s="109">
        <f t="shared" si="37"/>
        <v>-0.48329141346117743</v>
      </c>
      <c r="I728" s="126">
        <v>1.108893E-2</v>
      </c>
      <c r="J728" s="126">
        <v>2.089655E-2</v>
      </c>
      <c r="K728" s="109">
        <f t="shared" si="36"/>
        <v>-0.46934158987966912</v>
      </c>
      <c r="L728" s="90">
        <f t="shared" si="35"/>
        <v>0.49124315560044651</v>
      </c>
      <c r="N728" s="47"/>
    </row>
    <row r="729" spans="1:14">
      <c r="A729" s="89" t="s">
        <v>3263</v>
      </c>
      <c r="B729" s="89" t="s">
        <v>3264</v>
      </c>
      <c r="C729" s="89" t="s">
        <v>1535</v>
      </c>
      <c r="D729" s="89" t="s">
        <v>396</v>
      </c>
      <c r="E729" s="89" t="s">
        <v>1846</v>
      </c>
      <c r="F729" s="108">
        <v>8.4621599999999998E-3</v>
      </c>
      <c r="G729" s="108">
        <v>0</v>
      </c>
      <c r="H729" s="109" t="str">
        <f t="shared" si="37"/>
        <v/>
      </c>
      <c r="I729" s="126">
        <v>1.0781819999999999E-2</v>
      </c>
      <c r="J729" s="126">
        <v>0</v>
      </c>
      <c r="K729" s="109" t="str">
        <f t="shared" si="36"/>
        <v/>
      </c>
      <c r="L729" s="90">
        <f t="shared" si="35"/>
        <v>1.2741215008933888</v>
      </c>
      <c r="N729" s="47"/>
    </row>
    <row r="730" spans="1:14">
      <c r="A730" s="89" t="s">
        <v>230</v>
      </c>
      <c r="B730" s="89" t="s">
        <v>22</v>
      </c>
      <c r="C730" s="89" t="s">
        <v>1547</v>
      </c>
      <c r="D730" s="89" t="s">
        <v>1432</v>
      </c>
      <c r="E730" s="89" t="s">
        <v>1846</v>
      </c>
      <c r="F730" s="108">
        <v>2.04644184</v>
      </c>
      <c r="G730" s="108">
        <v>0.22309094000000002</v>
      </c>
      <c r="H730" s="109">
        <f t="shared" si="37"/>
        <v>8.1731284112210023</v>
      </c>
      <c r="I730" s="126">
        <v>1.047236E-2</v>
      </c>
      <c r="J730" s="126">
        <v>2.5263000000000001E-2</v>
      </c>
      <c r="K730" s="109">
        <f t="shared" si="36"/>
        <v>-0.58546649249891147</v>
      </c>
      <c r="L730" s="90">
        <f t="shared" si="35"/>
        <v>5.1173504153922108E-3</v>
      </c>
      <c r="N730" s="47"/>
    </row>
    <row r="731" spans="1:14">
      <c r="A731" s="89" t="s">
        <v>2962</v>
      </c>
      <c r="B731" s="89" t="s">
        <v>2963</v>
      </c>
      <c r="C731" s="89" t="s">
        <v>1171</v>
      </c>
      <c r="D731" s="89" t="s">
        <v>396</v>
      </c>
      <c r="E731" s="89" t="s">
        <v>1846</v>
      </c>
      <c r="F731" s="108">
        <v>0</v>
      </c>
      <c r="G731" s="108">
        <v>1.0300500000000001E-2</v>
      </c>
      <c r="H731" s="109">
        <f t="shared" si="37"/>
        <v>-1</v>
      </c>
      <c r="I731" s="126">
        <v>1.0300500000000001E-2</v>
      </c>
      <c r="J731" s="126">
        <v>0</v>
      </c>
      <c r="K731" s="109" t="str">
        <f t="shared" si="36"/>
        <v/>
      </c>
      <c r="L731" s="90" t="str">
        <f t="shared" si="35"/>
        <v/>
      </c>
      <c r="N731" s="47"/>
    </row>
    <row r="732" spans="1:14">
      <c r="A732" s="89" t="s">
        <v>277</v>
      </c>
      <c r="B732" s="89" t="s">
        <v>278</v>
      </c>
      <c r="C732" s="89" t="s">
        <v>296</v>
      </c>
      <c r="D732" s="89" t="s">
        <v>397</v>
      </c>
      <c r="E732" s="89" t="s">
        <v>1846</v>
      </c>
      <c r="F732" s="108">
        <v>0.27211112999999998</v>
      </c>
      <c r="G732" s="108">
        <v>5.1974258000000002E-2</v>
      </c>
      <c r="H732" s="109">
        <f t="shared" si="37"/>
        <v>4.2354981190881063</v>
      </c>
      <c r="I732" s="126">
        <v>1.00041E-2</v>
      </c>
      <c r="J732" s="126">
        <v>3.1038929999999999E-2</v>
      </c>
      <c r="K732" s="109">
        <f t="shared" si="36"/>
        <v>-0.67769185342407101</v>
      </c>
      <c r="L732" s="90">
        <f t="shared" si="35"/>
        <v>3.6764758574924887E-2</v>
      </c>
      <c r="N732" s="47"/>
    </row>
    <row r="733" spans="1:14">
      <c r="A733" s="89" t="s">
        <v>2966</v>
      </c>
      <c r="B733" s="89" t="s">
        <v>2967</v>
      </c>
      <c r="C733" s="89" t="s">
        <v>1535</v>
      </c>
      <c r="D733" s="89" t="s">
        <v>396</v>
      </c>
      <c r="E733" s="89" t="s">
        <v>1846</v>
      </c>
      <c r="F733" s="108">
        <v>0.53304309999999999</v>
      </c>
      <c r="G733" s="108">
        <v>0.73571675999999997</v>
      </c>
      <c r="H733" s="109">
        <f t="shared" si="37"/>
        <v>-0.27547783470367049</v>
      </c>
      <c r="I733" s="126">
        <v>9.9987500000000007E-3</v>
      </c>
      <c r="J733" s="126">
        <v>0</v>
      </c>
      <c r="K733" s="109" t="str">
        <f t="shared" si="36"/>
        <v/>
      </c>
      <c r="L733" s="90">
        <f t="shared" si="35"/>
        <v>1.8757864045140068E-2</v>
      </c>
      <c r="N733" s="47"/>
    </row>
    <row r="734" spans="1:14">
      <c r="A734" s="89" t="s">
        <v>1862</v>
      </c>
      <c r="B734" s="89" t="s">
        <v>1604</v>
      </c>
      <c r="C734" s="89" t="s">
        <v>1534</v>
      </c>
      <c r="D734" s="89" t="s">
        <v>1432</v>
      </c>
      <c r="E734" s="89" t="s">
        <v>398</v>
      </c>
      <c r="F734" s="108">
        <v>0.12467304</v>
      </c>
      <c r="G734" s="108">
        <v>8.8823880000000008E-2</v>
      </c>
      <c r="H734" s="109">
        <f t="shared" si="37"/>
        <v>0.40359822155933722</v>
      </c>
      <c r="I734" s="126">
        <v>9.5480599999999988E-3</v>
      </c>
      <c r="J734" s="126">
        <v>0</v>
      </c>
      <c r="K734" s="109" t="str">
        <f t="shared" si="36"/>
        <v/>
      </c>
      <c r="L734" s="90">
        <f t="shared" si="35"/>
        <v>7.6584801333151084E-2</v>
      </c>
      <c r="N734" s="47"/>
    </row>
    <row r="735" spans="1:14">
      <c r="A735" s="89" t="s">
        <v>1912</v>
      </c>
      <c r="B735" s="89" t="s">
        <v>1902</v>
      </c>
      <c r="C735" s="89" t="s">
        <v>1745</v>
      </c>
      <c r="D735" s="89" t="s">
        <v>397</v>
      </c>
      <c r="E735" s="89" t="s">
        <v>398</v>
      </c>
      <c r="F735" s="108">
        <v>0.60595730000000003</v>
      </c>
      <c r="G735" s="108">
        <v>0.58197293999999999</v>
      </c>
      <c r="H735" s="109">
        <f t="shared" si="37"/>
        <v>4.121215670268108E-2</v>
      </c>
      <c r="I735" s="126">
        <v>9.2300000000000004E-3</v>
      </c>
      <c r="J735" s="126">
        <v>1.4286490000000001E-2</v>
      </c>
      <c r="K735" s="109">
        <f t="shared" si="36"/>
        <v>-0.353935081325084</v>
      </c>
      <c r="L735" s="90">
        <f t="shared" si="35"/>
        <v>1.5232096386989644E-2</v>
      </c>
      <c r="N735" s="47"/>
    </row>
    <row r="736" spans="1:14">
      <c r="A736" s="89" t="s">
        <v>2868</v>
      </c>
      <c r="B736" s="89" t="s">
        <v>2869</v>
      </c>
      <c r="C736" s="89" t="s">
        <v>1752</v>
      </c>
      <c r="D736" s="89" t="s">
        <v>396</v>
      </c>
      <c r="E736" s="89" t="s">
        <v>1846</v>
      </c>
      <c r="F736" s="108">
        <v>0.12962125999999999</v>
      </c>
      <c r="G736" s="108">
        <v>2.7914120000000001E-2</v>
      </c>
      <c r="H736" s="109">
        <f t="shared" si="37"/>
        <v>3.6435732167089627</v>
      </c>
      <c r="I736" s="126">
        <v>9.1141200000000016E-3</v>
      </c>
      <c r="J736" s="126">
        <v>0</v>
      </c>
      <c r="K736" s="109" t="str">
        <f t="shared" si="36"/>
        <v/>
      </c>
      <c r="L736" s="90">
        <f t="shared" si="35"/>
        <v>7.0313465553413099E-2</v>
      </c>
      <c r="N736" s="47"/>
    </row>
    <row r="737" spans="1:14">
      <c r="A737" s="89" t="s">
        <v>608</v>
      </c>
      <c r="B737" s="89" t="s">
        <v>609</v>
      </c>
      <c r="C737" s="89" t="s">
        <v>610</v>
      </c>
      <c r="D737" s="89" t="s">
        <v>396</v>
      </c>
      <c r="E737" s="89" t="s">
        <v>1846</v>
      </c>
      <c r="F737" s="108">
        <v>1.1797149999999999E-2</v>
      </c>
      <c r="G737" s="108">
        <v>0.20564360000000001</v>
      </c>
      <c r="H737" s="109">
        <f t="shared" si="37"/>
        <v>-0.9426330311276403</v>
      </c>
      <c r="I737" s="126">
        <v>9.1120000000000003E-3</v>
      </c>
      <c r="J737" s="126">
        <v>0</v>
      </c>
      <c r="K737" s="109" t="str">
        <f t="shared" si="36"/>
        <v/>
      </c>
      <c r="L737" s="90">
        <f t="shared" si="35"/>
        <v>0.77238994163844665</v>
      </c>
      <c r="N737" s="47"/>
    </row>
    <row r="738" spans="1:14">
      <c r="A738" s="89" t="s">
        <v>2563</v>
      </c>
      <c r="B738" s="89" t="s">
        <v>2564</v>
      </c>
      <c r="C738" s="89" t="s">
        <v>1752</v>
      </c>
      <c r="D738" s="89" t="s">
        <v>396</v>
      </c>
      <c r="E738" s="89" t="s">
        <v>1846</v>
      </c>
      <c r="F738" s="108">
        <v>0.25931452999999999</v>
      </c>
      <c r="G738" s="108">
        <v>0.56525829000000005</v>
      </c>
      <c r="H738" s="109">
        <f t="shared" si="37"/>
        <v>-0.54124594970557627</v>
      </c>
      <c r="I738" s="126">
        <v>9.0961200000000009E-3</v>
      </c>
      <c r="J738" s="126">
        <v>8.9214908499999996</v>
      </c>
      <c r="K738" s="109">
        <f t="shared" si="36"/>
        <v>-0.99898042601254256</v>
      </c>
      <c r="L738" s="90">
        <f t="shared" si="35"/>
        <v>3.5077556201729233E-2</v>
      </c>
      <c r="N738" s="47"/>
    </row>
    <row r="739" spans="1:14">
      <c r="A739" s="89" t="s">
        <v>8</v>
      </c>
      <c r="B739" s="89" t="s">
        <v>9</v>
      </c>
      <c r="C739" s="89" t="s">
        <v>1745</v>
      </c>
      <c r="D739" s="89" t="s">
        <v>397</v>
      </c>
      <c r="E739" s="89" t="s">
        <v>398</v>
      </c>
      <c r="F739" s="108">
        <v>0.76281999</v>
      </c>
      <c r="G739" s="108">
        <v>0.66529910000000003</v>
      </c>
      <c r="H739" s="109">
        <f t="shared" si="37"/>
        <v>0.1465820260391153</v>
      </c>
      <c r="I739" s="126">
        <v>9.0262099999999998E-3</v>
      </c>
      <c r="J739" s="126">
        <v>0.13360935999999998</v>
      </c>
      <c r="K739" s="109">
        <f t="shared" si="36"/>
        <v>-0.93244328091983975</v>
      </c>
      <c r="L739" s="90">
        <f t="shared" si="35"/>
        <v>1.1832686765327165E-2</v>
      </c>
      <c r="N739" s="47"/>
    </row>
    <row r="740" spans="1:14">
      <c r="A740" s="89" t="s">
        <v>622</v>
      </c>
      <c r="B740" s="89" t="s">
        <v>635</v>
      </c>
      <c r="C740" s="89" t="s">
        <v>1535</v>
      </c>
      <c r="D740" s="89" t="s">
        <v>396</v>
      </c>
      <c r="E740" s="89" t="s">
        <v>1846</v>
      </c>
      <c r="F740" s="108">
        <v>0.57865071999999995</v>
      </c>
      <c r="G740" s="108">
        <v>0.76806041000000003</v>
      </c>
      <c r="H740" s="109">
        <f t="shared" si="37"/>
        <v>-0.24660780263364968</v>
      </c>
      <c r="I740" s="126">
        <v>8.9947499999999993E-3</v>
      </c>
      <c r="J740" s="126">
        <v>1.1033010000000001E-2</v>
      </c>
      <c r="K740" s="109">
        <f t="shared" si="36"/>
        <v>-0.18474196977977919</v>
      </c>
      <c r="L740" s="90">
        <f t="shared" si="35"/>
        <v>1.5544351176129186E-2</v>
      </c>
      <c r="N740" s="47"/>
    </row>
    <row r="741" spans="1:14">
      <c r="A741" s="89" t="s">
        <v>915</v>
      </c>
      <c r="B741" s="89" t="s">
        <v>1052</v>
      </c>
      <c r="C741" s="89" t="s">
        <v>1535</v>
      </c>
      <c r="D741" s="89" t="s">
        <v>396</v>
      </c>
      <c r="E741" s="89" t="s">
        <v>398</v>
      </c>
      <c r="F741" s="108">
        <v>2.6088653500000003</v>
      </c>
      <c r="G741" s="108">
        <v>5.11481546</v>
      </c>
      <c r="H741" s="109">
        <f t="shared" si="37"/>
        <v>-0.4899394962726572</v>
      </c>
      <c r="I741" s="126">
        <v>8.3529500000000013E-3</v>
      </c>
      <c r="J741" s="126">
        <v>3.3889E-4</v>
      </c>
      <c r="K741" s="109">
        <f t="shared" si="36"/>
        <v>23.647968367316832</v>
      </c>
      <c r="L741" s="90">
        <f t="shared" si="35"/>
        <v>3.2017558897779069E-3</v>
      </c>
      <c r="N741" s="47"/>
    </row>
    <row r="742" spans="1:14">
      <c r="A742" s="89" t="s">
        <v>2090</v>
      </c>
      <c r="B742" s="89" t="s">
        <v>131</v>
      </c>
      <c r="C742" s="89" t="s">
        <v>1528</v>
      </c>
      <c r="D742" s="89" t="s">
        <v>396</v>
      </c>
      <c r="E742" s="89" t="s">
        <v>1846</v>
      </c>
      <c r="F742" s="108">
        <v>2.1836522200000004</v>
      </c>
      <c r="G742" s="108">
        <v>7.6679852000000004</v>
      </c>
      <c r="H742" s="109">
        <f t="shared" si="37"/>
        <v>-0.71522477377760196</v>
      </c>
      <c r="I742" s="126">
        <v>8.1460000000000005E-3</v>
      </c>
      <c r="J742" s="126">
        <v>0</v>
      </c>
      <c r="K742" s="109" t="str">
        <f t="shared" si="36"/>
        <v/>
      </c>
      <c r="L742" s="90">
        <f t="shared" si="35"/>
        <v>3.7304475160426414E-3</v>
      </c>
      <c r="N742" s="47"/>
    </row>
    <row r="743" spans="1:14">
      <c r="A743" s="89" t="s">
        <v>44</v>
      </c>
      <c r="B743" s="89" t="s">
        <v>981</v>
      </c>
      <c r="C743" s="89" t="s">
        <v>1533</v>
      </c>
      <c r="D743" s="89" t="s">
        <v>396</v>
      </c>
      <c r="E743" s="89" t="s">
        <v>1846</v>
      </c>
      <c r="F743" s="108">
        <v>0.15021826999999999</v>
      </c>
      <c r="G743" s="108">
        <v>4.490827E-2</v>
      </c>
      <c r="H743" s="109">
        <f t="shared" si="37"/>
        <v>2.3450023792945038</v>
      </c>
      <c r="I743" s="126">
        <v>7.47075E-3</v>
      </c>
      <c r="J743" s="126">
        <v>0</v>
      </c>
      <c r="K743" s="109" t="str">
        <f t="shared" si="36"/>
        <v/>
      </c>
      <c r="L743" s="90">
        <f t="shared" si="35"/>
        <v>4.9732632388856564E-2</v>
      </c>
      <c r="N743" s="47"/>
    </row>
    <row r="744" spans="1:14">
      <c r="A744" s="89" t="s">
        <v>2665</v>
      </c>
      <c r="B744" s="89" t="s">
        <v>188</v>
      </c>
      <c r="C744" s="89" t="s">
        <v>1171</v>
      </c>
      <c r="D744" s="89" t="s">
        <v>396</v>
      </c>
      <c r="E744" s="89" t="s">
        <v>1846</v>
      </c>
      <c r="F744" s="108">
        <v>0.10125967</v>
      </c>
      <c r="G744" s="108">
        <v>0.31862471999999997</v>
      </c>
      <c r="H744" s="109">
        <f t="shared" si="37"/>
        <v>-0.68219769639970185</v>
      </c>
      <c r="I744" s="126">
        <v>7.1496000000000007E-3</v>
      </c>
      <c r="J744" s="126">
        <v>0</v>
      </c>
      <c r="K744" s="109" t="str">
        <f t="shared" si="36"/>
        <v/>
      </c>
      <c r="L744" s="90">
        <f t="shared" si="35"/>
        <v>7.060658996814824E-2</v>
      </c>
      <c r="N744" s="47"/>
    </row>
    <row r="745" spans="1:14">
      <c r="A745" s="89" t="s">
        <v>452</v>
      </c>
      <c r="B745" s="89" t="s">
        <v>453</v>
      </c>
      <c r="C745" s="89" t="s">
        <v>1171</v>
      </c>
      <c r="D745" s="89" t="s">
        <v>396</v>
      </c>
      <c r="E745" s="89" t="s">
        <v>1846</v>
      </c>
      <c r="F745" s="108">
        <v>2.402166E-2</v>
      </c>
      <c r="G745" s="108">
        <v>4.7182550000000004E-2</v>
      </c>
      <c r="H745" s="109">
        <f t="shared" si="37"/>
        <v>-0.49087830140592237</v>
      </c>
      <c r="I745" s="126">
        <v>6.7249900000000001E-3</v>
      </c>
      <c r="J745" s="126">
        <v>3.8307900000000001E-3</v>
      </c>
      <c r="K745" s="109">
        <f t="shared" si="36"/>
        <v>0.75550996008656179</v>
      </c>
      <c r="L745" s="90">
        <f t="shared" si="35"/>
        <v>0.2799552570471816</v>
      </c>
      <c r="N745" s="47"/>
    </row>
    <row r="746" spans="1:14">
      <c r="A746" s="89" t="s">
        <v>874</v>
      </c>
      <c r="B746" s="89" t="s">
        <v>114</v>
      </c>
      <c r="C746" s="89" t="s">
        <v>877</v>
      </c>
      <c r="D746" s="89" t="s">
        <v>396</v>
      </c>
      <c r="E746" s="89" t="s">
        <v>1846</v>
      </c>
      <c r="F746" s="108">
        <v>0.70343491000000002</v>
      </c>
      <c r="G746" s="108">
        <v>5.8067190000000005E-2</v>
      </c>
      <c r="H746" s="109">
        <f t="shared" si="37"/>
        <v>11.114154482074989</v>
      </c>
      <c r="I746" s="126">
        <v>6.4148800000000004E-3</v>
      </c>
      <c r="J746" s="126">
        <v>7.9532600000000002E-3</v>
      </c>
      <c r="K746" s="109">
        <f t="shared" si="36"/>
        <v>-0.19342760075742527</v>
      </c>
      <c r="L746" s="90">
        <f t="shared" si="35"/>
        <v>9.1193654292761796E-3</v>
      </c>
      <c r="N746" s="47"/>
    </row>
    <row r="747" spans="1:14">
      <c r="A747" s="89" t="s">
        <v>2685</v>
      </c>
      <c r="B747" s="89" t="s">
        <v>1067</v>
      </c>
      <c r="C747" s="89" t="s">
        <v>1535</v>
      </c>
      <c r="D747" s="89" t="s">
        <v>396</v>
      </c>
      <c r="E747" s="89" t="s">
        <v>1846</v>
      </c>
      <c r="F747" s="108">
        <v>0.12689292999999999</v>
      </c>
      <c r="G747" s="108">
        <v>4.1467327919999999</v>
      </c>
      <c r="H747" s="109">
        <f t="shared" si="37"/>
        <v>-0.96939929907111311</v>
      </c>
      <c r="I747" s="126">
        <v>6.2424999999999998E-3</v>
      </c>
      <c r="J747" s="126">
        <v>2.1780072000000001</v>
      </c>
      <c r="K747" s="109">
        <f t="shared" si="36"/>
        <v>-0.9971338478587215</v>
      </c>
      <c r="L747" s="90">
        <f t="shared" si="35"/>
        <v>4.9195018193685026E-2</v>
      </c>
      <c r="N747" s="47"/>
    </row>
    <row r="748" spans="1:14">
      <c r="A748" s="89" t="s">
        <v>2132</v>
      </c>
      <c r="B748" s="89" t="s">
        <v>2131</v>
      </c>
      <c r="C748" s="89" t="s">
        <v>1745</v>
      </c>
      <c r="D748" s="89" t="s">
        <v>397</v>
      </c>
      <c r="E748" s="89" t="s">
        <v>398</v>
      </c>
      <c r="F748" s="108">
        <v>6.9555050000000007E-2</v>
      </c>
      <c r="G748" s="108">
        <v>7.6235109999999995E-2</v>
      </c>
      <c r="H748" s="109">
        <f t="shared" si="37"/>
        <v>-8.7624455451038141E-2</v>
      </c>
      <c r="I748" s="126">
        <v>6.1729699999999998E-3</v>
      </c>
      <c r="J748" s="126">
        <v>0.28983621671687898</v>
      </c>
      <c r="K748" s="109">
        <f t="shared" si="36"/>
        <v>-0.97870186800695802</v>
      </c>
      <c r="L748" s="90">
        <f t="shared" si="35"/>
        <v>8.8749415031690718E-2</v>
      </c>
      <c r="N748" s="47"/>
    </row>
    <row r="749" spans="1:14">
      <c r="A749" s="89" t="s">
        <v>275</v>
      </c>
      <c r="B749" s="89" t="s">
        <v>276</v>
      </c>
      <c r="C749" s="89" t="s">
        <v>296</v>
      </c>
      <c r="D749" s="89" t="s">
        <v>397</v>
      </c>
      <c r="E749" s="89" t="s">
        <v>1846</v>
      </c>
      <c r="F749" s="108">
        <v>1.5990959999999999E-2</v>
      </c>
      <c r="G749" s="108">
        <v>0.29631328000000001</v>
      </c>
      <c r="H749" s="109">
        <f t="shared" si="37"/>
        <v>-0.94603360335385578</v>
      </c>
      <c r="I749" s="126">
        <v>6.13701E-3</v>
      </c>
      <c r="J749" s="126">
        <v>0.14497682000000001</v>
      </c>
      <c r="K749" s="109">
        <f t="shared" si="36"/>
        <v>-0.95766902598636117</v>
      </c>
      <c r="L749" s="90">
        <f t="shared" si="35"/>
        <v>0.38377996067778297</v>
      </c>
      <c r="N749" s="47"/>
    </row>
    <row r="750" spans="1:14">
      <c r="A750" s="89" t="s">
        <v>342</v>
      </c>
      <c r="B750" s="89" t="s">
        <v>2269</v>
      </c>
      <c r="C750" s="89" t="s">
        <v>1171</v>
      </c>
      <c r="D750" s="89" t="s">
        <v>396</v>
      </c>
      <c r="E750" s="89" t="s">
        <v>398</v>
      </c>
      <c r="F750" s="108">
        <v>0</v>
      </c>
      <c r="G750" s="108">
        <v>7.73241362</v>
      </c>
      <c r="H750" s="109">
        <f t="shared" si="37"/>
        <v>-1</v>
      </c>
      <c r="I750" s="126">
        <v>5.9836200000000003E-3</v>
      </c>
      <c r="J750" s="126">
        <v>0</v>
      </c>
      <c r="K750" s="109" t="str">
        <f t="shared" si="36"/>
        <v/>
      </c>
      <c r="L750" s="90" t="str">
        <f t="shared" si="35"/>
        <v/>
      </c>
      <c r="N750" s="47"/>
    </row>
    <row r="751" spans="1:14">
      <c r="A751" s="89" t="s">
        <v>478</v>
      </c>
      <c r="B751" s="89" t="s">
        <v>798</v>
      </c>
      <c r="C751" s="89" t="s">
        <v>1529</v>
      </c>
      <c r="D751" s="89" t="s">
        <v>396</v>
      </c>
      <c r="E751" s="89" t="s">
        <v>1846</v>
      </c>
      <c r="F751" s="108">
        <v>1.1499068690000001</v>
      </c>
      <c r="G751" s="108">
        <v>0.13920374700000002</v>
      </c>
      <c r="H751" s="109">
        <f t="shared" si="37"/>
        <v>7.2606028485713097</v>
      </c>
      <c r="I751" s="126">
        <v>5.2465000000000003E-3</v>
      </c>
      <c r="J751" s="126">
        <v>1.5873430000000001E-2</v>
      </c>
      <c r="K751" s="109">
        <f t="shared" si="36"/>
        <v>-0.66947912328967329</v>
      </c>
      <c r="L751" s="90">
        <f t="shared" si="35"/>
        <v>4.5625434036780247E-3</v>
      </c>
      <c r="N751" s="47"/>
    </row>
    <row r="752" spans="1:14">
      <c r="A752" s="89" t="s">
        <v>2412</v>
      </c>
      <c r="B752" s="89" t="s">
        <v>2413</v>
      </c>
      <c r="C752" s="89" t="s">
        <v>1535</v>
      </c>
      <c r="D752" s="89" t="s">
        <v>396</v>
      </c>
      <c r="E752" s="89" t="s">
        <v>1846</v>
      </c>
      <c r="F752" s="108">
        <v>0.21713778</v>
      </c>
      <c r="G752" s="108">
        <v>0.34080979</v>
      </c>
      <c r="H752" s="109">
        <f t="shared" si="37"/>
        <v>-0.36287692909291136</v>
      </c>
      <c r="I752" s="126">
        <v>5.0032499999999999E-3</v>
      </c>
      <c r="J752" s="126">
        <v>0</v>
      </c>
      <c r="K752" s="109" t="str">
        <f t="shared" si="36"/>
        <v/>
      </c>
      <c r="L752" s="90">
        <f t="shared" si="35"/>
        <v>2.3041821648908816E-2</v>
      </c>
      <c r="N752" s="47"/>
    </row>
    <row r="753" spans="1:14">
      <c r="A753" s="89" t="s">
        <v>2072</v>
      </c>
      <c r="B753" s="89" t="s">
        <v>266</v>
      </c>
      <c r="C753" s="89" t="s">
        <v>1171</v>
      </c>
      <c r="D753" s="89" t="s">
        <v>397</v>
      </c>
      <c r="E753" s="89" t="s">
        <v>398</v>
      </c>
      <c r="F753" s="108">
        <v>5.9730619999999995E-3</v>
      </c>
      <c r="G753" s="108">
        <v>5.4942999999999999E-2</v>
      </c>
      <c r="H753" s="109">
        <f t="shared" si="37"/>
        <v>-0.89128620570409334</v>
      </c>
      <c r="I753" s="126">
        <v>4.96555E-3</v>
      </c>
      <c r="J753" s="126">
        <v>0.41414821999999996</v>
      </c>
      <c r="K753" s="109">
        <f t="shared" si="36"/>
        <v>-0.98801021045074156</v>
      </c>
      <c r="L753" s="90">
        <f t="shared" si="35"/>
        <v>0.83132403447344105</v>
      </c>
      <c r="N753" s="47"/>
    </row>
    <row r="754" spans="1:14">
      <c r="A754" s="89" t="s">
        <v>2087</v>
      </c>
      <c r="B754" s="89" t="s">
        <v>129</v>
      </c>
      <c r="C754" s="89" t="s">
        <v>1528</v>
      </c>
      <c r="D754" s="89" t="s">
        <v>396</v>
      </c>
      <c r="E754" s="89" t="s">
        <v>1846</v>
      </c>
      <c r="F754" s="108">
        <v>4.0175477200000005</v>
      </c>
      <c r="G754" s="108">
        <v>1.91333731</v>
      </c>
      <c r="H754" s="109">
        <f t="shared" si="37"/>
        <v>1.0997592525909612</v>
      </c>
      <c r="I754" s="126">
        <v>4.7945900000000005E-3</v>
      </c>
      <c r="J754" s="126">
        <v>0</v>
      </c>
      <c r="K754" s="109" t="str">
        <f t="shared" si="36"/>
        <v/>
      </c>
      <c r="L754" s="90">
        <f t="shared" si="35"/>
        <v>1.1934120847231654E-3</v>
      </c>
      <c r="N754" s="47"/>
    </row>
    <row r="755" spans="1:14">
      <c r="A755" s="89" t="s">
        <v>448</v>
      </c>
      <c r="B755" s="89" t="s">
        <v>449</v>
      </c>
      <c r="C755" s="89" t="s">
        <v>1535</v>
      </c>
      <c r="D755" s="89" t="s">
        <v>396</v>
      </c>
      <c r="E755" s="89" t="s">
        <v>398</v>
      </c>
      <c r="F755" s="108">
        <v>0.32101961000000001</v>
      </c>
      <c r="G755" s="108">
        <v>0.67551717</v>
      </c>
      <c r="H755" s="109">
        <f t="shared" si="37"/>
        <v>-0.52477949598231532</v>
      </c>
      <c r="I755" s="126">
        <v>4.3321699999999998E-3</v>
      </c>
      <c r="J755" s="126">
        <v>2.6268277700000002</v>
      </c>
      <c r="K755" s="109">
        <f t="shared" si="36"/>
        <v>-0.99835079785227032</v>
      </c>
      <c r="L755" s="90">
        <f t="shared" si="35"/>
        <v>1.349503228167276E-2</v>
      </c>
      <c r="N755" s="47"/>
    </row>
    <row r="756" spans="1:14">
      <c r="A756" s="89" t="s">
        <v>533</v>
      </c>
      <c r="B756" s="89" t="s">
        <v>534</v>
      </c>
      <c r="C756" s="89" t="s">
        <v>1532</v>
      </c>
      <c r="D756" s="89" t="s">
        <v>397</v>
      </c>
      <c r="E756" s="89" t="s">
        <v>398</v>
      </c>
      <c r="F756" s="108">
        <v>0.54336888999999999</v>
      </c>
      <c r="G756" s="108">
        <v>0.44664168500000001</v>
      </c>
      <c r="H756" s="109">
        <f t="shared" si="37"/>
        <v>0.21656555634747798</v>
      </c>
      <c r="I756" s="126">
        <v>4.1461899999999993E-3</v>
      </c>
      <c r="J756" s="126">
        <v>0</v>
      </c>
      <c r="K756" s="109" t="str">
        <f t="shared" si="36"/>
        <v/>
      </c>
      <c r="L756" s="90">
        <f t="shared" si="35"/>
        <v>7.6305251852015294E-3</v>
      </c>
      <c r="N756" s="47"/>
    </row>
    <row r="757" spans="1:14">
      <c r="A757" s="89" t="s">
        <v>490</v>
      </c>
      <c r="B757" s="89" t="s">
        <v>760</v>
      </c>
      <c r="C757" s="89" t="s">
        <v>1529</v>
      </c>
      <c r="D757" s="89" t="s">
        <v>396</v>
      </c>
      <c r="E757" s="89" t="s">
        <v>1846</v>
      </c>
      <c r="F757" s="108">
        <v>1.9891515800000001</v>
      </c>
      <c r="G757" s="108">
        <v>0.48323967400000001</v>
      </c>
      <c r="H757" s="109">
        <f t="shared" si="37"/>
        <v>3.1162836725198186</v>
      </c>
      <c r="I757" s="126">
        <v>3.9264800000000004E-3</v>
      </c>
      <c r="J757" s="126">
        <v>0</v>
      </c>
      <c r="K757" s="109" t="str">
        <f t="shared" si="36"/>
        <v/>
      </c>
      <c r="L757" s="90">
        <f t="shared" si="35"/>
        <v>1.9739471036189209E-3</v>
      </c>
      <c r="N757" s="47"/>
    </row>
    <row r="758" spans="1:14">
      <c r="A758" s="89" t="s">
        <v>322</v>
      </c>
      <c r="B758" s="89" t="s">
        <v>16</v>
      </c>
      <c r="C758" s="89" t="s">
        <v>1745</v>
      </c>
      <c r="D758" s="89" t="s">
        <v>397</v>
      </c>
      <c r="E758" s="89" t="s">
        <v>398</v>
      </c>
      <c r="F758" s="108">
        <v>2.0340360000000002E-2</v>
      </c>
      <c r="G758" s="108">
        <v>2.238157E-2</v>
      </c>
      <c r="H758" s="109">
        <f t="shared" si="37"/>
        <v>-9.1200483254749276E-2</v>
      </c>
      <c r="I758" s="126">
        <v>3.8712899999999999E-3</v>
      </c>
      <c r="J758" s="126">
        <v>4.3320589999999999E-2</v>
      </c>
      <c r="K758" s="109">
        <f t="shared" si="36"/>
        <v>-0.91063625864744691</v>
      </c>
      <c r="L758" s="90">
        <f t="shared" si="35"/>
        <v>0.19032553996094462</v>
      </c>
      <c r="N758" s="47"/>
    </row>
    <row r="759" spans="1:14">
      <c r="A759" s="89" t="s">
        <v>1812</v>
      </c>
      <c r="B759" s="89" t="s">
        <v>1833</v>
      </c>
      <c r="C759" s="89" t="s">
        <v>1171</v>
      </c>
      <c r="D759" s="89" t="s">
        <v>396</v>
      </c>
      <c r="E759" s="89" t="s">
        <v>1846</v>
      </c>
      <c r="F759" s="108">
        <v>3.62E-3</v>
      </c>
      <c r="G759" s="108">
        <v>1.33548E-2</v>
      </c>
      <c r="H759" s="109">
        <f t="shared" si="37"/>
        <v>-0.72893641237607454</v>
      </c>
      <c r="I759" s="126">
        <v>3.62E-3</v>
      </c>
      <c r="J759" s="126">
        <v>1.33548E-2</v>
      </c>
      <c r="K759" s="109">
        <f t="shared" si="36"/>
        <v>-0.72893641237607454</v>
      </c>
      <c r="L759" s="90">
        <f t="shared" si="35"/>
        <v>1</v>
      </c>
      <c r="N759" s="47"/>
    </row>
    <row r="760" spans="1:14">
      <c r="A760" s="89" t="s">
        <v>705</v>
      </c>
      <c r="B760" s="89" t="s">
        <v>537</v>
      </c>
      <c r="C760" s="89" t="s">
        <v>1535</v>
      </c>
      <c r="D760" s="89" t="s">
        <v>396</v>
      </c>
      <c r="E760" s="89" t="s">
        <v>398</v>
      </c>
      <c r="F760" s="108">
        <v>0.34379010600000004</v>
      </c>
      <c r="G760" s="108">
        <v>7.8106065000000002E-2</v>
      </c>
      <c r="H760" s="109">
        <f t="shared" si="37"/>
        <v>3.4015801589799723</v>
      </c>
      <c r="I760" s="126">
        <v>3.5426199999999998E-3</v>
      </c>
      <c r="J760" s="126">
        <v>4.5761379999999997E-2</v>
      </c>
      <c r="K760" s="109">
        <f t="shared" si="36"/>
        <v>-0.92258493952761045</v>
      </c>
      <c r="L760" s="90">
        <f t="shared" si="35"/>
        <v>1.0304601377911671E-2</v>
      </c>
      <c r="N760" s="47"/>
    </row>
    <row r="761" spans="1:14">
      <c r="A761" s="89" t="s">
        <v>2682</v>
      </c>
      <c r="B761" s="89" t="s">
        <v>1064</v>
      </c>
      <c r="C761" s="89" t="s">
        <v>1535</v>
      </c>
      <c r="D761" s="89" t="s">
        <v>396</v>
      </c>
      <c r="E761" s="89" t="s">
        <v>1846</v>
      </c>
      <c r="F761" s="108">
        <v>0.20214699</v>
      </c>
      <c r="G761" s="108">
        <v>0.77560063499999998</v>
      </c>
      <c r="H761" s="109">
        <f t="shared" si="37"/>
        <v>-0.7393671680013516</v>
      </c>
      <c r="I761" s="126">
        <v>3.4254400000000001E-3</v>
      </c>
      <c r="J761" s="126">
        <v>2.544511E-2</v>
      </c>
      <c r="K761" s="109">
        <f t="shared" si="36"/>
        <v>-0.86537924182681858</v>
      </c>
      <c r="L761" s="90">
        <f t="shared" si="35"/>
        <v>1.6945293125561752E-2</v>
      </c>
      <c r="N761" s="47"/>
    </row>
    <row r="762" spans="1:14">
      <c r="A762" s="89" t="s">
        <v>1153</v>
      </c>
      <c r="B762" s="89" t="s">
        <v>1159</v>
      </c>
      <c r="C762" s="89" t="s">
        <v>1535</v>
      </c>
      <c r="D762" s="89" t="s">
        <v>396</v>
      </c>
      <c r="E762" s="89" t="s">
        <v>398</v>
      </c>
      <c r="F762" s="108">
        <v>2.0635409600000001</v>
      </c>
      <c r="G762" s="108">
        <v>0.37393071500000002</v>
      </c>
      <c r="H762" s="109">
        <f t="shared" si="37"/>
        <v>4.5185115242538982</v>
      </c>
      <c r="I762" s="126">
        <v>3.1242100000000001E-3</v>
      </c>
      <c r="J762" s="126">
        <v>3.3052399999999997E-3</v>
      </c>
      <c r="K762" s="109">
        <f t="shared" si="36"/>
        <v>-5.4770606673040234E-2</v>
      </c>
      <c r="L762" s="90">
        <f t="shared" si="35"/>
        <v>1.5140043549220364E-3</v>
      </c>
      <c r="N762" s="47"/>
    </row>
    <row r="763" spans="1:14">
      <c r="A763" s="89" t="s">
        <v>411</v>
      </c>
      <c r="B763" s="89" t="s">
        <v>412</v>
      </c>
      <c r="C763" s="89" t="s">
        <v>1535</v>
      </c>
      <c r="D763" s="89" t="s">
        <v>396</v>
      </c>
      <c r="E763" s="89" t="s">
        <v>398</v>
      </c>
      <c r="F763" s="108">
        <v>0.45119852599999999</v>
      </c>
      <c r="G763" s="108">
        <v>1.996656628</v>
      </c>
      <c r="H763" s="109">
        <f t="shared" si="37"/>
        <v>-0.77402297436993261</v>
      </c>
      <c r="I763" s="126">
        <v>2.7186199999999997E-3</v>
      </c>
      <c r="J763" s="126">
        <v>28.65714097</v>
      </c>
      <c r="K763" s="109">
        <f t="shared" si="36"/>
        <v>-0.9999051328950489</v>
      </c>
      <c r="L763" s="90">
        <f t="shared" si="35"/>
        <v>6.0253299675008245E-3</v>
      </c>
      <c r="N763" s="47"/>
    </row>
    <row r="764" spans="1:14">
      <c r="A764" s="89" t="s">
        <v>1561</v>
      </c>
      <c r="B764" s="89" t="s">
        <v>1562</v>
      </c>
      <c r="C764" s="89" t="s">
        <v>1533</v>
      </c>
      <c r="D764" s="89" t="s">
        <v>396</v>
      </c>
      <c r="E764" s="89" t="s">
        <v>1846</v>
      </c>
      <c r="F764" s="108">
        <v>1.7232999999999998E-2</v>
      </c>
      <c r="G764" s="108">
        <v>1.5407643400000002</v>
      </c>
      <c r="H764" s="109">
        <f t="shared" si="37"/>
        <v>-0.9888152915065519</v>
      </c>
      <c r="I764" s="126">
        <v>2.6604000000000003E-3</v>
      </c>
      <c r="J764" s="126">
        <v>8.5559999999999998E-4</v>
      </c>
      <c r="K764" s="109">
        <f t="shared" si="36"/>
        <v>2.1093969144460032</v>
      </c>
      <c r="L764" s="90">
        <f t="shared" si="35"/>
        <v>0.15437822781871993</v>
      </c>
      <c r="N764" s="47"/>
    </row>
    <row r="765" spans="1:14">
      <c r="A765" s="89" t="s">
        <v>1079</v>
      </c>
      <c r="B765" s="89" t="s">
        <v>1080</v>
      </c>
      <c r="C765" s="89" t="s">
        <v>1535</v>
      </c>
      <c r="D765" s="89" t="s">
        <v>396</v>
      </c>
      <c r="E765" s="89" t="s">
        <v>398</v>
      </c>
      <c r="F765" s="108">
        <v>8.4805000000000002E-3</v>
      </c>
      <c r="G765" s="108">
        <v>4.9174676E-2</v>
      </c>
      <c r="H765" s="109">
        <f t="shared" si="37"/>
        <v>-0.82754334771824423</v>
      </c>
      <c r="I765" s="126">
        <v>2.6379899999999998E-3</v>
      </c>
      <c r="J765" s="126">
        <v>4.6136599999999995E-3</v>
      </c>
      <c r="K765" s="109">
        <f t="shared" si="36"/>
        <v>-0.42822184556295873</v>
      </c>
      <c r="L765" s="90">
        <f t="shared" si="35"/>
        <v>0.31106538529567829</v>
      </c>
      <c r="N765" s="47"/>
    </row>
    <row r="766" spans="1:14">
      <c r="A766" s="89" t="s">
        <v>2661</v>
      </c>
      <c r="B766" s="89" t="s">
        <v>1073</v>
      </c>
      <c r="C766" s="89" t="s">
        <v>1171</v>
      </c>
      <c r="D766" s="89" t="s">
        <v>396</v>
      </c>
      <c r="E766" s="89" t="s">
        <v>1846</v>
      </c>
      <c r="F766" s="108">
        <v>0.14153986999999998</v>
      </c>
      <c r="G766" s="108">
        <v>0.24332520999999999</v>
      </c>
      <c r="H766" s="109">
        <f t="shared" si="37"/>
        <v>-0.41830988248196732</v>
      </c>
      <c r="I766" s="126">
        <v>2.4894000000000001E-3</v>
      </c>
      <c r="J766" s="126">
        <v>0.63160371999999998</v>
      </c>
      <c r="K766" s="109">
        <f t="shared" si="36"/>
        <v>-0.99605860459466578</v>
      </c>
      <c r="L766" s="90">
        <f t="shared" si="35"/>
        <v>1.7587977154422993E-2</v>
      </c>
      <c r="N766" s="47"/>
    </row>
    <row r="767" spans="1:14">
      <c r="A767" s="89" t="s">
        <v>977</v>
      </c>
      <c r="B767" s="89" t="s">
        <v>978</v>
      </c>
      <c r="C767" s="89" t="s">
        <v>1535</v>
      </c>
      <c r="D767" s="89" t="s">
        <v>396</v>
      </c>
      <c r="E767" s="89" t="s">
        <v>1846</v>
      </c>
      <c r="F767" s="108">
        <v>5.4494909000000001E-2</v>
      </c>
      <c r="G767" s="108">
        <v>0.67408227599999992</v>
      </c>
      <c r="H767" s="109">
        <f t="shared" si="37"/>
        <v>-0.91915688790488237</v>
      </c>
      <c r="I767" s="126">
        <v>2.3503400000000002E-3</v>
      </c>
      <c r="J767" s="126">
        <v>0.53073217000000006</v>
      </c>
      <c r="K767" s="109">
        <f t="shared" si="36"/>
        <v>-0.99557151397097332</v>
      </c>
      <c r="L767" s="90">
        <f t="shared" ref="L767:L830" si="38">IF(ISERROR(I767/F767),"",IF(I767/F767&gt;10000%,"",I767/F767))</f>
        <v>4.312953343953653E-2</v>
      </c>
      <c r="N767" s="47"/>
    </row>
    <row r="768" spans="1:14">
      <c r="A768" s="89" t="s">
        <v>2669</v>
      </c>
      <c r="B768" s="89" t="s">
        <v>193</v>
      </c>
      <c r="C768" s="89" t="s">
        <v>1171</v>
      </c>
      <c r="D768" s="89" t="s">
        <v>396</v>
      </c>
      <c r="E768" s="89" t="s">
        <v>1846</v>
      </c>
      <c r="F768" s="108">
        <v>1.487025E-2</v>
      </c>
      <c r="G768" s="108">
        <v>0.24403467000000001</v>
      </c>
      <c r="H768" s="109">
        <f t="shared" si="37"/>
        <v>-0.93906501072163229</v>
      </c>
      <c r="I768" s="126">
        <v>2.2680000000000001E-3</v>
      </c>
      <c r="J768" s="126">
        <v>5.1158599999999999E-3</v>
      </c>
      <c r="K768" s="109">
        <f t="shared" si="36"/>
        <v>-0.55667277837939266</v>
      </c>
      <c r="L768" s="90">
        <f t="shared" si="38"/>
        <v>0.1525192918747163</v>
      </c>
      <c r="N768" s="47"/>
    </row>
    <row r="769" spans="1:14">
      <c r="A769" s="89" t="s">
        <v>1785</v>
      </c>
      <c r="B769" s="89" t="s">
        <v>1786</v>
      </c>
      <c r="C769" s="89" t="s">
        <v>1171</v>
      </c>
      <c r="D769" s="89" t="s">
        <v>396</v>
      </c>
      <c r="E769" s="89" t="s">
        <v>1846</v>
      </c>
      <c r="F769" s="108">
        <v>1.8799999999999999E-3</v>
      </c>
      <c r="G769" s="108">
        <v>1.42785E-2</v>
      </c>
      <c r="H769" s="109">
        <f t="shared" si="37"/>
        <v>-0.86833350842175294</v>
      </c>
      <c r="I769" s="126">
        <v>1.8799999999999999E-3</v>
      </c>
      <c r="J769" s="126">
        <v>2.61792E-2</v>
      </c>
      <c r="K769" s="109">
        <f t="shared" si="36"/>
        <v>-0.9281872631707615</v>
      </c>
      <c r="L769" s="90">
        <f t="shared" si="38"/>
        <v>1</v>
      </c>
      <c r="N769" s="47"/>
    </row>
    <row r="770" spans="1:14">
      <c r="A770" s="89" t="s">
        <v>2752</v>
      </c>
      <c r="B770" s="89" t="s">
        <v>2753</v>
      </c>
      <c r="C770" s="89" t="s">
        <v>296</v>
      </c>
      <c r="D770" s="89" t="s">
        <v>1432</v>
      </c>
      <c r="E770" s="89" t="s">
        <v>398</v>
      </c>
      <c r="F770" s="108">
        <v>4.8283019999999996E-2</v>
      </c>
      <c r="G770" s="108">
        <v>1.2348100000000001E-2</v>
      </c>
      <c r="H770" s="109">
        <f t="shared" si="37"/>
        <v>2.910157838047958</v>
      </c>
      <c r="I770" s="126">
        <v>1.5481400000000001E-3</v>
      </c>
      <c r="J770" s="126">
        <v>0</v>
      </c>
      <c r="K770" s="109" t="str">
        <f t="shared" si="36"/>
        <v/>
      </c>
      <c r="L770" s="90">
        <f t="shared" si="38"/>
        <v>3.2063860131367097E-2</v>
      </c>
      <c r="N770" s="47"/>
    </row>
    <row r="771" spans="1:14">
      <c r="A771" s="89" t="s">
        <v>3261</v>
      </c>
      <c r="B771" s="89" t="s">
        <v>3262</v>
      </c>
      <c r="C771" s="89" t="s">
        <v>1535</v>
      </c>
      <c r="D771" s="89" t="s">
        <v>396</v>
      </c>
      <c r="E771" s="89" t="s">
        <v>1846</v>
      </c>
      <c r="F771" s="108">
        <v>5.1584089999999999E-2</v>
      </c>
      <c r="G771" s="108">
        <v>4.1988820000000003E-2</v>
      </c>
      <c r="H771" s="109">
        <f t="shared" si="37"/>
        <v>0.22851963927540697</v>
      </c>
      <c r="I771" s="126">
        <v>1.5449999999999999E-3</v>
      </c>
      <c r="J771" s="126">
        <v>0</v>
      </c>
      <c r="K771" s="109" t="str">
        <f t="shared" si="36"/>
        <v/>
      </c>
      <c r="L771" s="90">
        <f t="shared" si="38"/>
        <v>2.9951095386193689E-2</v>
      </c>
      <c r="N771" s="47"/>
    </row>
    <row r="772" spans="1:14">
      <c r="A772" s="89" t="s">
        <v>93</v>
      </c>
      <c r="B772" s="89" t="s">
        <v>94</v>
      </c>
      <c r="C772" s="89" t="s">
        <v>1532</v>
      </c>
      <c r="D772" s="89" t="s">
        <v>397</v>
      </c>
      <c r="E772" s="89" t="s">
        <v>398</v>
      </c>
      <c r="F772" s="108">
        <v>3.7262138500000002</v>
      </c>
      <c r="G772" s="108">
        <v>0.82918886600000008</v>
      </c>
      <c r="H772" s="109">
        <f t="shared" si="37"/>
        <v>3.4938059382963296</v>
      </c>
      <c r="I772" s="126">
        <v>1.14E-3</v>
      </c>
      <c r="J772" s="126">
        <v>0</v>
      </c>
      <c r="K772" s="109" t="str">
        <f t="shared" si="36"/>
        <v/>
      </c>
      <c r="L772" s="90">
        <f t="shared" si="38"/>
        <v>3.0594057289546061E-4</v>
      </c>
      <c r="N772" s="47"/>
    </row>
    <row r="773" spans="1:14">
      <c r="A773" s="89" t="s">
        <v>1668</v>
      </c>
      <c r="B773" s="89" t="s">
        <v>697</v>
      </c>
      <c r="C773" s="89" t="s">
        <v>1532</v>
      </c>
      <c r="D773" s="89" t="s">
        <v>396</v>
      </c>
      <c r="E773" s="89" t="s">
        <v>1846</v>
      </c>
      <c r="F773" s="108">
        <v>2.3855571499999999</v>
      </c>
      <c r="G773" s="108">
        <v>3.6660862500000002</v>
      </c>
      <c r="H773" s="109">
        <f t="shared" si="37"/>
        <v>-0.349290500189405</v>
      </c>
      <c r="I773" s="126">
        <v>9.9755000000000004E-4</v>
      </c>
      <c r="J773" s="126">
        <v>0.40173658000000001</v>
      </c>
      <c r="K773" s="109">
        <f t="shared" ref="K773:K836" si="39">IF(ISERROR(I773/J773-1),"",IF((I773/J773-1)&gt;10000%,"",I773/J773-1))</f>
        <v>-0.99751690523178149</v>
      </c>
      <c r="L773" s="90">
        <f t="shared" si="38"/>
        <v>4.1816227290970582E-4</v>
      </c>
      <c r="N773" s="47"/>
    </row>
    <row r="774" spans="1:14">
      <c r="A774" s="89" t="s">
        <v>1847</v>
      </c>
      <c r="B774" s="89" t="s">
        <v>1541</v>
      </c>
      <c r="C774" s="89" t="s">
        <v>1529</v>
      </c>
      <c r="D774" s="89" t="s">
        <v>396</v>
      </c>
      <c r="E774" s="89" t="s">
        <v>1846</v>
      </c>
      <c r="F774" s="108">
        <v>1.1701930000000001E-2</v>
      </c>
      <c r="G774" s="108">
        <v>0</v>
      </c>
      <c r="H774" s="109" t="str">
        <f t="shared" si="37"/>
        <v/>
      </c>
      <c r="I774" s="126">
        <v>9.7619000000000004E-4</v>
      </c>
      <c r="J774" s="126">
        <v>5.0836389999999998</v>
      </c>
      <c r="K774" s="109">
        <f t="shared" si="39"/>
        <v>-0.99980797416968437</v>
      </c>
      <c r="L774" s="90">
        <f t="shared" si="38"/>
        <v>8.3421281788559662E-2</v>
      </c>
      <c r="N774" s="47"/>
    </row>
    <row r="775" spans="1:14">
      <c r="A775" s="89" t="s">
        <v>393</v>
      </c>
      <c r="B775" s="89" t="s">
        <v>394</v>
      </c>
      <c r="C775" s="89" t="s">
        <v>1535</v>
      </c>
      <c r="D775" s="89" t="s">
        <v>396</v>
      </c>
      <c r="E775" s="89" t="s">
        <v>1846</v>
      </c>
      <c r="F775" s="108">
        <v>0.82833853000000002</v>
      </c>
      <c r="G775" s="108">
        <v>12.61869942</v>
      </c>
      <c r="H775" s="109">
        <f t="shared" ref="H775:H838" si="40">IF(ISERROR(F775/G775-1),"",IF((F775/G775-1)&gt;10000%,"",F775/G775-1))</f>
        <v>-0.9343562674385345</v>
      </c>
      <c r="I775" s="126">
        <v>7.5455999999999993E-4</v>
      </c>
      <c r="J775" s="126">
        <v>208.90884611999999</v>
      </c>
      <c r="K775" s="109">
        <f t="shared" si="39"/>
        <v>-0.99999638808976254</v>
      </c>
      <c r="L775" s="90">
        <f t="shared" si="38"/>
        <v>9.1093191089396737E-4</v>
      </c>
      <c r="N775" s="47"/>
    </row>
    <row r="776" spans="1:14">
      <c r="A776" s="89" t="s">
        <v>2683</v>
      </c>
      <c r="B776" s="89" t="s">
        <v>1065</v>
      </c>
      <c r="C776" s="89" t="s">
        <v>1535</v>
      </c>
      <c r="D776" s="89" t="s">
        <v>396</v>
      </c>
      <c r="E776" s="89" t="s">
        <v>1846</v>
      </c>
      <c r="F776" s="108">
        <v>2.0895029999999998E-2</v>
      </c>
      <c r="G776" s="108">
        <v>2.25622218</v>
      </c>
      <c r="H776" s="109">
        <f t="shared" si="40"/>
        <v>-0.99073893068456587</v>
      </c>
      <c r="I776" s="126">
        <v>4.4933999999999995E-4</v>
      </c>
      <c r="J776" s="126">
        <v>1.4390200000000001E-3</v>
      </c>
      <c r="K776" s="109">
        <f t="shared" si="39"/>
        <v>-0.68774582702116716</v>
      </c>
      <c r="L776" s="90">
        <f t="shared" si="38"/>
        <v>2.1504635312799263E-2</v>
      </c>
      <c r="N776" s="47"/>
    </row>
    <row r="777" spans="1:14">
      <c r="A777" s="89" t="s">
        <v>1783</v>
      </c>
      <c r="B777" s="89" t="s">
        <v>1784</v>
      </c>
      <c r="C777" s="89" t="s">
        <v>1171</v>
      </c>
      <c r="D777" s="89" t="s">
        <v>396</v>
      </c>
      <c r="E777" s="89" t="s">
        <v>1846</v>
      </c>
      <c r="F777" s="108">
        <v>6.8939459999999998E-3</v>
      </c>
      <c r="G777" s="108">
        <v>1.4605129000000001E-2</v>
      </c>
      <c r="H777" s="109">
        <f t="shared" si="40"/>
        <v>-0.52797773987480712</v>
      </c>
      <c r="I777" s="126">
        <v>3.3624000000000002E-4</v>
      </c>
      <c r="J777" s="126">
        <v>4.5200730000000001E-2</v>
      </c>
      <c r="K777" s="109">
        <f t="shared" si="39"/>
        <v>-0.99256118208710342</v>
      </c>
      <c r="L777" s="90">
        <f t="shared" si="38"/>
        <v>4.8773227988730988E-2</v>
      </c>
      <c r="N777" s="47"/>
    </row>
    <row r="778" spans="1:14">
      <c r="A778" s="89" t="s">
        <v>1806</v>
      </c>
      <c r="B778" s="89" t="s">
        <v>1827</v>
      </c>
      <c r="C778" s="89" t="s">
        <v>1534</v>
      </c>
      <c r="D778" s="89" t="s">
        <v>397</v>
      </c>
      <c r="E778" s="89" t="s">
        <v>1846</v>
      </c>
      <c r="F778" s="108">
        <v>0.42619868999999999</v>
      </c>
      <c r="G778" s="108">
        <v>1.7391498999999999</v>
      </c>
      <c r="H778" s="109">
        <f t="shared" si="40"/>
        <v>-0.75493849610088237</v>
      </c>
      <c r="I778" s="126">
        <v>2.4999000000000001E-4</v>
      </c>
      <c r="J778" s="126">
        <v>9.3099300287691502</v>
      </c>
      <c r="K778" s="109">
        <f t="shared" si="39"/>
        <v>-0.99997314802590054</v>
      </c>
      <c r="L778" s="90">
        <f t="shared" si="38"/>
        <v>5.8655741058237423E-4</v>
      </c>
      <c r="N778" s="47"/>
    </row>
    <row r="779" spans="1:14">
      <c r="A779" s="89" t="s">
        <v>1769</v>
      </c>
      <c r="B779" s="89" t="s">
        <v>1770</v>
      </c>
      <c r="C779" s="89" t="s">
        <v>1171</v>
      </c>
      <c r="D779" s="89" t="s">
        <v>396</v>
      </c>
      <c r="E779" s="89" t="s">
        <v>1846</v>
      </c>
      <c r="F779" s="108">
        <v>5.9159999999999996E-5</v>
      </c>
      <c r="G779" s="108">
        <v>0</v>
      </c>
      <c r="H779" s="109" t="str">
        <f t="shared" si="40"/>
        <v/>
      </c>
      <c r="I779" s="126">
        <v>1.7749000000000001E-4</v>
      </c>
      <c r="J779" s="126">
        <v>0</v>
      </c>
      <c r="K779" s="109" t="str">
        <f t="shared" si="39"/>
        <v/>
      </c>
      <c r="L779" s="90">
        <f t="shared" si="38"/>
        <v>3.000169033130494</v>
      </c>
      <c r="N779" s="47"/>
    </row>
    <row r="780" spans="1:14">
      <c r="A780" s="89" t="s">
        <v>903</v>
      </c>
      <c r="B780" s="89" t="s">
        <v>1040</v>
      </c>
      <c r="C780" s="89" t="s">
        <v>1535</v>
      </c>
      <c r="D780" s="89" t="s">
        <v>396</v>
      </c>
      <c r="E780" s="89" t="s">
        <v>1846</v>
      </c>
      <c r="F780" s="108">
        <v>3.4217999999999998E-2</v>
      </c>
      <c r="G780" s="108">
        <v>1.503283E-2</v>
      </c>
      <c r="H780" s="109">
        <f t="shared" si="40"/>
        <v>1.2762181172806448</v>
      </c>
      <c r="I780" s="126">
        <v>1.0047000000000001E-4</v>
      </c>
      <c r="J780" s="126">
        <v>1.0398E-4</v>
      </c>
      <c r="K780" s="109">
        <f t="shared" si="39"/>
        <v>-3.3756491633006314E-2</v>
      </c>
      <c r="L780" s="90">
        <f t="shared" si="38"/>
        <v>2.9361739435384889E-3</v>
      </c>
      <c r="N780" s="47"/>
    </row>
    <row r="781" spans="1:14">
      <c r="A781" s="89" t="s">
        <v>1125</v>
      </c>
      <c r="B781" s="89" t="s">
        <v>1120</v>
      </c>
      <c r="C781" s="89" t="s">
        <v>1529</v>
      </c>
      <c r="D781" s="89" t="s">
        <v>396</v>
      </c>
      <c r="E781" s="89" t="s">
        <v>1846</v>
      </c>
      <c r="F781" s="108">
        <v>0.38467534999999997</v>
      </c>
      <c r="G781" s="108">
        <v>6.3700732999999995E-2</v>
      </c>
      <c r="H781" s="109">
        <f t="shared" si="40"/>
        <v>5.0387900088998974</v>
      </c>
      <c r="I781" s="126">
        <v>0</v>
      </c>
      <c r="J781" s="126">
        <v>20.885239220412799</v>
      </c>
      <c r="K781" s="109">
        <f t="shared" si="39"/>
        <v>-1</v>
      </c>
      <c r="L781" s="90">
        <f t="shared" si="38"/>
        <v>0</v>
      </c>
      <c r="N781" s="47"/>
    </row>
    <row r="782" spans="1:14">
      <c r="A782" s="89" t="s">
        <v>2394</v>
      </c>
      <c r="B782" s="89" t="s">
        <v>2428</v>
      </c>
      <c r="C782" s="89" t="s">
        <v>1171</v>
      </c>
      <c r="D782" s="89" t="s">
        <v>396</v>
      </c>
      <c r="E782" s="89" t="s">
        <v>1846</v>
      </c>
      <c r="F782" s="108">
        <v>0</v>
      </c>
      <c r="G782" s="108">
        <v>0</v>
      </c>
      <c r="H782" s="109" t="str">
        <f t="shared" si="40"/>
        <v/>
      </c>
      <c r="I782" s="126">
        <v>0</v>
      </c>
      <c r="J782" s="126">
        <v>20.152083809999997</v>
      </c>
      <c r="K782" s="109">
        <f t="shared" si="39"/>
        <v>-1</v>
      </c>
      <c r="L782" s="90" t="str">
        <f t="shared" si="38"/>
        <v/>
      </c>
      <c r="N782" s="47"/>
    </row>
    <row r="783" spans="1:14">
      <c r="A783" s="89" t="s">
        <v>2655</v>
      </c>
      <c r="B783" s="89" t="s">
        <v>1071</v>
      </c>
      <c r="C783" s="89" t="s">
        <v>1171</v>
      </c>
      <c r="D783" s="89" t="s">
        <v>396</v>
      </c>
      <c r="E783" s="89" t="s">
        <v>1846</v>
      </c>
      <c r="F783" s="108">
        <v>0.41422081999999999</v>
      </c>
      <c r="G783" s="108">
        <v>0.89196286499999999</v>
      </c>
      <c r="H783" s="109">
        <f t="shared" si="40"/>
        <v>-0.5356075502089428</v>
      </c>
      <c r="I783" s="126">
        <v>0</v>
      </c>
      <c r="J783" s="126">
        <v>11.687996570000001</v>
      </c>
      <c r="K783" s="109">
        <f t="shared" si="39"/>
        <v>-1</v>
      </c>
      <c r="L783" s="90">
        <f t="shared" si="38"/>
        <v>0</v>
      </c>
      <c r="N783" s="47"/>
    </row>
    <row r="784" spans="1:14">
      <c r="A784" s="89" t="s">
        <v>616</v>
      </c>
      <c r="B784" s="89" t="s">
        <v>628</v>
      </c>
      <c r="C784" s="89" t="s">
        <v>1529</v>
      </c>
      <c r="D784" s="89" t="s">
        <v>396</v>
      </c>
      <c r="E784" s="89" t="s">
        <v>1846</v>
      </c>
      <c r="F784" s="108">
        <v>2.2030300000000004E-3</v>
      </c>
      <c r="G784" s="108">
        <v>1.0509E-4</v>
      </c>
      <c r="H784" s="109">
        <f t="shared" si="40"/>
        <v>19.963269578456565</v>
      </c>
      <c r="I784" s="126">
        <v>0</v>
      </c>
      <c r="J784" s="126">
        <v>11.6374940995894</v>
      </c>
      <c r="K784" s="109">
        <f t="shared" si="39"/>
        <v>-1</v>
      </c>
      <c r="L784" s="90">
        <f t="shared" si="38"/>
        <v>0</v>
      </c>
      <c r="N784" s="47"/>
    </row>
    <row r="785" spans="1:14">
      <c r="A785" s="89" t="s">
        <v>2659</v>
      </c>
      <c r="B785" s="89" t="s">
        <v>185</v>
      </c>
      <c r="C785" s="89" t="s">
        <v>1171</v>
      </c>
      <c r="D785" s="89" t="s">
        <v>396</v>
      </c>
      <c r="E785" s="89" t="s">
        <v>1846</v>
      </c>
      <c r="F785" s="108">
        <v>1.06831E-3</v>
      </c>
      <c r="G785" s="108">
        <v>1.3929984580000001</v>
      </c>
      <c r="H785" s="109">
        <f t="shared" si="40"/>
        <v>-0.99923308601394012</v>
      </c>
      <c r="I785" s="126">
        <v>0</v>
      </c>
      <c r="J785" s="126">
        <v>9.8203709999999997</v>
      </c>
      <c r="K785" s="109">
        <f t="shared" si="39"/>
        <v>-1</v>
      </c>
      <c r="L785" s="90">
        <f t="shared" si="38"/>
        <v>0</v>
      </c>
      <c r="N785" s="47"/>
    </row>
    <row r="786" spans="1:14">
      <c r="A786" s="89" t="s">
        <v>234</v>
      </c>
      <c r="B786" s="89" t="s">
        <v>18</v>
      </c>
      <c r="C786" s="89" t="s">
        <v>1547</v>
      </c>
      <c r="D786" s="89" t="s">
        <v>1432</v>
      </c>
      <c r="E786" s="89" t="s">
        <v>1846</v>
      </c>
      <c r="F786" s="108">
        <v>4.147E-2</v>
      </c>
      <c r="G786" s="108">
        <v>0.31624208000000004</v>
      </c>
      <c r="H786" s="109">
        <f t="shared" si="40"/>
        <v>-0.86886628117295461</v>
      </c>
      <c r="I786" s="126">
        <v>0</v>
      </c>
      <c r="J786" s="126">
        <v>7.3541143804797002</v>
      </c>
      <c r="K786" s="109">
        <f t="shared" si="39"/>
        <v>-1</v>
      </c>
      <c r="L786" s="90">
        <f t="shared" si="38"/>
        <v>0</v>
      </c>
      <c r="N786" s="47"/>
    </row>
    <row r="787" spans="1:14">
      <c r="A787" s="89" t="s">
        <v>476</v>
      </c>
      <c r="B787" s="89" t="s">
        <v>796</v>
      </c>
      <c r="C787" s="89" t="s">
        <v>1529</v>
      </c>
      <c r="D787" s="89" t="s">
        <v>396</v>
      </c>
      <c r="E787" s="89" t="s">
        <v>1846</v>
      </c>
      <c r="F787" s="108">
        <v>0.15690567899999999</v>
      </c>
      <c r="G787" s="108">
        <v>1.0575133700000001</v>
      </c>
      <c r="H787" s="109">
        <f t="shared" si="40"/>
        <v>-0.85162771133569692</v>
      </c>
      <c r="I787" s="126">
        <v>0</v>
      </c>
      <c r="J787" s="126">
        <v>6.3723096300000002</v>
      </c>
      <c r="K787" s="109">
        <f t="shared" si="39"/>
        <v>-1</v>
      </c>
      <c r="L787" s="90">
        <f t="shared" si="38"/>
        <v>0</v>
      </c>
      <c r="N787" s="47"/>
    </row>
    <row r="788" spans="1:14">
      <c r="A788" s="89" t="s">
        <v>223</v>
      </c>
      <c r="B788" s="89" t="s">
        <v>30</v>
      </c>
      <c r="C788" s="89" t="s">
        <v>1547</v>
      </c>
      <c r="D788" s="89" t="s">
        <v>397</v>
      </c>
      <c r="E788" s="89" t="s">
        <v>1846</v>
      </c>
      <c r="F788" s="108">
        <v>1.3407271895723799E-2</v>
      </c>
      <c r="G788" s="108">
        <v>0</v>
      </c>
      <c r="H788" s="109" t="str">
        <f t="shared" si="40"/>
        <v/>
      </c>
      <c r="I788" s="126">
        <v>0</v>
      </c>
      <c r="J788" s="126">
        <v>6.2041940928269996</v>
      </c>
      <c r="K788" s="109">
        <f t="shared" si="39"/>
        <v>-1</v>
      </c>
      <c r="L788" s="90">
        <f t="shared" si="38"/>
        <v>0</v>
      </c>
      <c r="N788" s="47"/>
    </row>
    <row r="789" spans="1:14">
      <c r="A789" s="89" t="s">
        <v>626</v>
      </c>
      <c r="B789" s="89" t="s">
        <v>639</v>
      </c>
      <c r="C789" s="89" t="s">
        <v>1535</v>
      </c>
      <c r="D789" s="89" t="s">
        <v>396</v>
      </c>
      <c r="E789" s="89" t="s">
        <v>1846</v>
      </c>
      <c r="F789" s="108">
        <v>4.3901599999999999E-2</v>
      </c>
      <c r="G789" s="108">
        <v>4.6600635400000003</v>
      </c>
      <c r="H789" s="109">
        <f t="shared" si="40"/>
        <v>-0.99057918424863367</v>
      </c>
      <c r="I789" s="126">
        <v>0</v>
      </c>
      <c r="J789" s="126">
        <v>4.9007916600000003</v>
      </c>
      <c r="K789" s="109">
        <f t="shared" si="39"/>
        <v>-1</v>
      </c>
      <c r="L789" s="90">
        <f t="shared" si="38"/>
        <v>0</v>
      </c>
      <c r="N789" s="47"/>
    </row>
    <row r="790" spans="1:14">
      <c r="A790" s="89" t="s">
        <v>222</v>
      </c>
      <c r="B790" s="89" t="s">
        <v>26</v>
      </c>
      <c r="C790" s="89" t="s">
        <v>1547</v>
      </c>
      <c r="D790" s="89" t="s">
        <v>1432</v>
      </c>
      <c r="E790" s="89" t="s">
        <v>1846</v>
      </c>
      <c r="F790" s="108">
        <v>0.60763415641006002</v>
      </c>
      <c r="G790" s="108">
        <v>0</v>
      </c>
      <c r="H790" s="109" t="str">
        <f t="shared" si="40"/>
        <v/>
      </c>
      <c r="I790" s="126">
        <v>0</v>
      </c>
      <c r="J790" s="126">
        <v>4.0043145377828901</v>
      </c>
      <c r="K790" s="109">
        <f t="shared" si="39"/>
        <v>-1</v>
      </c>
      <c r="L790" s="90">
        <f t="shared" si="38"/>
        <v>0</v>
      </c>
      <c r="N790" s="47"/>
    </row>
    <row r="791" spans="1:14">
      <c r="A791" s="89" t="s">
        <v>620</v>
      </c>
      <c r="B791" s="89" t="s">
        <v>633</v>
      </c>
      <c r="C791" s="89" t="s">
        <v>1535</v>
      </c>
      <c r="D791" s="89" t="s">
        <v>396</v>
      </c>
      <c r="E791" s="89" t="s">
        <v>1846</v>
      </c>
      <c r="F791" s="108">
        <v>4.9312099999999998E-2</v>
      </c>
      <c r="G791" s="108">
        <v>0.1024745</v>
      </c>
      <c r="H791" s="109">
        <f t="shared" si="40"/>
        <v>-0.51878662496523531</v>
      </c>
      <c r="I791" s="126">
        <v>0</v>
      </c>
      <c r="J791" s="126">
        <v>3.5410522599999998</v>
      </c>
      <c r="K791" s="109">
        <f t="shared" si="39"/>
        <v>-1</v>
      </c>
      <c r="L791" s="90">
        <f t="shared" si="38"/>
        <v>0</v>
      </c>
      <c r="N791" s="47"/>
    </row>
    <row r="792" spans="1:14">
      <c r="A792" s="89" t="s">
        <v>1895</v>
      </c>
      <c r="B792" s="89" t="s">
        <v>545</v>
      </c>
      <c r="C792" s="89" t="s">
        <v>1530</v>
      </c>
      <c r="D792" s="89" t="s">
        <v>396</v>
      </c>
      <c r="E792" s="89" t="s">
        <v>1846</v>
      </c>
      <c r="F792" s="108">
        <v>6.2919999999999998E-3</v>
      </c>
      <c r="G792" s="108">
        <v>2.1235500000000001E-3</v>
      </c>
      <c r="H792" s="109">
        <f t="shared" si="40"/>
        <v>1.9629629629629628</v>
      </c>
      <c r="I792" s="126">
        <v>0</v>
      </c>
      <c r="J792" s="126">
        <v>3.2055558900000003</v>
      </c>
      <c r="K792" s="109">
        <f t="shared" si="39"/>
        <v>-1</v>
      </c>
      <c r="L792" s="90">
        <f t="shared" si="38"/>
        <v>0</v>
      </c>
      <c r="N792" s="47"/>
    </row>
    <row r="793" spans="1:14">
      <c r="A793" s="89" t="s">
        <v>2077</v>
      </c>
      <c r="B793" s="89" t="s">
        <v>1767</v>
      </c>
      <c r="C793" s="89" t="s">
        <v>1528</v>
      </c>
      <c r="D793" s="89" t="s">
        <v>396</v>
      </c>
      <c r="E793" s="89" t="s">
        <v>1846</v>
      </c>
      <c r="F793" s="108">
        <v>1.6595584299999999</v>
      </c>
      <c r="G793" s="108">
        <v>0.84641025000000003</v>
      </c>
      <c r="H793" s="109">
        <f t="shared" si="40"/>
        <v>0.960702189038944</v>
      </c>
      <c r="I793" s="126">
        <v>0</v>
      </c>
      <c r="J793" s="126">
        <v>2.8771170000000001</v>
      </c>
      <c r="K793" s="109">
        <f t="shared" si="39"/>
        <v>-1</v>
      </c>
      <c r="L793" s="90">
        <f t="shared" si="38"/>
        <v>0</v>
      </c>
      <c r="N793" s="47"/>
    </row>
    <row r="794" spans="1:14">
      <c r="A794" s="89" t="s">
        <v>1974</v>
      </c>
      <c r="B794" s="89" t="s">
        <v>1739</v>
      </c>
      <c r="C794" s="89" t="s">
        <v>1528</v>
      </c>
      <c r="D794" s="89" t="s">
        <v>396</v>
      </c>
      <c r="E794" s="89" t="s">
        <v>1846</v>
      </c>
      <c r="F794" s="108">
        <v>0.31828196999999997</v>
      </c>
      <c r="G794" s="108">
        <v>0.11541902999999999</v>
      </c>
      <c r="H794" s="109">
        <f t="shared" si="40"/>
        <v>1.7576212518854124</v>
      </c>
      <c r="I794" s="126">
        <v>0</v>
      </c>
      <c r="J794" s="126">
        <v>2.0384975000000001</v>
      </c>
      <c r="K794" s="109">
        <f t="shared" si="39"/>
        <v>-1</v>
      </c>
      <c r="L794" s="90">
        <f t="shared" si="38"/>
        <v>0</v>
      </c>
      <c r="N794" s="47"/>
    </row>
    <row r="795" spans="1:14">
      <c r="A795" s="89" t="s">
        <v>1851</v>
      </c>
      <c r="B795" s="89" t="s">
        <v>312</v>
      </c>
      <c r="C795" s="89" t="s">
        <v>1171</v>
      </c>
      <c r="D795" s="89" t="s">
        <v>396</v>
      </c>
      <c r="E795" s="89" t="s">
        <v>1846</v>
      </c>
      <c r="F795" s="108">
        <v>0</v>
      </c>
      <c r="G795" s="108">
        <v>1.2700454999999999</v>
      </c>
      <c r="H795" s="109">
        <f t="shared" si="40"/>
        <v>-1</v>
      </c>
      <c r="I795" s="126">
        <v>0</v>
      </c>
      <c r="J795" s="126">
        <v>1.2700455800000001</v>
      </c>
      <c r="K795" s="109">
        <f t="shared" si="39"/>
        <v>-1</v>
      </c>
      <c r="L795" s="90" t="str">
        <f t="shared" si="38"/>
        <v/>
      </c>
      <c r="N795" s="47"/>
    </row>
    <row r="796" spans="1:14">
      <c r="A796" s="89" t="s">
        <v>1758</v>
      </c>
      <c r="B796" s="89" t="s">
        <v>1759</v>
      </c>
      <c r="C796" s="89" t="s">
        <v>296</v>
      </c>
      <c r="D796" s="89" t="s">
        <v>1432</v>
      </c>
      <c r="E796" s="89" t="s">
        <v>398</v>
      </c>
      <c r="F796" s="108">
        <v>4.9530000000000006E-4</v>
      </c>
      <c r="G796" s="108">
        <v>1.2180731200000001</v>
      </c>
      <c r="H796" s="109">
        <f t="shared" si="40"/>
        <v>-0.99959337416459859</v>
      </c>
      <c r="I796" s="126">
        <v>0</v>
      </c>
      <c r="J796" s="126">
        <v>1.2255376980752901</v>
      </c>
      <c r="K796" s="109">
        <f t="shared" si="39"/>
        <v>-1</v>
      </c>
      <c r="L796" s="90">
        <f t="shared" si="38"/>
        <v>0</v>
      </c>
      <c r="N796" s="47"/>
    </row>
    <row r="797" spans="1:14">
      <c r="A797" s="89" t="s">
        <v>2498</v>
      </c>
      <c r="B797" s="89" t="s">
        <v>2499</v>
      </c>
      <c r="C797" s="89" t="s">
        <v>296</v>
      </c>
      <c r="D797" s="89" t="s">
        <v>1432</v>
      </c>
      <c r="E797" s="89" t="s">
        <v>1846</v>
      </c>
      <c r="F797" s="108">
        <v>0</v>
      </c>
      <c r="G797" s="108">
        <v>1.04521508</v>
      </c>
      <c r="H797" s="109">
        <f t="shared" si="40"/>
        <v>-1</v>
      </c>
      <c r="I797" s="126">
        <v>0</v>
      </c>
      <c r="J797" s="126">
        <v>0.57291181999999996</v>
      </c>
      <c r="K797" s="109">
        <f t="shared" si="39"/>
        <v>-1</v>
      </c>
      <c r="L797" s="90" t="str">
        <f t="shared" si="38"/>
        <v/>
      </c>
      <c r="N797" s="47"/>
    </row>
    <row r="798" spans="1:14">
      <c r="A798" s="89" t="s">
        <v>1811</v>
      </c>
      <c r="B798" s="89" t="s">
        <v>1832</v>
      </c>
      <c r="C798" s="89" t="s">
        <v>1171</v>
      </c>
      <c r="D798" s="89" t="s">
        <v>396</v>
      </c>
      <c r="E798" s="89" t="s">
        <v>1846</v>
      </c>
      <c r="F798" s="108">
        <v>0.16949875</v>
      </c>
      <c r="G798" s="108">
        <v>0.54433275000000003</v>
      </c>
      <c r="H798" s="109">
        <f t="shared" si="40"/>
        <v>-0.68861188308070753</v>
      </c>
      <c r="I798" s="126">
        <v>0</v>
      </c>
      <c r="J798" s="126">
        <v>0.55190055000000005</v>
      </c>
      <c r="K798" s="109">
        <f t="shared" si="39"/>
        <v>-1</v>
      </c>
      <c r="L798" s="90">
        <f t="shared" si="38"/>
        <v>0</v>
      </c>
      <c r="N798" s="47"/>
    </row>
    <row r="799" spans="1:14">
      <c r="A799" s="89" t="s">
        <v>2086</v>
      </c>
      <c r="B799" s="89" t="s">
        <v>128</v>
      </c>
      <c r="C799" s="89" t="s">
        <v>1528</v>
      </c>
      <c r="D799" s="89" t="s">
        <v>396</v>
      </c>
      <c r="E799" s="89" t="s">
        <v>1846</v>
      </c>
      <c r="F799" s="108">
        <v>6.1580265700000005</v>
      </c>
      <c r="G799" s="108">
        <v>3.1955778229999998</v>
      </c>
      <c r="H799" s="109">
        <f t="shared" si="40"/>
        <v>0.92704634688535359</v>
      </c>
      <c r="I799" s="126">
        <v>0</v>
      </c>
      <c r="J799" s="126">
        <v>0.52635020999999993</v>
      </c>
      <c r="K799" s="109">
        <f t="shared" si="39"/>
        <v>-1</v>
      </c>
      <c r="L799" s="90">
        <f t="shared" si="38"/>
        <v>0</v>
      </c>
      <c r="N799" s="47"/>
    </row>
    <row r="800" spans="1:14">
      <c r="A800" s="89" t="s">
        <v>291</v>
      </c>
      <c r="B800" s="89" t="s">
        <v>292</v>
      </c>
      <c r="C800" s="89" t="s">
        <v>296</v>
      </c>
      <c r="D800" s="89" t="s">
        <v>397</v>
      </c>
      <c r="E800" s="89" t="s">
        <v>1846</v>
      </c>
      <c r="F800" s="108">
        <v>0.53281664000000006</v>
      </c>
      <c r="G800" s="108">
        <v>0.65936416000000009</v>
      </c>
      <c r="H800" s="109">
        <f t="shared" si="40"/>
        <v>-0.19192356466569249</v>
      </c>
      <c r="I800" s="126">
        <v>0</v>
      </c>
      <c r="J800" s="126">
        <v>0.51703200000000005</v>
      </c>
      <c r="K800" s="109">
        <f t="shared" si="39"/>
        <v>-1</v>
      </c>
      <c r="L800" s="90">
        <f t="shared" si="38"/>
        <v>0</v>
      </c>
      <c r="N800" s="47"/>
    </row>
    <row r="801" spans="1:14">
      <c r="A801" s="89" t="s">
        <v>485</v>
      </c>
      <c r="B801" s="89" t="s">
        <v>836</v>
      </c>
      <c r="C801" s="89" t="s">
        <v>1529</v>
      </c>
      <c r="D801" s="89" t="s">
        <v>396</v>
      </c>
      <c r="E801" s="89" t="s">
        <v>1846</v>
      </c>
      <c r="F801" s="108">
        <v>4.1927313000000001E-2</v>
      </c>
      <c r="G801" s="108">
        <v>5.4997858999999996E-2</v>
      </c>
      <c r="H801" s="109">
        <f t="shared" si="40"/>
        <v>-0.23765554219119689</v>
      </c>
      <c r="I801" s="126">
        <v>0</v>
      </c>
      <c r="J801" s="126">
        <v>0.48781159000000002</v>
      </c>
      <c r="K801" s="109">
        <f t="shared" si="39"/>
        <v>-1</v>
      </c>
      <c r="L801" s="90">
        <f t="shared" si="38"/>
        <v>0</v>
      </c>
      <c r="N801" s="47"/>
    </row>
    <row r="802" spans="1:14">
      <c r="A802" s="89" t="s">
        <v>2748</v>
      </c>
      <c r="B802" s="89" t="s">
        <v>2749</v>
      </c>
      <c r="C802" s="89" t="s">
        <v>296</v>
      </c>
      <c r="D802" s="89" t="s">
        <v>397</v>
      </c>
      <c r="E802" s="89" t="s">
        <v>398</v>
      </c>
      <c r="F802" s="108">
        <v>0</v>
      </c>
      <c r="G802" s="108">
        <v>0</v>
      </c>
      <c r="H802" s="109" t="str">
        <f t="shared" si="40"/>
        <v/>
      </c>
      <c r="I802" s="126">
        <v>0</v>
      </c>
      <c r="J802" s="126">
        <v>0.416905096972564</v>
      </c>
      <c r="K802" s="109">
        <f t="shared" si="39"/>
        <v>-1</v>
      </c>
      <c r="L802" s="90" t="str">
        <f t="shared" si="38"/>
        <v/>
      </c>
      <c r="N802" s="47"/>
    </row>
    <row r="803" spans="1:14">
      <c r="A803" s="89" t="s">
        <v>492</v>
      </c>
      <c r="B803" s="89" t="s">
        <v>841</v>
      </c>
      <c r="C803" s="89" t="s">
        <v>1529</v>
      </c>
      <c r="D803" s="89" t="s">
        <v>396</v>
      </c>
      <c r="E803" s="89" t="s">
        <v>1846</v>
      </c>
      <c r="F803" s="108">
        <v>4.1868270680000004</v>
      </c>
      <c r="G803" s="108">
        <v>0.60768194900000005</v>
      </c>
      <c r="H803" s="109">
        <f t="shared" si="40"/>
        <v>5.8898328720967159</v>
      </c>
      <c r="I803" s="126">
        <v>0</v>
      </c>
      <c r="J803" s="126">
        <v>0.41577550000000002</v>
      </c>
      <c r="K803" s="109">
        <f t="shared" si="39"/>
        <v>-1</v>
      </c>
      <c r="L803" s="90">
        <f t="shared" si="38"/>
        <v>0</v>
      </c>
      <c r="N803" s="47"/>
    </row>
    <row r="804" spans="1:14">
      <c r="A804" s="89" t="s">
        <v>1965</v>
      </c>
      <c r="B804" s="89" t="s">
        <v>135</v>
      </c>
      <c r="C804" s="89" t="s">
        <v>1528</v>
      </c>
      <c r="D804" s="89" t="s">
        <v>396</v>
      </c>
      <c r="E804" s="89" t="s">
        <v>1846</v>
      </c>
      <c r="F804" s="108">
        <v>1.0707487600000001</v>
      </c>
      <c r="G804" s="108">
        <v>0.56863163999999999</v>
      </c>
      <c r="H804" s="109">
        <f t="shared" si="40"/>
        <v>0.88302705069313436</v>
      </c>
      <c r="I804" s="126">
        <v>0</v>
      </c>
      <c r="J804" s="126">
        <v>0.40124040999999999</v>
      </c>
      <c r="K804" s="109">
        <f t="shared" si="39"/>
        <v>-1</v>
      </c>
      <c r="L804" s="90">
        <f t="shared" si="38"/>
        <v>0</v>
      </c>
      <c r="N804" s="47"/>
    </row>
    <row r="805" spans="1:14">
      <c r="A805" s="89" t="s">
        <v>491</v>
      </c>
      <c r="B805" s="89" t="s">
        <v>840</v>
      </c>
      <c r="C805" s="89" t="s">
        <v>1529</v>
      </c>
      <c r="D805" s="89" t="s">
        <v>396</v>
      </c>
      <c r="E805" s="89" t="s">
        <v>1846</v>
      </c>
      <c r="F805" s="108">
        <v>2.9643400000000002E-3</v>
      </c>
      <c r="G805" s="108">
        <v>0.31395176000000002</v>
      </c>
      <c r="H805" s="109">
        <f t="shared" si="40"/>
        <v>-0.99055797616805841</v>
      </c>
      <c r="I805" s="126">
        <v>0</v>
      </c>
      <c r="J805" s="126">
        <v>0.38886363000000002</v>
      </c>
      <c r="K805" s="109">
        <f t="shared" si="39"/>
        <v>-1</v>
      </c>
      <c r="L805" s="90">
        <f t="shared" si="38"/>
        <v>0</v>
      </c>
      <c r="N805" s="47"/>
    </row>
    <row r="806" spans="1:14">
      <c r="A806" s="89" t="s">
        <v>730</v>
      </c>
      <c r="B806" s="89" t="s">
        <v>731</v>
      </c>
      <c r="C806" s="89" t="s">
        <v>1529</v>
      </c>
      <c r="D806" s="89" t="s">
        <v>396</v>
      </c>
      <c r="E806" s="89" t="s">
        <v>1846</v>
      </c>
      <c r="F806" s="108">
        <v>2.4181350410000002</v>
      </c>
      <c r="G806" s="108">
        <v>3.5416705529999999</v>
      </c>
      <c r="H806" s="109">
        <f t="shared" si="40"/>
        <v>-0.31723320822381407</v>
      </c>
      <c r="I806" s="126">
        <v>0</v>
      </c>
      <c r="J806" s="126">
        <v>0.3716624</v>
      </c>
      <c r="K806" s="109">
        <f t="shared" si="39"/>
        <v>-1</v>
      </c>
      <c r="L806" s="90">
        <f t="shared" si="38"/>
        <v>0</v>
      </c>
      <c r="N806" s="47"/>
    </row>
    <row r="807" spans="1:14">
      <c r="A807" s="89" t="s">
        <v>2760</v>
      </c>
      <c r="B807" s="89" t="s">
        <v>2761</v>
      </c>
      <c r="C807" s="89" t="s">
        <v>1745</v>
      </c>
      <c r="D807" s="89" t="s">
        <v>397</v>
      </c>
      <c r="E807" s="89" t="s">
        <v>398</v>
      </c>
      <c r="F807" s="108">
        <v>1.70068E-3</v>
      </c>
      <c r="G807" s="108">
        <v>1.8725E-3</v>
      </c>
      <c r="H807" s="109">
        <f t="shared" si="40"/>
        <v>-9.1759679572763653E-2</v>
      </c>
      <c r="I807" s="126">
        <v>0</v>
      </c>
      <c r="J807" s="126">
        <v>0.362539230769231</v>
      </c>
      <c r="K807" s="109">
        <f t="shared" si="39"/>
        <v>-1</v>
      </c>
      <c r="L807" s="90">
        <f t="shared" si="38"/>
        <v>0</v>
      </c>
      <c r="N807" s="47"/>
    </row>
    <row r="808" spans="1:14">
      <c r="A808" s="89" t="s">
        <v>488</v>
      </c>
      <c r="B808" s="89" t="s">
        <v>838</v>
      </c>
      <c r="C808" s="89" t="s">
        <v>1529</v>
      </c>
      <c r="D808" s="89" t="s">
        <v>396</v>
      </c>
      <c r="E808" s="89" t="s">
        <v>1846</v>
      </c>
      <c r="F808" s="108">
        <v>1.5365350449999999</v>
      </c>
      <c r="G808" s="108">
        <v>2.3507298080000001</v>
      </c>
      <c r="H808" s="109">
        <f t="shared" si="40"/>
        <v>-0.34635829274344243</v>
      </c>
      <c r="I808" s="126">
        <v>0</v>
      </c>
      <c r="J808" s="126">
        <v>0.28086891999999997</v>
      </c>
      <c r="K808" s="109">
        <f t="shared" si="39"/>
        <v>-1</v>
      </c>
      <c r="L808" s="90">
        <f t="shared" si="38"/>
        <v>0</v>
      </c>
      <c r="N808" s="47"/>
    </row>
    <row r="809" spans="1:14">
      <c r="A809" s="89" t="s">
        <v>2089</v>
      </c>
      <c r="B809" s="89" t="s">
        <v>1730</v>
      </c>
      <c r="C809" s="89" t="s">
        <v>1528</v>
      </c>
      <c r="D809" s="89" t="s">
        <v>396</v>
      </c>
      <c r="E809" s="89" t="s">
        <v>1846</v>
      </c>
      <c r="F809" s="108">
        <v>1.0456112900000001</v>
      </c>
      <c r="G809" s="108">
        <v>0.70841170999999992</v>
      </c>
      <c r="H809" s="109">
        <f t="shared" si="40"/>
        <v>0.47599379744866188</v>
      </c>
      <c r="I809" s="126">
        <v>0</v>
      </c>
      <c r="J809" s="126">
        <v>0.27126513000000002</v>
      </c>
      <c r="K809" s="109">
        <f t="shared" si="39"/>
        <v>-1</v>
      </c>
      <c r="L809" s="90">
        <f t="shared" si="38"/>
        <v>0</v>
      </c>
      <c r="N809" s="47"/>
    </row>
    <row r="810" spans="1:14">
      <c r="A810" s="89" t="s">
        <v>399</v>
      </c>
      <c r="B810" s="89" t="s">
        <v>400</v>
      </c>
      <c r="C810" s="89" t="s">
        <v>1529</v>
      </c>
      <c r="D810" s="89" t="s">
        <v>396</v>
      </c>
      <c r="E810" s="89" t="s">
        <v>1846</v>
      </c>
      <c r="F810" s="108">
        <v>0.46453499999999998</v>
      </c>
      <c r="G810" s="108">
        <v>0.34050071999999998</v>
      </c>
      <c r="H810" s="109">
        <f t="shared" si="40"/>
        <v>0.3642702429527902</v>
      </c>
      <c r="I810" s="126">
        <v>0</v>
      </c>
      <c r="J810" s="126">
        <v>0.23883666000000001</v>
      </c>
      <c r="K810" s="109">
        <f t="shared" si="39"/>
        <v>-1</v>
      </c>
      <c r="L810" s="90">
        <f t="shared" si="38"/>
        <v>0</v>
      </c>
      <c r="N810" s="47"/>
    </row>
    <row r="811" spans="1:14">
      <c r="A811" s="89" t="s">
        <v>514</v>
      </c>
      <c r="B811" s="89" t="s">
        <v>515</v>
      </c>
      <c r="C811" s="89" t="s">
        <v>532</v>
      </c>
      <c r="D811" s="89" t="s">
        <v>1432</v>
      </c>
      <c r="E811" s="89" t="s">
        <v>398</v>
      </c>
      <c r="F811" s="108">
        <v>1.1135719499999999</v>
      </c>
      <c r="G811" s="108">
        <v>3.243875208</v>
      </c>
      <c r="H811" s="109">
        <f t="shared" si="40"/>
        <v>-0.6567155397181359</v>
      </c>
      <c r="I811" s="126">
        <v>0</v>
      </c>
      <c r="J811" s="126">
        <v>0.17569399999999999</v>
      </c>
      <c r="K811" s="109">
        <f t="shared" si="39"/>
        <v>-1</v>
      </c>
      <c r="L811" s="90">
        <f t="shared" si="38"/>
        <v>0</v>
      </c>
      <c r="N811" s="47"/>
    </row>
    <row r="812" spans="1:14">
      <c r="A812" s="89" t="s">
        <v>901</v>
      </c>
      <c r="B812" s="89" t="s">
        <v>950</v>
      </c>
      <c r="C812" s="89" t="s">
        <v>1534</v>
      </c>
      <c r="D812" s="89" t="s">
        <v>1432</v>
      </c>
      <c r="E812" s="89" t="s">
        <v>398</v>
      </c>
      <c r="F812" s="108">
        <v>5.5683080000000003E-2</v>
      </c>
      <c r="G812" s="108">
        <v>2.7319119999999999E-2</v>
      </c>
      <c r="H812" s="109">
        <f t="shared" si="40"/>
        <v>1.0382457414440878</v>
      </c>
      <c r="I812" s="126">
        <v>0</v>
      </c>
      <c r="J812" s="126">
        <v>0.10426975999999999</v>
      </c>
      <c r="K812" s="109">
        <f t="shared" si="39"/>
        <v>-1</v>
      </c>
      <c r="L812" s="90">
        <f t="shared" si="38"/>
        <v>0</v>
      </c>
      <c r="N812" s="47"/>
    </row>
    <row r="813" spans="1:14">
      <c r="A813" s="89" t="s">
        <v>403</v>
      </c>
      <c r="B813" s="89" t="s">
        <v>404</v>
      </c>
      <c r="C813" s="89" t="s">
        <v>1529</v>
      </c>
      <c r="D813" s="89" t="s">
        <v>396</v>
      </c>
      <c r="E813" s="89" t="s">
        <v>1846</v>
      </c>
      <c r="F813" s="108">
        <v>3.6320472280000002</v>
      </c>
      <c r="G813" s="108">
        <v>3.7980084380000001</v>
      </c>
      <c r="H813" s="109">
        <f t="shared" si="40"/>
        <v>-4.369690397196524E-2</v>
      </c>
      <c r="I813" s="126">
        <v>0</v>
      </c>
      <c r="J813" s="126">
        <v>8.6843460000000011E-2</v>
      </c>
      <c r="K813" s="109">
        <f t="shared" si="39"/>
        <v>-1</v>
      </c>
      <c r="L813" s="90">
        <f t="shared" si="38"/>
        <v>0</v>
      </c>
      <c r="N813" s="47"/>
    </row>
    <row r="814" spans="1:14">
      <c r="A814" s="89" t="s">
        <v>287</v>
      </c>
      <c r="B814" s="89" t="s">
        <v>288</v>
      </c>
      <c r="C814" s="89" t="s">
        <v>296</v>
      </c>
      <c r="D814" s="89" t="s">
        <v>397</v>
      </c>
      <c r="E814" s="89" t="s">
        <v>1846</v>
      </c>
      <c r="F814" s="108">
        <v>0.38301502000000004</v>
      </c>
      <c r="G814" s="108">
        <v>8.7955779999999997E-2</v>
      </c>
      <c r="H814" s="109">
        <f t="shared" si="40"/>
        <v>3.3546316114756758</v>
      </c>
      <c r="I814" s="126">
        <v>0</v>
      </c>
      <c r="J814" s="126">
        <v>7.9069589999999995E-2</v>
      </c>
      <c r="K814" s="109">
        <f t="shared" si="39"/>
        <v>-1</v>
      </c>
      <c r="L814" s="90">
        <f t="shared" si="38"/>
        <v>0</v>
      </c>
      <c r="N814" s="47"/>
    </row>
    <row r="815" spans="1:14">
      <c r="A815" s="89" t="s">
        <v>580</v>
      </c>
      <c r="B815" s="89" t="s">
        <v>581</v>
      </c>
      <c r="C815" s="89" t="s">
        <v>1547</v>
      </c>
      <c r="D815" s="89" t="s">
        <v>397</v>
      </c>
      <c r="E815" s="89" t="s">
        <v>1846</v>
      </c>
      <c r="F815" s="108">
        <v>7.3497000000000007E-2</v>
      </c>
      <c r="G815" s="108">
        <v>0.94875266000000003</v>
      </c>
      <c r="H815" s="109">
        <f t="shared" si="40"/>
        <v>-0.9225330235174255</v>
      </c>
      <c r="I815" s="126">
        <v>0</v>
      </c>
      <c r="J815" s="126">
        <v>7.735881E-2</v>
      </c>
      <c r="K815" s="109">
        <f t="shared" si="39"/>
        <v>-1</v>
      </c>
      <c r="L815" s="90">
        <f t="shared" si="38"/>
        <v>0</v>
      </c>
      <c r="N815" s="47"/>
    </row>
    <row r="816" spans="1:14">
      <c r="A816" s="89" t="s">
        <v>2794</v>
      </c>
      <c r="B816" s="89" t="s">
        <v>2782</v>
      </c>
      <c r="C816" s="89" t="s">
        <v>1745</v>
      </c>
      <c r="D816" s="89" t="s">
        <v>396</v>
      </c>
      <c r="E816" s="89" t="s">
        <v>1846</v>
      </c>
      <c r="F816" s="108">
        <v>0</v>
      </c>
      <c r="G816" s="108">
        <v>3.3488199907450299E-2</v>
      </c>
      <c r="H816" s="109">
        <f t="shared" si="40"/>
        <v>-1</v>
      </c>
      <c r="I816" s="126">
        <v>0</v>
      </c>
      <c r="J816" s="126">
        <v>6.6254252766399999E-2</v>
      </c>
      <c r="K816" s="109">
        <f t="shared" si="39"/>
        <v>-1</v>
      </c>
      <c r="L816" s="90" t="str">
        <f t="shared" si="38"/>
        <v/>
      </c>
      <c r="N816" s="47"/>
    </row>
    <row r="817" spans="1:14">
      <c r="A817" s="89" t="s">
        <v>2870</v>
      </c>
      <c r="B817" s="89" t="s">
        <v>2871</v>
      </c>
      <c r="C817" s="89" t="s">
        <v>296</v>
      </c>
      <c r="D817" s="89" t="s">
        <v>1432</v>
      </c>
      <c r="E817" s="89" t="s">
        <v>398</v>
      </c>
      <c r="F817" s="108">
        <v>2.7241599999999998E-2</v>
      </c>
      <c r="G817" s="108">
        <v>0.72599077000000001</v>
      </c>
      <c r="H817" s="109">
        <f t="shared" si="40"/>
        <v>-0.9624766579332682</v>
      </c>
      <c r="I817" s="126">
        <v>0</v>
      </c>
      <c r="J817" s="126">
        <v>6.3545770000000001E-2</v>
      </c>
      <c r="K817" s="109">
        <f t="shared" si="39"/>
        <v>-1</v>
      </c>
      <c r="L817" s="90">
        <f t="shared" si="38"/>
        <v>0</v>
      </c>
      <c r="N817" s="47"/>
    </row>
    <row r="818" spans="1:14">
      <c r="A818" s="89" t="s">
        <v>1000</v>
      </c>
      <c r="B818" s="89" t="s">
        <v>1001</v>
      </c>
      <c r="C818" s="89" t="s">
        <v>1529</v>
      </c>
      <c r="D818" s="89" t="s">
        <v>396</v>
      </c>
      <c r="E818" s="89" t="s">
        <v>1846</v>
      </c>
      <c r="F818" s="108">
        <v>0.12618797700000001</v>
      </c>
      <c r="G818" s="108">
        <v>5.4109918820000003</v>
      </c>
      <c r="H818" s="109">
        <f t="shared" si="40"/>
        <v>-0.97667932612876907</v>
      </c>
      <c r="I818" s="126">
        <v>0</v>
      </c>
      <c r="J818" s="126">
        <v>5.0838919999999996E-2</v>
      </c>
      <c r="K818" s="109">
        <f t="shared" si="39"/>
        <v>-1</v>
      </c>
      <c r="L818" s="90">
        <f t="shared" si="38"/>
        <v>0</v>
      </c>
      <c r="N818" s="47"/>
    </row>
    <row r="819" spans="1:14">
      <c r="A819" s="89" t="s">
        <v>2039</v>
      </c>
      <c r="B819" s="89" t="s">
        <v>173</v>
      </c>
      <c r="C819" s="89" t="s">
        <v>1171</v>
      </c>
      <c r="D819" s="89" t="s">
        <v>396</v>
      </c>
      <c r="E819" s="89" t="s">
        <v>1846</v>
      </c>
      <c r="F819" s="108">
        <v>0.60190381999999998</v>
      </c>
      <c r="G819" s="108">
        <v>1.6961127499999999</v>
      </c>
      <c r="H819" s="109">
        <f t="shared" si="40"/>
        <v>-0.6451274716259281</v>
      </c>
      <c r="I819" s="126">
        <v>0</v>
      </c>
      <c r="J819" s="126">
        <v>4.8111879999999996E-2</v>
      </c>
      <c r="K819" s="109">
        <f t="shared" si="39"/>
        <v>-1</v>
      </c>
      <c r="L819" s="90">
        <f t="shared" si="38"/>
        <v>0</v>
      </c>
      <c r="N819" s="47"/>
    </row>
    <row r="820" spans="1:14">
      <c r="A820" s="89" t="s">
        <v>1960</v>
      </c>
      <c r="B820" s="89" t="s">
        <v>125</v>
      </c>
      <c r="C820" s="89" t="s">
        <v>1528</v>
      </c>
      <c r="D820" s="89" t="s">
        <v>396</v>
      </c>
      <c r="E820" s="89" t="s">
        <v>1846</v>
      </c>
      <c r="F820" s="108">
        <v>1.9561884700000001</v>
      </c>
      <c r="G820" s="108">
        <v>1.33459979</v>
      </c>
      <c r="H820" s="109">
        <f t="shared" si="40"/>
        <v>0.46574912168988147</v>
      </c>
      <c r="I820" s="126">
        <v>0</v>
      </c>
      <c r="J820" s="126">
        <v>3.9945540000000002E-2</v>
      </c>
      <c r="K820" s="109">
        <f t="shared" si="39"/>
        <v>-1</v>
      </c>
      <c r="L820" s="90">
        <f t="shared" si="38"/>
        <v>0</v>
      </c>
      <c r="N820" s="47"/>
    </row>
    <row r="821" spans="1:14">
      <c r="A821" s="89" t="s">
        <v>2686</v>
      </c>
      <c r="B821" s="89" t="s">
        <v>1068</v>
      </c>
      <c r="C821" s="89" t="s">
        <v>1535</v>
      </c>
      <c r="D821" s="89" t="s">
        <v>396</v>
      </c>
      <c r="E821" s="89" t="s">
        <v>1846</v>
      </c>
      <c r="F821" s="108">
        <v>1.068507E-2</v>
      </c>
      <c r="G821" s="108">
        <v>1.4347218799999999</v>
      </c>
      <c r="H821" s="109">
        <f t="shared" si="40"/>
        <v>-0.99255251477728912</v>
      </c>
      <c r="I821" s="126">
        <v>0</v>
      </c>
      <c r="J821" s="126">
        <v>3.53727E-2</v>
      </c>
      <c r="K821" s="109">
        <f t="shared" si="39"/>
        <v>-1</v>
      </c>
      <c r="L821" s="90">
        <f t="shared" si="38"/>
        <v>0</v>
      </c>
      <c r="N821" s="47"/>
    </row>
    <row r="822" spans="1:14">
      <c r="A822" s="89" t="s">
        <v>734</v>
      </c>
      <c r="B822" s="89" t="s">
        <v>735</v>
      </c>
      <c r="C822" s="89" t="s">
        <v>1529</v>
      </c>
      <c r="D822" s="89" t="s">
        <v>396</v>
      </c>
      <c r="E822" s="89" t="s">
        <v>1846</v>
      </c>
      <c r="F822" s="108">
        <v>0.10363802</v>
      </c>
      <c r="G822" s="108">
        <v>0.20111407000000001</v>
      </c>
      <c r="H822" s="109">
        <f t="shared" si="40"/>
        <v>-0.48468041047550781</v>
      </c>
      <c r="I822" s="126">
        <v>0</v>
      </c>
      <c r="J822" s="126">
        <v>3.2053100000000001E-2</v>
      </c>
      <c r="K822" s="109">
        <f t="shared" si="39"/>
        <v>-1</v>
      </c>
      <c r="L822" s="90">
        <f t="shared" si="38"/>
        <v>0</v>
      </c>
      <c r="N822" s="47"/>
    </row>
    <row r="823" spans="1:14">
      <c r="A823" s="89" t="s">
        <v>1779</v>
      </c>
      <c r="B823" s="89" t="s">
        <v>1780</v>
      </c>
      <c r="C823" s="89" t="s">
        <v>1171</v>
      </c>
      <c r="D823" s="89" t="s">
        <v>396</v>
      </c>
      <c r="E823" s="89" t="s">
        <v>1846</v>
      </c>
      <c r="F823" s="108">
        <v>3.1510000000000002E-3</v>
      </c>
      <c r="G823" s="108">
        <v>1.2120299999999999E-2</v>
      </c>
      <c r="H823" s="109">
        <f t="shared" si="40"/>
        <v>-0.74002293672598851</v>
      </c>
      <c r="I823" s="126">
        <v>0</v>
      </c>
      <c r="J823" s="126">
        <v>2.7022479999999998E-2</v>
      </c>
      <c r="K823" s="109">
        <f t="shared" si="39"/>
        <v>-1</v>
      </c>
      <c r="L823" s="90">
        <f t="shared" si="38"/>
        <v>0</v>
      </c>
      <c r="N823" s="47"/>
    </row>
    <row r="824" spans="1:14">
      <c r="A824" s="89" t="s">
        <v>1444</v>
      </c>
      <c r="B824" s="89" t="s">
        <v>1445</v>
      </c>
      <c r="C824" s="89" t="s">
        <v>296</v>
      </c>
      <c r="D824" s="89" t="s">
        <v>1432</v>
      </c>
      <c r="E824" s="89" t="s">
        <v>1846</v>
      </c>
      <c r="F824" s="108">
        <v>0</v>
      </c>
      <c r="G824" s="108">
        <v>0.87921800000000006</v>
      </c>
      <c r="H824" s="109">
        <f t="shared" si="40"/>
        <v>-1</v>
      </c>
      <c r="I824" s="126">
        <v>0</v>
      </c>
      <c r="J824" s="126">
        <v>2.3751000000000001E-2</v>
      </c>
      <c r="K824" s="109">
        <f t="shared" si="39"/>
        <v>-1</v>
      </c>
      <c r="L824" s="90" t="str">
        <f t="shared" si="38"/>
        <v/>
      </c>
      <c r="N824" s="47"/>
    </row>
    <row r="825" spans="1:14">
      <c r="A825" s="89" t="s">
        <v>611</v>
      </c>
      <c r="B825" s="89" t="s">
        <v>612</v>
      </c>
      <c r="C825" s="89" t="s">
        <v>1535</v>
      </c>
      <c r="D825" s="89" t="s">
        <v>396</v>
      </c>
      <c r="E825" s="89" t="s">
        <v>1846</v>
      </c>
      <c r="F825" s="108">
        <v>1.6988400000000001E-2</v>
      </c>
      <c r="G825" s="108">
        <v>0.13442604</v>
      </c>
      <c r="H825" s="109">
        <f t="shared" si="40"/>
        <v>-0.8736226998876111</v>
      </c>
      <c r="I825" s="126">
        <v>0</v>
      </c>
      <c r="J825" s="126">
        <v>2.2781200000000001E-2</v>
      </c>
      <c r="K825" s="109">
        <f t="shared" si="39"/>
        <v>-1</v>
      </c>
      <c r="L825" s="90">
        <f t="shared" si="38"/>
        <v>0</v>
      </c>
      <c r="N825" s="47"/>
    </row>
    <row r="826" spans="1:14">
      <c r="A826" s="89" t="s">
        <v>588</v>
      </c>
      <c r="B826" s="89" t="s">
        <v>589</v>
      </c>
      <c r="C826" s="89" t="s">
        <v>1547</v>
      </c>
      <c r="D826" s="89" t="s">
        <v>396</v>
      </c>
      <c r="E826" s="89" t="s">
        <v>1846</v>
      </c>
      <c r="F826" s="108">
        <v>0.45800349000000001</v>
      </c>
      <c r="G826" s="108">
        <v>0.56495291000000003</v>
      </c>
      <c r="H826" s="109">
        <f t="shared" si="40"/>
        <v>-0.18930678664882006</v>
      </c>
      <c r="I826" s="126">
        <v>0</v>
      </c>
      <c r="J826" s="126">
        <v>1.3594999999999999E-2</v>
      </c>
      <c r="K826" s="109">
        <f t="shared" si="39"/>
        <v>-1</v>
      </c>
      <c r="L826" s="90">
        <f t="shared" si="38"/>
        <v>0</v>
      </c>
      <c r="N826" s="47"/>
    </row>
    <row r="827" spans="1:14">
      <c r="A827" s="89" t="s">
        <v>2037</v>
      </c>
      <c r="B827" s="89" t="s">
        <v>171</v>
      </c>
      <c r="C827" s="89" t="s">
        <v>1171</v>
      </c>
      <c r="D827" s="89" t="s">
        <v>396</v>
      </c>
      <c r="E827" s="89" t="s">
        <v>1846</v>
      </c>
      <c r="F827" s="108">
        <v>8.8343179999999993E-2</v>
      </c>
      <c r="G827" s="108">
        <v>3.516975E-2</v>
      </c>
      <c r="H827" s="109">
        <f t="shared" si="40"/>
        <v>1.5119081028440631</v>
      </c>
      <c r="I827" s="126">
        <v>0</v>
      </c>
      <c r="J827" s="126">
        <v>8.5645499999999989E-3</v>
      </c>
      <c r="K827" s="109">
        <f t="shared" si="39"/>
        <v>-1</v>
      </c>
      <c r="L827" s="90">
        <f t="shared" si="38"/>
        <v>0</v>
      </c>
      <c r="N827" s="47"/>
    </row>
    <row r="828" spans="1:14">
      <c r="A828" s="89" t="s">
        <v>1403</v>
      </c>
      <c r="B828" s="89" t="s">
        <v>1404</v>
      </c>
      <c r="C828" s="89" t="s">
        <v>1534</v>
      </c>
      <c r="D828" s="89" t="s">
        <v>396</v>
      </c>
      <c r="E828" s="89" t="s">
        <v>1846</v>
      </c>
      <c r="F828" s="108">
        <v>1.5703133600000001</v>
      </c>
      <c r="G828" s="108">
        <v>9.0129000000000001E-2</v>
      </c>
      <c r="H828" s="109">
        <f t="shared" si="40"/>
        <v>16.422953322460032</v>
      </c>
      <c r="I828" s="126">
        <v>0</v>
      </c>
      <c r="J828" s="126">
        <v>6.4806000000000004E-3</v>
      </c>
      <c r="K828" s="109">
        <f t="shared" si="39"/>
        <v>-1</v>
      </c>
      <c r="L828" s="90">
        <f t="shared" si="38"/>
        <v>0</v>
      </c>
      <c r="N828" s="47"/>
    </row>
    <row r="829" spans="1:14">
      <c r="A829" s="89" t="s">
        <v>1654</v>
      </c>
      <c r="B829" s="89" t="s">
        <v>672</v>
      </c>
      <c r="C829" s="89" t="s">
        <v>1532</v>
      </c>
      <c r="D829" s="89" t="s">
        <v>397</v>
      </c>
      <c r="E829" s="89" t="s">
        <v>398</v>
      </c>
      <c r="F829" s="108">
        <v>9.2419214999999999E-2</v>
      </c>
      <c r="G829" s="108">
        <v>0.12990417999999998</v>
      </c>
      <c r="H829" s="109">
        <f t="shared" si="40"/>
        <v>-0.28855857448159083</v>
      </c>
      <c r="I829" s="126">
        <v>0</v>
      </c>
      <c r="J829" s="126">
        <v>4.9847099999999998E-3</v>
      </c>
      <c r="K829" s="109">
        <f t="shared" si="39"/>
        <v>-1</v>
      </c>
      <c r="L829" s="90">
        <f t="shared" si="38"/>
        <v>0</v>
      </c>
      <c r="N829" s="47"/>
    </row>
    <row r="830" spans="1:14">
      <c r="A830" s="89" t="s">
        <v>480</v>
      </c>
      <c r="B830" s="89" t="s">
        <v>800</v>
      </c>
      <c r="C830" s="89" t="s">
        <v>1529</v>
      </c>
      <c r="D830" s="89" t="s">
        <v>396</v>
      </c>
      <c r="E830" s="89" t="s">
        <v>1846</v>
      </c>
      <c r="F830" s="108">
        <v>0.11267503</v>
      </c>
      <c r="G830" s="108">
        <v>9.8248129999999999E-3</v>
      </c>
      <c r="H830" s="109">
        <f t="shared" si="40"/>
        <v>10.468414716900973</v>
      </c>
      <c r="I830" s="126">
        <v>0</v>
      </c>
      <c r="J830" s="126">
        <v>3.9062599999999999E-3</v>
      </c>
      <c r="K830" s="109">
        <f t="shared" si="39"/>
        <v>-1</v>
      </c>
      <c r="L830" s="90">
        <f t="shared" si="38"/>
        <v>0</v>
      </c>
      <c r="N830" s="47"/>
    </row>
    <row r="831" spans="1:14">
      <c r="A831" s="89" t="s">
        <v>2567</v>
      </c>
      <c r="B831" s="89" t="s">
        <v>2568</v>
      </c>
      <c r="C831" s="89" t="s">
        <v>1171</v>
      </c>
      <c r="D831" s="89" t="s">
        <v>396</v>
      </c>
      <c r="E831" s="89" t="s">
        <v>398</v>
      </c>
      <c r="F831" s="108">
        <v>0</v>
      </c>
      <c r="G831" s="108">
        <v>3.1387099999999999E-3</v>
      </c>
      <c r="H831" s="109">
        <f t="shared" si="40"/>
        <v>-1</v>
      </c>
      <c r="I831" s="126">
        <v>0</v>
      </c>
      <c r="J831" s="126">
        <v>3.1387099999999999E-3</v>
      </c>
      <c r="K831" s="109">
        <f t="shared" si="39"/>
        <v>-1</v>
      </c>
      <c r="L831" s="90" t="str">
        <f t="shared" ref="L831:L894" si="41">IF(ISERROR(I831/F831),"",IF(I831/F831&gt;10000%,"",I831/F831))</f>
        <v/>
      </c>
      <c r="N831" s="47"/>
    </row>
    <row r="832" spans="1:14">
      <c r="A832" s="89" t="s">
        <v>2704</v>
      </c>
      <c r="B832" s="89" t="s">
        <v>2705</v>
      </c>
      <c r="C832" s="89" t="s">
        <v>1171</v>
      </c>
      <c r="D832" s="89" t="s">
        <v>396</v>
      </c>
      <c r="E832" s="89" t="s">
        <v>398</v>
      </c>
      <c r="F832" s="108">
        <v>0</v>
      </c>
      <c r="G832" s="108">
        <v>3.0394000000000003E-3</v>
      </c>
      <c r="H832" s="109">
        <f t="shared" si="40"/>
        <v>-1</v>
      </c>
      <c r="I832" s="126">
        <v>0</v>
      </c>
      <c r="J832" s="126">
        <v>3.0394000000000003E-3</v>
      </c>
      <c r="K832" s="109">
        <f t="shared" si="39"/>
        <v>-1</v>
      </c>
      <c r="L832" s="90" t="str">
        <f t="shared" si="41"/>
        <v/>
      </c>
      <c r="N832" s="47"/>
    </row>
    <row r="833" spans="1:14">
      <c r="A833" s="89" t="s">
        <v>263</v>
      </c>
      <c r="B833" s="89" t="s">
        <v>270</v>
      </c>
      <c r="C833" s="89" t="s">
        <v>1171</v>
      </c>
      <c r="D833" s="89" t="s">
        <v>397</v>
      </c>
      <c r="E833" s="89" t="s">
        <v>398</v>
      </c>
      <c r="F833" s="108">
        <v>0</v>
      </c>
      <c r="G833" s="108">
        <v>1.020492E-3</v>
      </c>
      <c r="H833" s="109">
        <f t="shared" si="40"/>
        <v>-1</v>
      </c>
      <c r="I833" s="126">
        <v>0</v>
      </c>
      <c r="J833" s="126">
        <v>2.6180500000000002E-3</v>
      </c>
      <c r="K833" s="109">
        <f t="shared" si="39"/>
        <v>-1</v>
      </c>
      <c r="L833" s="90" t="str">
        <f t="shared" si="41"/>
        <v/>
      </c>
      <c r="N833" s="47"/>
    </row>
    <row r="834" spans="1:14">
      <c r="A834" s="89" t="s">
        <v>1955</v>
      </c>
      <c r="B834" s="89" t="s">
        <v>376</v>
      </c>
      <c r="C834" s="89" t="s">
        <v>1528</v>
      </c>
      <c r="D834" s="89" t="s">
        <v>396</v>
      </c>
      <c r="E834" s="89" t="s">
        <v>1846</v>
      </c>
      <c r="F834" s="108">
        <v>0.16869826000000002</v>
      </c>
      <c r="G834" s="108">
        <v>1.6593049999999998E-2</v>
      </c>
      <c r="H834" s="109">
        <f t="shared" si="40"/>
        <v>9.1668023660508489</v>
      </c>
      <c r="I834" s="126">
        <v>0</v>
      </c>
      <c r="J834" s="126">
        <v>2.2605199999999998E-3</v>
      </c>
      <c r="K834" s="109">
        <f t="shared" si="39"/>
        <v>-1</v>
      </c>
      <c r="L834" s="90">
        <f t="shared" si="41"/>
        <v>0</v>
      </c>
      <c r="N834" s="47"/>
    </row>
    <row r="835" spans="1:14">
      <c r="A835" s="89" t="s">
        <v>2091</v>
      </c>
      <c r="B835" s="89" t="s">
        <v>1740</v>
      </c>
      <c r="C835" s="89" t="s">
        <v>1528</v>
      </c>
      <c r="D835" s="89" t="s">
        <v>396</v>
      </c>
      <c r="E835" s="89" t="s">
        <v>1846</v>
      </c>
      <c r="F835" s="108">
        <v>0.6424655600000001</v>
      </c>
      <c r="G835" s="108">
        <v>3.6284122000000001</v>
      </c>
      <c r="H835" s="109">
        <f t="shared" si="40"/>
        <v>-0.82293479224879684</v>
      </c>
      <c r="I835" s="126">
        <v>0</v>
      </c>
      <c r="J835" s="126">
        <v>1.2949999999999999E-3</v>
      </c>
      <c r="K835" s="109">
        <f t="shared" si="39"/>
        <v>-1</v>
      </c>
      <c r="L835" s="90">
        <f t="shared" si="41"/>
        <v>0</v>
      </c>
      <c r="N835" s="47"/>
    </row>
    <row r="836" spans="1:14">
      <c r="A836" s="89" t="s">
        <v>1657</v>
      </c>
      <c r="B836" s="89" t="s">
        <v>556</v>
      </c>
      <c r="C836" s="89" t="s">
        <v>1532</v>
      </c>
      <c r="D836" s="89" t="s">
        <v>397</v>
      </c>
      <c r="E836" s="89" t="s">
        <v>398</v>
      </c>
      <c r="F836" s="108">
        <v>0.21030664699999999</v>
      </c>
      <c r="G836" s="108">
        <v>0.110366457</v>
      </c>
      <c r="H836" s="109">
        <f t="shared" si="40"/>
        <v>0.9055304729044622</v>
      </c>
      <c r="I836" s="126">
        <v>0</v>
      </c>
      <c r="J836" s="126">
        <v>7.7003E-4</v>
      </c>
      <c r="K836" s="109">
        <f t="shared" si="39"/>
        <v>-1</v>
      </c>
      <c r="L836" s="90">
        <f t="shared" si="41"/>
        <v>0</v>
      </c>
      <c r="N836" s="47"/>
    </row>
    <row r="837" spans="1:14">
      <c r="A837" s="89" t="s">
        <v>1330</v>
      </c>
      <c r="B837" s="89" t="s">
        <v>1334</v>
      </c>
      <c r="C837" s="89" t="s">
        <v>1535</v>
      </c>
      <c r="D837" s="89" t="s">
        <v>396</v>
      </c>
      <c r="E837" s="89" t="s">
        <v>398</v>
      </c>
      <c r="F837" s="108">
        <v>9.4860000000000007E-4</v>
      </c>
      <c r="G837" s="108">
        <v>5.7884519999999995E-2</v>
      </c>
      <c r="H837" s="109">
        <f t="shared" si="40"/>
        <v>-0.98361219890913842</v>
      </c>
      <c r="I837" s="126">
        <v>0</v>
      </c>
      <c r="J837" s="126">
        <v>3.0497E-4</v>
      </c>
      <c r="K837" s="109">
        <f t="shared" ref="K837:K900" si="42">IF(ISERROR(I837/J837-1),"",IF((I837/J837-1)&gt;10000%,"",I837/J837-1))</f>
        <v>-1</v>
      </c>
      <c r="L837" s="90">
        <f t="shared" si="41"/>
        <v>0</v>
      </c>
      <c r="N837" s="47"/>
    </row>
    <row r="838" spans="1:14">
      <c r="A838" s="89" t="s">
        <v>458</v>
      </c>
      <c r="B838" s="89" t="s">
        <v>459</v>
      </c>
      <c r="C838" s="89" t="s">
        <v>1532</v>
      </c>
      <c r="D838" s="89" t="s">
        <v>397</v>
      </c>
      <c r="E838" s="89" t="s">
        <v>398</v>
      </c>
      <c r="F838" s="108">
        <v>38.447430750000002</v>
      </c>
      <c r="G838" s="108">
        <v>37.490787879999999</v>
      </c>
      <c r="H838" s="109">
        <f t="shared" si="40"/>
        <v>2.5516744888424592E-2</v>
      </c>
      <c r="I838" s="126">
        <v>0</v>
      </c>
      <c r="J838" s="126">
        <v>0</v>
      </c>
      <c r="K838" s="109" t="str">
        <f t="shared" si="42"/>
        <v/>
      </c>
      <c r="L838" s="90">
        <f t="shared" si="41"/>
        <v>0</v>
      </c>
      <c r="N838" s="47"/>
    </row>
    <row r="839" spans="1:14">
      <c r="A839" s="89" t="s">
        <v>1978</v>
      </c>
      <c r="B839" s="89" t="s">
        <v>1118</v>
      </c>
      <c r="C839" s="89" t="s">
        <v>1529</v>
      </c>
      <c r="D839" s="89" t="s">
        <v>397</v>
      </c>
      <c r="E839" s="89" t="s">
        <v>398</v>
      </c>
      <c r="F839" s="108">
        <v>0.83785466099999995</v>
      </c>
      <c r="G839" s="108">
        <v>6.6428163470000001</v>
      </c>
      <c r="H839" s="109">
        <f t="shared" ref="H839:H902" si="43">IF(ISERROR(F839/G839-1),"",IF((F839/G839-1)&gt;10000%,"",F839/G839-1))</f>
        <v>-0.87387056675465846</v>
      </c>
      <c r="I839" s="126">
        <v>0</v>
      </c>
      <c r="J839" s="126">
        <v>0</v>
      </c>
      <c r="K839" s="109" t="str">
        <f t="shared" si="42"/>
        <v/>
      </c>
      <c r="L839" s="90">
        <f t="shared" si="41"/>
        <v>0</v>
      </c>
      <c r="N839" s="47"/>
    </row>
    <row r="840" spans="1:14">
      <c r="A840" s="89" t="s">
        <v>879</v>
      </c>
      <c r="B840" s="89" t="s">
        <v>691</v>
      </c>
      <c r="C840" s="89" t="s">
        <v>1531</v>
      </c>
      <c r="D840" s="89" t="s">
        <v>396</v>
      </c>
      <c r="E840" s="89" t="s">
        <v>1846</v>
      </c>
      <c r="F840" s="108">
        <v>2.6535682299999999</v>
      </c>
      <c r="G840" s="108">
        <v>5.7019839299999999</v>
      </c>
      <c r="H840" s="109">
        <f t="shared" si="43"/>
        <v>-0.53462369193313397</v>
      </c>
      <c r="I840" s="126">
        <v>0</v>
      </c>
      <c r="J840" s="126">
        <v>0</v>
      </c>
      <c r="K840" s="109" t="str">
        <f t="shared" si="42"/>
        <v/>
      </c>
      <c r="L840" s="90">
        <f t="shared" si="41"/>
        <v>0</v>
      </c>
      <c r="N840" s="47"/>
    </row>
    <row r="841" spans="1:14">
      <c r="A841" s="89" t="s">
        <v>89</v>
      </c>
      <c r="B841" s="89" t="s">
        <v>90</v>
      </c>
      <c r="C841" s="89" t="s">
        <v>1532</v>
      </c>
      <c r="D841" s="89" t="s">
        <v>397</v>
      </c>
      <c r="E841" s="89" t="s">
        <v>398</v>
      </c>
      <c r="F841" s="108">
        <v>1.14345265</v>
      </c>
      <c r="G841" s="108">
        <v>4.8947203099999994</v>
      </c>
      <c r="H841" s="109">
        <f t="shared" si="43"/>
        <v>-0.76639060506401024</v>
      </c>
      <c r="I841" s="126">
        <v>0</v>
      </c>
      <c r="J841" s="126">
        <v>0</v>
      </c>
      <c r="K841" s="109" t="str">
        <f t="shared" si="42"/>
        <v/>
      </c>
      <c r="L841" s="90">
        <f t="shared" si="41"/>
        <v>0</v>
      </c>
      <c r="N841" s="47"/>
    </row>
    <row r="842" spans="1:14">
      <c r="A842" s="89" t="s">
        <v>1952</v>
      </c>
      <c r="B842" s="89" t="s">
        <v>372</v>
      </c>
      <c r="C842" s="89" t="s">
        <v>1528</v>
      </c>
      <c r="D842" s="89" t="s">
        <v>396</v>
      </c>
      <c r="E842" s="89" t="s">
        <v>1846</v>
      </c>
      <c r="F842" s="108">
        <v>2.6153636499999999</v>
      </c>
      <c r="G842" s="108">
        <v>3.8563778229999999</v>
      </c>
      <c r="H842" s="109">
        <f t="shared" si="43"/>
        <v>-0.32180824337242331</v>
      </c>
      <c r="I842" s="126">
        <v>0</v>
      </c>
      <c r="J842" s="126">
        <v>0</v>
      </c>
      <c r="K842" s="109" t="str">
        <f t="shared" si="42"/>
        <v/>
      </c>
      <c r="L842" s="90">
        <f t="shared" si="41"/>
        <v>0</v>
      </c>
      <c r="N842" s="47"/>
    </row>
    <row r="843" spans="1:14">
      <c r="A843" s="89" t="s">
        <v>1855</v>
      </c>
      <c r="B843" s="89" t="s">
        <v>1155</v>
      </c>
      <c r="C843" s="89" t="s">
        <v>1531</v>
      </c>
      <c r="D843" s="89" t="s">
        <v>396</v>
      </c>
      <c r="E843" s="89" t="s">
        <v>1846</v>
      </c>
      <c r="F843" s="108">
        <v>9.5552167499999996</v>
      </c>
      <c r="G843" s="108">
        <v>3.7667988500000003</v>
      </c>
      <c r="H843" s="109">
        <f t="shared" si="43"/>
        <v>1.5366941879575009</v>
      </c>
      <c r="I843" s="126">
        <v>0</v>
      </c>
      <c r="J843" s="126">
        <v>0</v>
      </c>
      <c r="K843" s="109" t="str">
        <f t="shared" si="42"/>
        <v/>
      </c>
      <c r="L843" s="90">
        <f t="shared" si="41"/>
        <v>0</v>
      </c>
      <c r="N843" s="47"/>
    </row>
    <row r="844" spans="1:14">
      <c r="A844" s="89" t="s">
        <v>2096</v>
      </c>
      <c r="B844" s="89" t="s">
        <v>851</v>
      </c>
      <c r="C844" s="89" t="s">
        <v>1529</v>
      </c>
      <c r="D844" s="89" t="s">
        <v>396</v>
      </c>
      <c r="E844" s="89" t="s">
        <v>1846</v>
      </c>
      <c r="F844" s="108">
        <v>0.75674434999999995</v>
      </c>
      <c r="G844" s="108">
        <v>3.7171466800000004</v>
      </c>
      <c r="H844" s="109">
        <f t="shared" si="43"/>
        <v>-0.79641794765010454</v>
      </c>
      <c r="I844" s="126">
        <v>0</v>
      </c>
      <c r="J844" s="126">
        <v>0</v>
      </c>
      <c r="K844" s="109" t="str">
        <f t="shared" si="42"/>
        <v/>
      </c>
      <c r="L844" s="90">
        <f t="shared" si="41"/>
        <v>0</v>
      </c>
      <c r="N844" s="47"/>
    </row>
    <row r="845" spans="1:14">
      <c r="A845" s="89" t="s">
        <v>2488</v>
      </c>
      <c r="B845" s="89" t="s">
        <v>2489</v>
      </c>
      <c r="C845" s="89" t="s">
        <v>1745</v>
      </c>
      <c r="D845" s="89" t="s">
        <v>397</v>
      </c>
      <c r="E845" s="89" t="s">
        <v>398</v>
      </c>
      <c r="F845" s="108">
        <v>3.5341809999999994E-2</v>
      </c>
      <c r="G845" s="108">
        <v>3.31211989</v>
      </c>
      <c r="H845" s="109">
        <f t="shared" si="43"/>
        <v>-0.98932954990346078</v>
      </c>
      <c r="I845" s="126">
        <v>0</v>
      </c>
      <c r="J845" s="126">
        <v>0</v>
      </c>
      <c r="K845" s="109" t="str">
        <f t="shared" si="42"/>
        <v/>
      </c>
      <c r="L845" s="90">
        <f t="shared" si="41"/>
        <v>0</v>
      </c>
      <c r="N845" s="47"/>
    </row>
    <row r="846" spans="1:14">
      <c r="A846" s="89" t="s">
        <v>524</v>
      </c>
      <c r="B846" s="89" t="s">
        <v>525</v>
      </c>
      <c r="C846" s="89" t="s">
        <v>532</v>
      </c>
      <c r="D846" s="89" t="s">
        <v>1432</v>
      </c>
      <c r="E846" s="89" t="s">
        <v>398</v>
      </c>
      <c r="F846" s="108">
        <v>0.34656946</v>
      </c>
      <c r="G846" s="108">
        <v>2.51982354</v>
      </c>
      <c r="H846" s="109">
        <f t="shared" si="43"/>
        <v>-0.86246280562963551</v>
      </c>
      <c r="I846" s="126">
        <v>0</v>
      </c>
      <c r="J846" s="126">
        <v>0</v>
      </c>
      <c r="K846" s="109" t="str">
        <f t="shared" si="42"/>
        <v/>
      </c>
      <c r="L846" s="90">
        <f t="shared" si="41"/>
        <v>0</v>
      </c>
      <c r="N846" s="47"/>
    </row>
    <row r="847" spans="1:14">
      <c r="A847" s="89" t="s">
        <v>469</v>
      </c>
      <c r="B847" s="89" t="s">
        <v>1027</v>
      </c>
      <c r="C847" s="89" t="s">
        <v>1529</v>
      </c>
      <c r="D847" s="89" t="s">
        <v>396</v>
      </c>
      <c r="E847" s="89" t="s">
        <v>1846</v>
      </c>
      <c r="F847" s="108">
        <v>8.8425556300000014</v>
      </c>
      <c r="G847" s="108">
        <v>2.514140416</v>
      </c>
      <c r="H847" s="109">
        <f t="shared" si="43"/>
        <v>2.517128786334264</v>
      </c>
      <c r="I847" s="126">
        <v>0</v>
      </c>
      <c r="J847" s="126">
        <v>0</v>
      </c>
      <c r="K847" s="109" t="str">
        <f t="shared" si="42"/>
        <v/>
      </c>
      <c r="L847" s="90">
        <f t="shared" si="41"/>
        <v>0</v>
      </c>
      <c r="N847" s="47"/>
    </row>
    <row r="848" spans="1:14">
      <c r="A848" s="89" t="s">
        <v>2109</v>
      </c>
      <c r="B848" s="89" t="s">
        <v>983</v>
      </c>
      <c r="C848" s="89" t="s">
        <v>1533</v>
      </c>
      <c r="D848" s="89" t="s">
        <v>396</v>
      </c>
      <c r="E848" s="89" t="s">
        <v>1846</v>
      </c>
      <c r="F848" s="108">
        <v>2.37201511</v>
      </c>
      <c r="G848" s="108">
        <v>2.3363675399999999</v>
      </c>
      <c r="H848" s="109">
        <f t="shared" si="43"/>
        <v>1.5257689293183718E-2</v>
      </c>
      <c r="I848" s="126">
        <v>0</v>
      </c>
      <c r="J848" s="126">
        <v>0</v>
      </c>
      <c r="K848" s="109" t="str">
        <f t="shared" si="42"/>
        <v/>
      </c>
      <c r="L848" s="90">
        <f t="shared" si="41"/>
        <v>0</v>
      </c>
      <c r="N848" s="47"/>
    </row>
    <row r="849" spans="1:14">
      <c r="A849" s="89" t="s">
        <v>2486</v>
      </c>
      <c r="B849" s="89" t="s">
        <v>2487</v>
      </c>
      <c r="C849" s="89" t="s">
        <v>1745</v>
      </c>
      <c r="D849" s="89" t="s">
        <v>397</v>
      </c>
      <c r="E849" s="89" t="s">
        <v>398</v>
      </c>
      <c r="F849" s="108">
        <v>4.2962999999999996</v>
      </c>
      <c r="G849" s="108">
        <v>2.11545915</v>
      </c>
      <c r="H849" s="109">
        <f t="shared" si="43"/>
        <v>1.0309066237464335</v>
      </c>
      <c r="I849" s="126">
        <v>0</v>
      </c>
      <c r="J849" s="126">
        <v>0</v>
      </c>
      <c r="K849" s="109" t="str">
        <f t="shared" si="42"/>
        <v/>
      </c>
      <c r="L849" s="90">
        <f t="shared" si="41"/>
        <v>0</v>
      </c>
      <c r="N849" s="47"/>
    </row>
    <row r="850" spans="1:14">
      <c r="A850" s="89" t="s">
        <v>988</v>
      </c>
      <c r="B850" s="89" t="s">
        <v>989</v>
      </c>
      <c r="C850" s="89" t="s">
        <v>1529</v>
      </c>
      <c r="D850" s="89" t="s">
        <v>396</v>
      </c>
      <c r="E850" s="89" t="s">
        <v>1846</v>
      </c>
      <c r="F850" s="108">
        <v>2.9809473889999998</v>
      </c>
      <c r="G850" s="108">
        <v>2.040004669</v>
      </c>
      <c r="H850" s="109">
        <f t="shared" si="43"/>
        <v>0.46124537570850022</v>
      </c>
      <c r="I850" s="126">
        <v>0</v>
      </c>
      <c r="J850" s="126">
        <v>0</v>
      </c>
      <c r="K850" s="109" t="str">
        <f t="shared" si="42"/>
        <v/>
      </c>
      <c r="L850" s="90">
        <f t="shared" si="41"/>
        <v>0</v>
      </c>
      <c r="N850" s="47"/>
    </row>
    <row r="851" spans="1:14">
      <c r="A851" s="89" t="s">
        <v>2640</v>
      </c>
      <c r="B851" s="89" t="s">
        <v>367</v>
      </c>
      <c r="C851" s="89" t="s">
        <v>1528</v>
      </c>
      <c r="D851" s="89" t="s">
        <v>396</v>
      </c>
      <c r="E851" s="89" t="s">
        <v>1846</v>
      </c>
      <c r="F851" s="108">
        <v>0.36375999999999997</v>
      </c>
      <c r="G851" s="108">
        <v>1.8189</v>
      </c>
      <c r="H851" s="109">
        <f t="shared" si="43"/>
        <v>-0.80001099565671563</v>
      </c>
      <c r="I851" s="126">
        <v>0</v>
      </c>
      <c r="J851" s="126">
        <v>0</v>
      </c>
      <c r="K851" s="109" t="str">
        <f t="shared" si="42"/>
        <v/>
      </c>
      <c r="L851" s="90">
        <f t="shared" si="41"/>
        <v>0</v>
      </c>
      <c r="N851" s="47"/>
    </row>
    <row r="852" spans="1:14">
      <c r="A852" s="89" t="s">
        <v>2802</v>
      </c>
      <c r="B852" s="89" t="s">
        <v>2771</v>
      </c>
      <c r="C852" s="89" t="s">
        <v>1745</v>
      </c>
      <c r="D852" s="89" t="s">
        <v>397</v>
      </c>
      <c r="E852" s="89" t="s">
        <v>398</v>
      </c>
      <c r="F852" s="108">
        <v>0.55676945</v>
      </c>
      <c r="G852" s="108">
        <v>1.4369182</v>
      </c>
      <c r="H852" s="109">
        <f t="shared" si="43"/>
        <v>-0.61252529893490104</v>
      </c>
      <c r="I852" s="126">
        <v>0</v>
      </c>
      <c r="J852" s="126">
        <v>0</v>
      </c>
      <c r="K852" s="109" t="str">
        <f t="shared" si="42"/>
        <v/>
      </c>
      <c r="L852" s="90">
        <f t="shared" si="41"/>
        <v>0</v>
      </c>
      <c r="N852" s="47"/>
    </row>
    <row r="853" spans="1:14">
      <c r="A853" s="89" t="s">
        <v>1958</v>
      </c>
      <c r="B853" s="89" t="s">
        <v>121</v>
      </c>
      <c r="C853" s="89" t="s">
        <v>1528</v>
      </c>
      <c r="D853" s="89" t="s">
        <v>396</v>
      </c>
      <c r="E853" s="89" t="s">
        <v>1846</v>
      </c>
      <c r="F853" s="108">
        <v>5.6455288399999999</v>
      </c>
      <c r="G853" s="108">
        <v>1.3775168799999999</v>
      </c>
      <c r="H853" s="109">
        <f t="shared" si="43"/>
        <v>3.0983373212820453</v>
      </c>
      <c r="I853" s="126">
        <v>0</v>
      </c>
      <c r="J853" s="126">
        <v>0</v>
      </c>
      <c r="K853" s="109" t="str">
        <f t="shared" si="42"/>
        <v/>
      </c>
      <c r="L853" s="90">
        <f t="shared" si="41"/>
        <v>0</v>
      </c>
      <c r="N853" s="47"/>
    </row>
    <row r="854" spans="1:14">
      <c r="A854" s="89" t="s">
        <v>2272</v>
      </c>
      <c r="B854" s="89" t="s">
        <v>2273</v>
      </c>
      <c r="C854" s="89" t="s">
        <v>1528</v>
      </c>
      <c r="D854" s="89" t="s">
        <v>396</v>
      </c>
      <c r="E854" s="89" t="s">
        <v>398</v>
      </c>
      <c r="F854" s="108">
        <v>0.44094988000000002</v>
      </c>
      <c r="G854" s="108">
        <v>1.2956581100000002</v>
      </c>
      <c r="H854" s="109">
        <f t="shared" si="43"/>
        <v>-0.65967111493633146</v>
      </c>
      <c r="I854" s="126">
        <v>0</v>
      </c>
      <c r="J854" s="126">
        <v>0</v>
      </c>
      <c r="K854" s="109" t="str">
        <f t="shared" si="42"/>
        <v/>
      </c>
      <c r="L854" s="90">
        <f t="shared" si="41"/>
        <v>0</v>
      </c>
      <c r="N854" s="47"/>
    </row>
    <row r="855" spans="1:14">
      <c r="A855" s="89" t="s">
        <v>60</v>
      </c>
      <c r="B855" s="89" t="s">
        <v>71</v>
      </c>
      <c r="C855" s="89" t="s">
        <v>1532</v>
      </c>
      <c r="D855" s="89" t="s">
        <v>397</v>
      </c>
      <c r="E855" s="89" t="s">
        <v>398</v>
      </c>
      <c r="F855" s="108">
        <v>1.3932149199999999</v>
      </c>
      <c r="G855" s="108">
        <v>1.2305275290000002</v>
      </c>
      <c r="H855" s="109">
        <f t="shared" si="43"/>
        <v>0.13220946883830309</v>
      </c>
      <c r="I855" s="126">
        <v>0</v>
      </c>
      <c r="J855" s="126">
        <v>0</v>
      </c>
      <c r="K855" s="109" t="str">
        <f t="shared" si="42"/>
        <v/>
      </c>
      <c r="L855" s="90">
        <f t="shared" si="41"/>
        <v>0</v>
      </c>
      <c r="N855" s="47"/>
    </row>
    <row r="856" spans="1:14">
      <c r="A856" s="89" t="s">
        <v>2083</v>
      </c>
      <c r="B856" s="89" t="s">
        <v>1721</v>
      </c>
      <c r="C856" s="89" t="s">
        <v>1528</v>
      </c>
      <c r="D856" s="89" t="s">
        <v>396</v>
      </c>
      <c r="E856" s="89" t="s">
        <v>1846</v>
      </c>
      <c r="F856" s="108">
        <v>1.51894109</v>
      </c>
      <c r="G856" s="108">
        <v>1.2116176699999999</v>
      </c>
      <c r="H856" s="109">
        <f t="shared" si="43"/>
        <v>0.25364719218728471</v>
      </c>
      <c r="I856" s="126">
        <v>0</v>
      </c>
      <c r="J856" s="126">
        <v>0</v>
      </c>
      <c r="K856" s="109" t="str">
        <f t="shared" si="42"/>
        <v/>
      </c>
      <c r="L856" s="90">
        <f t="shared" si="41"/>
        <v>0</v>
      </c>
      <c r="N856" s="47"/>
    </row>
    <row r="857" spans="1:14">
      <c r="A857" s="89" t="s">
        <v>535</v>
      </c>
      <c r="B857" s="89" t="s">
        <v>536</v>
      </c>
      <c r="C857" s="89" t="s">
        <v>1532</v>
      </c>
      <c r="D857" s="89" t="s">
        <v>397</v>
      </c>
      <c r="E857" s="89" t="s">
        <v>398</v>
      </c>
      <c r="F857" s="108">
        <v>1.12521929</v>
      </c>
      <c r="G857" s="108">
        <v>1.14315243</v>
      </c>
      <c r="H857" s="109">
        <f t="shared" si="43"/>
        <v>-1.5687444236985981E-2</v>
      </c>
      <c r="I857" s="126">
        <v>0</v>
      </c>
      <c r="J857" s="126">
        <v>0</v>
      </c>
      <c r="K857" s="109" t="str">
        <f t="shared" si="42"/>
        <v/>
      </c>
      <c r="L857" s="90">
        <f t="shared" si="41"/>
        <v>0</v>
      </c>
      <c r="N857" s="47"/>
    </row>
    <row r="858" spans="1:14">
      <c r="A858" s="89" t="s">
        <v>2812</v>
      </c>
      <c r="B858" s="89" t="s">
        <v>2813</v>
      </c>
      <c r="C858" s="89" t="s">
        <v>1534</v>
      </c>
      <c r="D858" s="89" t="s">
        <v>1432</v>
      </c>
      <c r="E858" s="89" t="s">
        <v>398</v>
      </c>
      <c r="F858" s="108">
        <v>0</v>
      </c>
      <c r="G858" s="108">
        <v>1.0988268999999999</v>
      </c>
      <c r="H858" s="109">
        <f t="shared" si="43"/>
        <v>-1</v>
      </c>
      <c r="I858" s="126">
        <v>0</v>
      </c>
      <c r="J858" s="126">
        <v>0</v>
      </c>
      <c r="K858" s="109" t="str">
        <f t="shared" si="42"/>
        <v/>
      </c>
      <c r="L858" s="90" t="str">
        <f t="shared" si="41"/>
        <v/>
      </c>
      <c r="N858" s="47"/>
    </row>
    <row r="859" spans="1:14">
      <c r="A859" s="89" t="s">
        <v>1442</v>
      </c>
      <c r="B859" s="89" t="s">
        <v>1443</v>
      </c>
      <c r="C859" s="89" t="s">
        <v>296</v>
      </c>
      <c r="D859" s="89" t="s">
        <v>1432</v>
      </c>
      <c r="E859" s="89" t="s">
        <v>1846</v>
      </c>
      <c r="F859" s="108">
        <v>2.0784E-2</v>
      </c>
      <c r="G859" s="108">
        <v>0.88925639000000001</v>
      </c>
      <c r="H859" s="109">
        <f t="shared" si="43"/>
        <v>-0.97662766302978155</v>
      </c>
      <c r="I859" s="126">
        <v>0</v>
      </c>
      <c r="J859" s="126">
        <v>0</v>
      </c>
      <c r="K859" s="109" t="str">
        <f t="shared" si="42"/>
        <v/>
      </c>
      <c r="L859" s="90">
        <f t="shared" si="41"/>
        <v>0</v>
      </c>
      <c r="N859" s="47"/>
    </row>
    <row r="860" spans="1:14">
      <c r="A860" s="89" t="s">
        <v>262</v>
      </c>
      <c r="B860" s="89" t="s">
        <v>269</v>
      </c>
      <c r="C860" s="89" t="s">
        <v>1529</v>
      </c>
      <c r="D860" s="89" t="s">
        <v>396</v>
      </c>
      <c r="E860" s="89" t="s">
        <v>1846</v>
      </c>
      <c r="F860" s="108">
        <v>0.24075844500000002</v>
      </c>
      <c r="G860" s="108">
        <v>0.80786601000000002</v>
      </c>
      <c r="H860" s="109">
        <f t="shared" si="43"/>
        <v>-0.70198220742075779</v>
      </c>
      <c r="I860" s="126">
        <v>0</v>
      </c>
      <c r="J860" s="126">
        <v>0</v>
      </c>
      <c r="K860" s="109" t="str">
        <f t="shared" si="42"/>
        <v/>
      </c>
      <c r="L860" s="90">
        <f t="shared" si="41"/>
        <v>0</v>
      </c>
      <c r="N860" s="47"/>
    </row>
    <row r="861" spans="1:14">
      <c r="A861" s="89" t="s">
        <v>281</v>
      </c>
      <c r="B861" s="89" t="s">
        <v>282</v>
      </c>
      <c r="C861" s="89" t="s">
        <v>296</v>
      </c>
      <c r="D861" s="89" t="s">
        <v>397</v>
      </c>
      <c r="E861" s="89" t="s">
        <v>1846</v>
      </c>
      <c r="F861" s="108">
        <v>4.0974999999999998E-2</v>
      </c>
      <c r="G861" s="108">
        <v>0.76606399999999997</v>
      </c>
      <c r="H861" s="109">
        <f t="shared" si="43"/>
        <v>-0.9465123018442323</v>
      </c>
      <c r="I861" s="126">
        <v>0</v>
      </c>
      <c r="J861" s="126">
        <v>0</v>
      </c>
      <c r="K861" s="109" t="str">
        <f t="shared" si="42"/>
        <v/>
      </c>
      <c r="L861" s="90">
        <f t="shared" si="41"/>
        <v>0</v>
      </c>
      <c r="N861" s="47"/>
    </row>
    <row r="862" spans="1:14">
      <c r="A862" s="89" t="s">
        <v>1959</v>
      </c>
      <c r="B862" s="89" t="s">
        <v>122</v>
      </c>
      <c r="C862" s="89" t="s">
        <v>1528</v>
      </c>
      <c r="D862" s="89" t="s">
        <v>396</v>
      </c>
      <c r="E862" s="89" t="s">
        <v>1846</v>
      </c>
      <c r="F862" s="108">
        <v>2.9671056099999999</v>
      </c>
      <c r="G862" s="108">
        <v>0.75042704799999993</v>
      </c>
      <c r="H862" s="109">
        <f t="shared" si="43"/>
        <v>2.9538894792075783</v>
      </c>
      <c r="I862" s="126">
        <v>0</v>
      </c>
      <c r="J862" s="126">
        <v>0</v>
      </c>
      <c r="K862" s="109" t="str">
        <f t="shared" si="42"/>
        <v/>
      </c>
      <c r="L862" s="90">
        <f t="shared" si="41"/>
        <v>0</v>
      </c>
      <c r="N862" s="47"/>
    </row>
    <row r="863" spans="1:14">
      <c r="A863" s="89" t="s">
        <v>3048</v>
      </c>
      <c r="B863" s="89" t="s">
        <v>3049</v>
      </c>
      <c r="C863" s="89" t="s">
        <v>1745</v>
      </c>
      <c r="D863" s="89" t="s">
        <v>397</v>
      </c>
      <c r="E863" s="89" t="s">
        <v>398</v>
      </c>
      <c r="F863" s="108">
        <v>0</v>
      </c>
      <c r="G863" s="108">
        <v>0.68623000000000001</v>
      </c>
      <c r="H863" s="109">
        <f t="shared" si="43"/>
        <v>-1</v>
      </c>
      <c r="I863" s="126">
        <v>0</v>
      </c>
      <c r="J863" s="126">
        <v>0</v>
      </c>
      <c r="K863" s="109" t="str">
        <f t="shared" si="42"/>
        <v/>
      </c>
      <c r="L863" s="90" t="str">
        <f t="shared" si="41"/>
        <v/>
      </c>
      <c r="N863" s="47"/>
    </row>
    <row r="864" spans="1:14">
      <c r="A864" s="89" t="s">
        <v>2482</v>
      </c>
      <c r="B864" s="89" t="s">
        <v>2483</v>
      </c>
      <c r="C864" s="89" t="s">
        <v>1745</v>
      </c>
      <c r="D864" s="89" t="s">
        <v>397</v>
      </c>
      <c r="E864" s="89" t="s">
        <v>398</v>
      </c>
      <c r="F864" s="108">
        <v>2.1942012000000002</v>
      </c>
      <c r="G864" s="108">
        <v>0.66626584</v>
      </c>
      <c r="H864" s="109">
        <f t="shared" si="43"/>
        <v>2.2932818527811665</v>
      </c>
      <c r="I864" s="126">
        <v>0</v>
      </c>
      <c r="J864" s="126">
        <v>0</v>
      </c>
      <c r="K864" s="109" t="str">
        <f t="shared" si="42"/>
        <v/>
      </c>
      <c r="L864" s="90">
        <f t="shared" si="41"/>
        <v>0</v>
      </c>
      <c r="N864" s="47"/>
    </row>
    <row r="865" spans="1:14">
      <c r="A865" s="89" t="s">
        <v>516</v>
      </c>
      <c r="B865" s="89" t="s">
        <v>517</v>
      </c>
      <c r="C865" s="89" t="s">
        <v>532</v>
      </c>
      <c r="D865" s="89" t="s">
        <v>397</v>
      </c>
      <c r="E865" s="89" t="s">
        <v>398</v>
      </c>
      <c r="F865" s="108">
        <v>0.45369599999999999</v>
      </c>
      <c r="G865" s="108">
        <v>0.64849659999999998</v>
      </c>
      <c r="H865" s="109">
        <f t="shared" si="43"/>
        <v>-0.30038800511829977</v>
      </c>
      <c r="I865" s="126">
        <v>0</v>
      </c>
      <c r="J865" s="126">
        <v>0</v>
      </c>
      <c r="K865" s="109" t="str">
        <f t="shared" si="42"/>
        <v/>
      </c>
      <c r="L865" s="90">
        <f t="shared" si="41"/>
        <v>0</v>
      </c>
      <c r="N865" s="47"/>
    </row>
    <row r="866" spans="1:14">
      <c r="A866" s="89" t="s">
        <v>1451</v>
      </c>
      <c r="B866" s="89" t="s">
        <v>1452</v>
      </c>
      <c r="C866" s="89" t="s">
        <v>1529</v>
      </c>
      <c r="D866" s="89" t="s">
        <v>396</v>
      </c>
      <c r="E866" s="89" t="s">
        <v>1846</v>
      </c>
      <c r="F866" s="108">
        <v>0.66100499199999996</v>
      </c>
      <c r="G866" s="108">
        <v>0.57991703699999997</v>
      </c>
      <c r="H866" s="109">
        <f t="shared" si="43"/>
        <v>0.13982681974559741</v>
      </c>
      <c r="I866" s="126">
        <v>0</v>
      </c>
      <c r="J866" s="126">
        <v>0</v>
      </c>
      <c r="K866" s="109" t="str">
        <f t="shared" si="42"/>
        <v/>
      </c>
      <c r="L866" s="90">
        <f t="shared" si="41"/>
        <v>0</v>
      </c>
      <c r="N866" s="47"/>
    </row>
    <row r="867" spans="1:14">
      <c r="A867" s="89" t="s">
        <v>1690</v>
      </c>
      <c r="B867" s="89" t="s">
        <v>1691</v>
      </c>
      <c r="C867" s="89" t="s">
        <v>1534</v>
      </c>
      <c r="D867" s="89" t="s">
        <v>397</v>
      </c>
      <c r="E867" s="89" t="s">
        <v>398</v>
      </c>
      <c r="F867" s="108">
        <v>0.23853849999999999</v>
      </c>
      <c r="G867" s="108">
        <v>0.52975050000000001</v>
      </c>
      <c r="H867" s="109">
        <f t="shared" si="43"/>
        <v>-0.54971538488401617</v>
      </c>
      <c r="I867" s="126">
        <v>0</v>
      </c>
      <c r="J867" s="126">
        <v>0</v>
      </c>
      <c r="K867" s="109" t="str">
        <f t="shared" si="42"/>
        <v/>
      </c>
      <c r="L867" s="90">
        <f t="shared" si="41"/>
        <v>0</v>
      </c>
      <c r="N867" s="47"/>
    </row>
    <row r="868" spans="1:14">
      <c r="A868" s="89" t="s">
        <v>1967</v>
      </c>
      <c r="B868" s="89" t="s">
        <v>380</v>
      </c>
      <c r="C868" s="89" t="s">
        <v>1528</v>
      </c>
      <c r="D868" s="89" t="s">
        <v>396</v>
      </c>
      <c r="E868" s="89" t="s">
        <v>1846</v>
      </c>
      <c r="F868" s="108">
        <v>0.36298499000000001</v>
      </c>
      <c r="G868" s="108">
        <v>0.46125027000000002</v>
      </c>
      <c r="H868" s="109">
        <f t="shared" si="43"/>
        <v>-0.21304113274557002</v>
      </c>
      <c r="I868" s="126">
        <v>0</v>
      </c>
      <c r="J868" s="126">
        <v>0</v>
      </c>
      <c r="K868" s="109" t="str">
        <f t="shared" si="42"/>
        <v/>
      </c>
      <c r="L868" s="90">
        <f t="shared" si="41"/>
        <v>0</v>
      </c>
      <c r="N868" s="47"/>
    </row>
    <row r="869" spans="1:14">
      <c r="A869" s="89" t="s">
        <v>3271</v>
      </c>
      <c r="B869" s="89" t="s">
        <v>1755</v>
      </c>
      <c r="C869" s="89" t="s">
        <v>1528</v>
      </c>
      <c r="D869" s="89" t="s">
        <v>396</v>
      </c>
      <c r="E869" s="89" t="s">
        <v>398</v>
      </c>
      <c r="F869" s="108">
        <v>0.11182188999999999</v>
      </c>
      <c r="G869" s="108">
        <v>0.45817860999999999</v>
      </c>
      <c r="H869" s="109">
        <f t="shared" si="43"/>
        <v>-0.75594257881222349</v>
      </c>
      <c r="I869" s="126">
        <v>0</v>
      </c>
      <c r="J869" s="126">
        <v>0</v>
      </c>
      <c r="K869" s="109" t="str">
        <f t="shared" si="42"/>
        <v/>
      </c>
      <c r="L869" s="90">
        <f t="shared" si="41"/>
        <v>0</v>
      </c>
      <c r="N869" s="47"/>
    </row>
    <row r="870" spans="1:14">
      <c r="A870" s="89" t="s">
        <v>2679</v>
      </c>
      <c r="B870" s="89" t="s">
        <v>2680</v>
      </c>
      <c r="C870" s="89" t="s">
        <v>1534</v>
      </c>
      <c r="D870" s="89" t="s">
        <v>397</v>
      </c>
      <c r="E870" s="89" t="s">
        <v>1846</v>
      </c>
      <c r="F870" s="108">
        <v>4.9894000000000001E-2</v>
      </c>
      <c r="G870" s="108">
        <v>0.45032255999999998</v>
      </c>
      <c r="H870" s="109">
        <f t="shared" si="43"/>
        <v>-0.88920386311536337</v>
      </c>
      <c r="I870" s="126">
        <v>0</v>
      </c>
      <c r="J870" s="126">
        <v>0</v>
      </c>
      <c r="K870" s="109" t="str">
        <f t="shared" si="42"/>
        <v/>
      </c>
      <c r="L870" s="90">
        <f t="shared" si="41"/>
        <v>0</v>
      </c>
      <c r="N870" s="47"/>
    </row>
    <row r="871" spans="1:14">
      <c r="A871" s="89" t="s">
        <v>3050</v>
      </c>
      <c r="B871" s="89" t="s">
        <v>3051</v>
      </c>
      <c r="C871" s="89" t="s">
        <v>1745</v>
      </c>
      <c r="D871" s="89" t="s">
        <v>397</v>
      </c>
      <c r="E871" s="89" t="s">
        <v>398</v>
      </c>
      <c r="F871" s="108">
        <v>0</v>
      </c>
      <c r="G871" s="108">
        <v>0.42377490000000001</v>
      </c>
      <c r="H871" s="109">
        <f t="shared" si="43"/>
        <v>-1</v>
      </c>
      <c r="I871" s="126">
        <v>0</v>
      </c>
      <c r="J871" s="126">
        <v>0</v>
      </c>
      <c r="K871" s="109" t="str">
        <f t="shared" si="42"/>
        <v/>
      </c>
      <c r="L871" s="90" t="str">
        <f t="shared" si="41"/>
        <v/>
      </c>
      <c r="N871" s="47"/>
    </row>
    <row r="872" spans="1:14">
      <c r="A872" s="89" t="s">
        <v>1969</v>
      </c>
      <c r="B872" s="89" t="s">
        <v>382</v>
      </c>
      <c r="C872" s="89" t="s">
        <v>1528</v>
      </c>
      <c r="D872" s="89" t="s">
        <v>396</v>
      </c>
      <c r="E872" s="89" t="s">
        <v>1846</v>
      </c>
      <c r="F872" s="108">
        <v>0.28752290999999996</v>
      </c>
      <c r="G872" s="108">
        <v>0.41223090999999995</v>
      </c>
      <c r="H872" s="109">
        <f t="shared" si="43"/>
        <v>-0.30251976980571393</v>
      </c>
      <c r="I872" s="126">
        <v>0</v>
      </c>
      <c r="J872" s="126">
        <v>0</v>
      </c>
      <c r="K872" s="109" t="str">
        <f t="shared" si="42"/>
        <v/>
      </c>
      <c r="L872" s="90">
        <f t="shared" si="41"/>
        <v>0</v>
      </c>
      <c r="N872" s="47"/>
    </row>
    <row r="873" spans="1:14">
      <c r="A873" s="89" t="s">
        <v>872</v>
      </c>
      <c r="B873" s="89" t="s">
        <v>113</v>
      </c>
      <c r="C873" s="89" t="s">
        <v>877</v>
      </c>
      <c r="D873" s="89" t="s">
        <v>396</v>
      </c>
      <c r="E873" s="89" t="s">
        <v>1846</v>
      </c>
      <c r="F873" s="108">
        <v>0.74455964299999999</v>
      </c>
      <c r="G873" s="108">
        <v>0.40392989399999996</v>
      </c>
      <c r="H873" s="109">
        <f t="shared" si="43"/>
        <v>0.8432892788073767</v>
      </c>
      <c r="I873" s="126">
        <v>0</v>
      </c>
      <c r="J873" s="126">
        <v>0</v>
      </c>
      <c r="K873" s="109" t="str">
        <f t="shared" si="42"/>
        <v/>
      </c>
      <c r="L873" s="90">
        <f t="shared" si="41"/>
        <v>0</v>
      </c>
      <c r="N873" s="47"/>
    </row>
    <row r="874" spans="1:14">
      <c r="A874" s="89" t="s">
        <v>1667</v>
      </c>
      <c r="B874" s="89" t="s">
        <v>727</v>
      </c>
      <c r="C874" s="89" t="s">
        <v>1534</v>
      </c>
      <c r="D874" s="89" t="s">
        <v>397</v>
      </c>
      <c r="E874" s="89" t="s">
        <v>398</v>
      </c>
      <c r="F874" s="108">
        <v>5.4239250000000003E-2</v>
      </c>
      <c r="G874" s="108">
        <v>0.39628312999999998</v>
      </c>
      <c r="H874" s="109">
        <f t="shared" si="43"/>
        <v>-0.86313005552368582</v>
      </c>
      <c r="I874" s="126">
        <v>0</v>
      </c>
      <c r="J874" s="126">
        <v>0</v>
      </c>
      <c r="K874" s="109" t="str">
        <f t="shared" si="42"/>
        <v/>
      </c>
      <c r="L874" s="90">
        <f t="shared" si="41"/>
        <v>0</v>
      </c>
      <c r="N874" s="47"/>
    </row>
    <row r="875" spans="1:14">
      <c r="A875" s="89" t="s">
        <v>1979</v>
      </c>
      <c r="B875" s="89" t="s">
        <v>594</v>
      </c>
      <c r="C875" s="89" t="s">
        <v>1528</v>
      </c>
      <c r="D875" s="89" t="s">
        <v>396</v>
      </c>
      <c r="E875" s="89" t="s">
        <v>1846</v>
      </c>
      <c r="F875" s="108">
        <v>0.11957182000000001</v>
      </c>
      <c r="G875" s="108">
        <v>0.36733273999999999</v>
      </c>
      <c r="H875" s="109">
        <f t="shared" si="43"/>
        <v>-0.67448635261860945</v>
      </c>
      <c r="I875" s="126">
        <v>0</v>
      </c>
      <c r="J875" s="126">
        <v>0</v>
      </c>
      <c r="K875" s="109" t="str">
        <f t="shared" si="42"/>
        <v/>
      </c>
      <c r="L875" s="90">
        <f t="shared" si="41"/>
        <v>0</v>
      </c>
      <c r="N875" s="47"/>
    </row>
    <row r="876" spans="1:14">
      <c r="A876" s="89" t="s">
        <v>1976</v>
      </c>
      <c r="B876" s="89" t="s">
        <v>858</v>
      </c>
      <c r="C876" s="89" t="s">
        <v>1528</v>
      </c>
      <c r="D876" s="89" t="s">
        <v>396</v>
      </c>
      <c r="E876" s="89" t="s">
        <v>1846</v>
      </c>
      <c r="F876" s="108">
        <v>0.90271666000000006</v>
      </c>
      <c r="G876" s="108">
        <v>0.35436786999999997</v>
      </c>
      <c r="H876" s="109">
        <f t="shared" si="43"/>
        <v>1.5473998531526014</v>
      </c>
      <c r="I876" s="126">
        <v>0</v>
      </c>
      <c r="J876" s="126">
        <v>0</v>
      </c>
      <c r="K876" s="109" t="str">
        <f t="shared" si="42"/>
        <v/>
      </c>
      <c r="L876" s="90">
        <f t="shared" si="41"/>
        <v>0</v>
      </c>
      <c r="N876" s="47"/>
    </row>
    <row r="877" spans="1:14">
      <c r="A877" s="89" t="s">
        <v>2803</v>
      </c>
      <c r="B877" s="89" t="s">
        <v>2776</v>
      </c>
      <c r="C877" s="89" t="s">
        <v>1745</v>
      </c>
      <c r="D877" s="89" t="s">
        <v>396</v>
      </c>
      <c r="E877" s="89" t="s">
        <v>1846</v>
      </c>
      <c r="F877" s="108">
        <v>0.31009999999999999</v>
      </c>
      <c r="G877" s="108">
        <v>0.33480352000000002</v>
      </c>
      <c r="H877" s="109">
        <f t="shared" si="43"/>
        <v>-7.3785126273463453E-2</v>
      </c>
      <c r="I877" s="126">
        <v>0</v>
      </c>
      <c r="J877" s="126">
        <v>0</v>
      </c>
      <c r="K877" s="109" t="str">
        <f t="shared" si="42"/>
        <v/>
      </c>
      <c r="L877" s="90">
        <f t="shared" si="41"/>
        <v>0</v>
      </c>
      <c r="N877" s="47"/>
    </row>
    <row r="878" spans="1:14">
      <c r="A878" s="89" t="s">
        <v>2698</v>
      </c>
      <c r="B878" s="89" t="s">
        <v>2699</v>
      </c>
      <c r="C878" s="89" t="s">
        <v>1535</v>
      </c>
      <c r="D878" s="89" t="s">
        <v>396</v>
      </c>
      <c r="E878" s="89" t="s">
        <v>1846</v>
      </c>
      <c r="F878" s="108">
        <v>3.3529370000000003E-2</v>
      </c>
      <c r="G878" s="108">
        <v>0.33059769</v>
      </c>
      <c r="H878" s="109">
        <f t="shared" si="43"/>
        <v>-0.89857953937911661</v>
      </c>
      <c r="I878" s="126">
        <v>0</v>
      </c>
      <c r="J878" s="126">
        <v>0</v>
      </c>
      <c r="K878" s="109" t="str">
        <f t="shared" si="42"/>
        <v/>
      </c>
      <c r="L878" s="90">
        <f t="shared" si="41"/>
        <v>0</v>
      </c>
      <c r="N878" s="47"/>
    </row>
    <row r="879" spans="1:14">
      <c r="A879" s="89" t="s">
        <v>1796</v>
      </c>
      <c r="B879" s="89" t="s">
        <v>1797</v>
      </c>
      <c r="C879" s="89" t="s">
        <v>1745</v>
      </c>
      <c r="D879" s="89" t="s">
        <v>396</v>
      </c>
      <c r="E879" s="89" t="s">
        <v>1846</v>
      </c>
      <c r="F879" s="108">
        <v>0.47135318371003398</v>
      </c>
      <c r="G879" s="108">
        <v>0.31741507223740695</v>
      </c>
      <c r="H879" s="109">
        <f t="shared" si="43"/>
        <v>0.48497417084684247</v>
      </c>
      <c r="I879" s="126">
        <v>0</v>
      </c>
      <c r="J879" s="126">
        <v>0</v>
      </c>
      <c r="K879" s="109" t="str">
        <f t="shared" si="42"/>
        <v/>
      </c>
      <c r="L879" s="90">
        <f t="shared" si="41"/>
        <v>0</v>
      </c>
      <c r="N879" s="47"/>
    </row>
    <row r="880" spans="1:14">
      <c r="A880" s="89" t="s">
        <v>2712</v>
      </c>
      <c r="B880" s="89" t="s">
        <v>2713</v>
      </c>
      <c r="C880" s="89" t="s">
        <v>1535</v>
      </c>
      <c r="D880" s="89" t="s">
        <v>396</v>
      </c>
      <c r="E880" s="89" t="s">
        <v>1846</v>
      </c>
      <c r="F880" s="108">
        <v>0</v>
      </c>
      <c r="G880" s="108">
        <v>0.29519499999999999</v>
      </c>
      <c r="H880" s="109">
        <f t="shared" si="43"/>
        <v>-1</v>
      </c>
      <c r="I880" s="126">
        <v>0</v>
      </c>
      <c r="J880" s="126">
        <v>0</v>
      </c>
      <c r="K880" s="109" t="str">
        <f t="shared" si="42"/>
        <v/>
      </c>
      <c r="L880" s="90" t="str">
        <f t="shared" si="41"/>
        <v/>
      </c>
      <c r="N880" s="47"/>
    </row>
    <row r="881" spans="1:14">
      <c r="A881" s="89" t="s">
        <v>1805</v>
      </c>
      <c r="B881" s="89" t="s">
        <v>1826</v>
      </c>
      <c r="C881" s="89" t="s">
        <v>1534</v>
      </c>
      <c r="D881" s="89" t="s">
        <v>397</v>
      </c>
      <c r="E881" s="89" t="s">
        <v>1846</v>
      </c>
      <c r="F881" s="108">
        <v>3.52155E-3</v>
      </c>
      <c r="G881" s="108">
        <v>0.27840701000000001</v>
      </c>
      <c r="H881" s="109">
        <f t="shared" si="43"/>
        <v>-0.98735107280524292</v>
      </c>
      <c r="I881" s="126">
        <v>0</v>
      </c>
      <c r="J881" s="126">
        <v>0</v>
      </c>
      <c r="K881" s="109" t="str">
        <f t="shared" si="42"/>
        <v/>
      </c>
      <c r="L881" s="90">
        <f t="shared" si="41"/>
        <v>0</v>
      </c>
      <c r="N881" s="47"/>
    </row>
    <row r="882" spans="1:14">
      <c r="A882" s="89" t="s">
        <v>2878</v>
      </c>
      <c r="B882" s="89" t="s">
        <v>2879</v>
      </c>
      <c r="C882" s="89" t="s">
        <v>1534</v>
      </c>
      <c r="D882" s="89" t="s">
        <v>1432</v>
      </c>
      <c r="E882" s="89" t="s">
        <v>398</v>
      </c>
      <c r="F882" s="108">
        <v>0.37839463000000001</v>
      </c>
      <c r="G882" s="108">
        <v>0.27507364000000001</v>
      </c>
      <c r="H882" s="109">
        <f t="shared" si="43"/>
        <v>0.37561210881566121</v>
      </c>
      <c r="I882" s="126">
        <v>0</v>
      </c>
      <c r="J882" s="126">
        <v>0</v>
      </c>
      <c r="K882" s="109" t="str">
        <f t="shared" si="42"/>
        <v/>
      </c>
      <c r="L882" s="90">
        <f t="shared" si="41"/>
        <v>0</v>
      </c>
      <c r="N882" s="47"/>
    </row>
    <row r="883" spans="1:14">
      <c r="A883" s="89" t="s">
        <v>325</v>
      </c>
      <c r="B883" s="89" t="s">
        <v>326</v>
      </c>
      <c r="C883" s="89" t="s">
        <v>1745</v>
      </c>
      <c r="D883" s="89" t="s">
        <v>397</v>
      </c>
      <c r="E883" s="89" t="s">
        <v>398</v>
      </c>
      <c r="F883" s="108">
        <v>1.3860155199999999</v>
      </c>
      <c r="G883" s="108">
        <v>0.26687599000000001</v>
      </c>
      <c r="H883" s="109">
        <f t="shared" si="43"/>
        <v>4.1934815117688178</v>
      </c>
      <c r="I883" s="126">
        <v>0</v>
      </c>
      <c r="J883" s="126">
        <v>0</v>
      </c>
      <c r="K883" s="109" t="str">
        <f t="shared" si="42"/>
        <v/>
      </c>
      <c r="L883" s="90">
        <f t="shared" si="41"/>
        <v>0</v>
      </c>
      <c r="N883" s="47"/>
    </row>
    <row r="884" spans="1:14">
      <c r="A884" s="89" t="s">
        <v>283</v>
      </c>
      <c r="B884" s="89" t="s">
        <v>284</v>
      </c>
      <c r="C884" s="89" t="s">
        <v>296</v>
      </c>
      <c r="D884" s="89" t="s">
        <v>397</v>
      </c>
      <c r="E884" s="89" t="s">
        <v>1846</v>
      </c>
      <c r="F884" s="108">
        <v>0.5767431999999999</v>
      </c>
      <c r="G884" s="108">
        <v>0.25404600999999999</v>
      </c>
      <c r="H884" s="109">
        <f t="shared" si="43"/>
        <v>1.2702312860571987</v>
      </c>
      <c r="I884" s="126">
        <v>0</v>
      </c>
      <c r="J884" s="126">
        <v>0</v>
      </c>
      <c r="K884" s="109" t="str">
        <f t="shared" si="42"/>
        <v/>
      </c>
      <c r="L884" s="90">
        <f t="shared" si="41"/>
        <v>0</v>
      </c>
      <c r="N884" s="47"/>
    </row>
    <row r="885" spans="1:14">
      <c r="A885" s="89" t="s">
        <v>748</v>
      </c>
      <c r="B885" s="89" t="s">
        <v>749</v>
      </c>
      <c r="C885" s="89" t="s">
        <v>1529</v>
      </c>
      <c r="D885" s="89" t="s">
        <v>396</v>
      </c>
      <c r="E885" s="89" t="s">
        <v>1846</v>
      </c>
      <c r="F885" s="108">
        <v>5.289957E-2</v>
      </c>
      <c r="G885" s="108">
        <v>0.25133238000000002</v>
      </c>
      <c r="H885" s="109">
        <f t="shared" si="43"/>
        <v>-0.78952345893513609</v>
      </c>
      <c r="I885" s="126">
        <v>0</v>
      </c>
      <c r="J885" s="126">
        <v>0</v>
      </c>
      <c r="K885" s="109" t="str">
        <f t="shared" si="42"/>
        <v/>
      </c>
      <c r="L885" s="90">
        <f t="shared" si="41"/>
        <v>0</v>
      </c>
      <c r="N885" s="47"/>
    </row>
    <row r="886" spans="1:14">
      <c r="A886" s="89" t="s">
        <v>139</v>
      </c>
      <c r="B886" s="89" t="s">
        <v>140</v>
      </c>
      <c r="C886" s="89" t="s">
        <v>1536</v>
      </c>
      <c r="D886" s="89" t="s">
        <v>397</v>
      </c>
      <c r="E886" s="89" t="s">
        <v>398</v>
      </c>
      <c r="F886" s="108">
        <v>4.1673699999999994E-2</v>
      </c>
      <c r="G886" s="108">
        <v>0.21062675</v>
      </c>
      <c r="H886" s="109">
        <f t="shared" si="43"/>
        <v>-0.80214431452795054</v>
      </c>
      <c r="I886" s="126">
        <v>0</v>
      </c>
      <c r="J886" s="126">
        <v>0</v>
      </c>
      <c r="K886" s="109" t="str">
        <f t="shared" si="42"/>
        <v/>
      </c>
      <c r="L886" s="90">
        <f t="shared" si="41"/>
        <v>0</v>
      </c>
      <c r="N886" s="47"/>
    </row>
    <row r="887" spans="1:14">
      <c r="A887" s="89" t="s">
        <v>1968</v>
      </c>
      <c r="B887" s="89" t="s">
        <v>381</v>
      </c>
      <c r="C887" s="89" t="s">
        <v>1528</v>
      </c>
      <c r="D887" s="89" t="s">
        <v>396</v>
      </c>
      <c r="E887" s="89" t="s">
        <v>1846</v>
      </c>
      <c r="F887" s="108">
        <v>6.365433999999999E-2</v>
      </c>
      <c r="G887" s="108">
        <v>0.19782023000000001</v>
      </c>
      <c r="H887" s="109">
        <f t="shared" si="43"/>
        <v>-0.6782212820195388</v>
      </c>
      <c r="I887" s="126">
        <v>0</v>
      </c>
      <c r="J887" s="126">
        <v>0</v>
      </c>
      <c r="K887" s="109" t="str">
        <f t="shared" si="42"/>
        <v/>
      </c>
      <c r="L887" s="90">
        <f t="shared" si="41"/>
        <v>0</v>
      </c>
      <c r="N887" s="47"/>
    </row>
    <row r="888" spans="1:14">
      <c r="A888" s="89" t="s">
        <v>45</v>
      </c>
      <c r="B888" s="89" t="s">
        <v>980</v>
      </c>
      <c r="C888" s="89" t="s">
        <v>1533</v>
      </c>
      <c r="D888" s="89" t="s">
        <v>396</v>
      </c>
      <c r="E888" s="89" t="s">
        <v>1846</v>
      </c>
      <c r="F888" s="108">
        <v>9.1258865000000008E-2</v>
      </c>
      <c r="G888" s="108">
        <v>0.16554370000000002</v>
      </c>
      <c r="H888" s="109">
        <f t="shared" si="43"/>
        <v>-0.44873247970173435</v>
      </c>
      <c r="I888" s="126">
        <v>0</v>
      </c>
      <c r="J888" s="126">
        <v>0</v>
      </c>
      <c r="K888" s="109" t="str">
        <f t="shared" si="42"/>
        <v/>
      </c>
      <c r="L888" s="90">
        <f t="shared" si="41"/>
        <v>0</v>
      </c>
      <c r="N888" s="47"/>
    </row>
    <row r="889" spans="1:14">
      <c r="A889" s="89" t="s">
        <v>2754</v>
      </c>
      <c r="B889" s="89" t="s">
        <v>2755</v>
      </c>
      <c r="C889" s="89" t="s">
        <v>296</v>
      </c>
      <c r="D889" s="89" t="s">
        <v>397</v>
      </c>
      <c r="E889" s="89" t="s">
        <v>398</v>
      </c>
      <c r="F889" s="108">
        <v>0.30035000000000001</v>
      </c>
      <c r="G889" s="108">
        <v>0.14482500000000001</v>
      </c>
      <c r="H889" s="109">
        <f t="shared" si="43"/>
        <v>1.0738822717072329</v>
      </c>
      <c r="I889" s="126">
        <v>0</v>
      </c>
      <c r="J889" s="126">
        <v>0</v>
      </c>
      <c r="K889" s="109" t="str">
        <f t="shared" si="42"/>
        <v/>
      </c>
      <c r="L889" s="90">
        <f t="shared" si="41"/>
        <v>0</v>
      </c>
      <c r="N889" s="47"/>
    </row>
    <row r="890" spans="1:14">
      <c r="A890" s="89" t="s">
        <v>2101</v>
      </c>
      <c r="B890" s="89" t="s">
        <v>2100</v>
      </c>
      <c r="C890" s="89" t="s">
        <v>1529</v>
      </c>
      <c r="D890" s="89" t="s">
        <v>396</v>
      </c>
      <c r="E890" s="89" t="s">
        <v>1846</v>
      </c>
      <c r="F890" s="108">
        <v>0.41050690000000001</v>
      </c>
      <c r="G890" s="108">
        <v>0.1319475</v>
      </c>
      <c r="H890" s="109">
        <f t="shared" si="43"/>
        <v>2.1111381420640787</v>
      </c>
      <c r="I890" s="126">
        <v>0</v>
      </c>
      <c r="J890" s="126">
        <v>0</v>
      </c>
      <c r="K890" s="109" t="str">
        <f t="shared" si="42"/>
        <v/>
      </c>
      <c r="L890" s="90">
        <f t="shared" si="41"/>
        <v>0</v>
      </c>
      <c r="N890" s="47"/>
    </row>
    <row r="891" spans="1:14">
      <c r="A891" s="89" t="s">
        <v>2496</v>
      </c>
      <c r="B891" s="89" t="s">
        <v>2497</v>
      </c>
      <c r="C891" s="89" t="s">
        <v>1745</v>
      </c>
      <c r="D891" s="89" t="s">
        <v>396</v>
      </c>
      <c r="E891" s="89" t="s">
        <v>1846</v>
      </c>
      <c r="F891" s="108">
        <v>1.1764200000000001E-2</v>
      </c>
      <c r="G891" s="108">
        <v>0.13023499999999999</v>
      </c>
      <c r="H891" s="109">
        <f t="shared" si="43"/>
        <v>-0.90966944369793068</v>
      </c>
      <c r="I891" s="126">
        <v>0</v>
      </c>
      <c r="J891" s="126">
        <v>0</v>
      </c>
      <c r="K891" s="109" t="str">
        <f t="shared" si="42"/>
        <v/>
      </c>
      <c r="L891" s="90">
        <f t="shared" si="41"/>
        <v>0</v>
      </c>
      <c r="N891" s="47"/>
    </row>
    <row r="892" spans="1:14">
      <c r="A892" s="89" t="s">
        <v>1013</v>
      </c>
      <c r="B892" s="89" t="s">
        <v>1014</v>
      </c>
      <c r="C892" s="89" t="s">
        <v>1529</v>
      </c>
      <c r="D892" s="89" t="s">
        <v>396</v>
      </c>
      <c r="E892" s="89" t="s">
        <v>1846</v>
      </c>
      <c r="F892" s="108">
        <v>1.4256883140000001</v>
      </c>
      <c r="G892" s="108">
        <v>0.12804416400000002</v>
      </c>
      <c r="H892" s="109">
        <f t="shared" si="43"/>
        <v>10.134348255028632</v>
      </c>
      <c r="I892" s="126">
        <v>0</v>
      </c>
      <c r="J892" s="126">
        <v>0</v>
      </c>
      <c r="K892" s="109" t="str">
        <f t="shared" si="42"/>
        <v/>
      </c>
      <c r="L892" s="90">
        <f t="shared" si="41"/>
        <v>0</v>
      </c>
      <c r="N892" s="47"/>
    </row>
    <row r="893" spans="1:14">
      <c r="A893" s="89" t="s">
        <v>1660</v>
      </c>
      <c r="B893" s="89" t="s">
        <v>52</v>
      </c>
      <c r="C893" s="89" t="s">
        <v>1534</v>
      </c>
      <c r="D893" s="89" t="s">
        <v>1432</v>
      </c>
      <c r="E893" s="89" t="s">
        <v>398</v>
      </c>
      <c r="F893" s="108">
        <v>0.66830319999999999</v>
      </c>
      <c r="G893" s="108">
        <v>0.11812080999999999</v>
      </c>
      <c r="H893" s="109">
        <f t="shared" si="43"/>
        <v>4.6577939145523981</v>
      </c>
      <c r="I893" s="126">
        <v>0</v>
      </c>
      <c r="J893" s="126">
        <v>0</v>
      </c>
      <c r="K893" s="109" t="str">
        <f t="shared" si="42"/>
        <v/>
      </c>
      <c r="L893" s="90">
        <f t="shared" si="41"/>
        <v>0</v>
      </c>
      <c r="N893" s="47"/>
    </row>
    <row r="894" spans="1:14">
      <c r="A894" s="89" t="s">
        <v>2768</v>
      </c>
      <c r="B894" s="89" t="s">
        <v>2769</v>
      </c>
      <c r="C894" s="89" t="s">
        <v>1745</v>
      </c>
      <c r="D894" s="89" t="s">
        <v>397</v>
      </c>
      <c r="E894" s="89" t="s">
        <v>398</v>
      </c>
      <c r="F894" s="108">
        <v>0.11656719</v>
      </c>
      <c r="G894" s="108">
        <v>0.1166633</v>
      </c>
      <c r="H894" s="109">
        <f t="shared" si="43"/>
        <v>-8.2382377320022737E-4</v>
      </c>
      <c r="I894" s="126">
        <v>0</v>
      </c>
      <c r="J894" s="126">
        <v>0</v>
      </c>
      <c r="K894" s="109" t="str">
        <f t="shared" si="42"/>
        <v/>
      </c>
      <c r="L894" s="90">
        <f t="shared" si="41"/>
        <v>0</v>
      </c>
      <c r="N894" s="47"/>
    </row>
    <row r="895" spans="1:14">
      <c r="A895" s="89" t="s">
        <v>1988</v>
      </c>
      <c r="B895" s="89" t="s">
        <v>1991</v>
      </c>
      <c r="C895" s="89" t="s">
        <v>877</v>
      </c>
      <c r="D895" s="89" t="s">
        <v>396</v>
      </c>
      <c r="E895" s="89" t="s">
        <v>1846</v>
      </c>
      <c r="F895" s="108">
        <v>0.3070466</v>
      </c>
      <c r="G895" s="108">
        <v>0.11222085000000001</v>
      </c>
      <c r="H895" s="109">
        <f t="shared" si="43"/>
        <v>1.736092268058921</v>
      </c>
      <c r="I895" s="126">
        <v>0</v>
      </c>
      <c r="J895" s="126">
        <v>0</v>
      </c>
      <c r="K895" s="109" t="str">
        <f t="shared" si="42"/>
        <v/>
      </c>
      <c r="L895" s="90">
        <f t="shared" ref="L895:L958" si="44">IF(ISERROR(I895/F895),"",IF(I895/F895&gt;10000%,"",I895/F895))</f>
        <v>0</v>
      </c>
      <c r="N895" s="47"/>
    </row>
    <row r="896" spans="1:14">
      <c r="A896" s="89" t="s">
        <v>1957</v>
      </c>
      <c r="B896" s="89" t="s">
        <v>378</v>
      </c>
      <c r="C896" s="89" t="s">
        <v>1528</v>
      </c>
      <c r="D896" s="89" t="s">
        <v>396</v>
      </c>
      <c r="E896" s="89" t="s">
        <v>1846</v>
      </c>
      <c r="F896" s="108">
        <v>0.19048917999999998</v>
      </c>
      <c r="G896" s="108">
        <v>0.111784534</v>
      </c>
      <c r="H896" s="109">
        <f t="shared" si="43"/>
        <v>0.70407455471433966</v>
      </c>
      <c r="I896" s="126">
        <v>0</v>
      </c>
      <c r="J896" s="126">
        <v>0</v>
      </c>
      <c r="K896" s="109" t="str">
        <f t="shared" si="42"/>
        <v/>
      </c>
      <c r="L896" s="90">
        <f t="shared" si="44"/>
        <v>0</v>
      </c>
      <c r="N896" s="47"/>
    </row>
    <row r="897" spans="1:14">
      <c r="A897" s="89" t="s">
        <v>475</v>
      </c>
      <c r="B897" s="89" t="s">
        <v>1115</v>
      </c>
      <c r="C897" s="89" t="s">
        <v>1529</v>
      </c>
      <c r="D897" s="89" t="s">
        <v>396</v>
      </c>
      <c r="E897" s="89" t="s">
        <v>1846</v>
      </c>
      <c r="F897" s="108">
        <v>1.010545E-2</v>
      </c>
      <c r="G897" s="108">
        <v>0.10764849</v>
      </c>
      <c r="H897" s="109">
        <f t="shared" si="43"/>
        <v>-0.90612548304207519</v>
      </c>
      <c r="I897" s="126">
        <v>0</v>
      </c>
      <c r="J897" s="126">
        <v>0</v>
      </c>
      <c r="K897" s="109" t="str">
        <f t="shared" si="42"/>
        <v/>
      </c>
      <c r="L897" s="90">
        <f t="shared" si="44"/>
        <v>0</v>
      </c>
      <c r="N897" s="47"/>
    </row>
    <row r="898" spans="1:14">
      <c r="A898" s="89" t="s">
        <v>1457</v>
      </c>
      <c r="B898" s="89" t="s">
        <v>1458</v>
      </c>
      <c r="C898" s="89" t="s">
        <v>1533</v>
      </c>
      <c r="D898" s="89" t="s">
        <v>396</v>
      </c>
      <c r="E898" s="89" t="s">
        <v>1846</v>
      </c>
      <c r="F898" s="108">
        <v>5.8798620000000003E-2</v>
      </c>
      <c r="G898" s="108">
        <v>0.10230549999999999</v>
      </c>
      <c r="H898" s="109">
        <f t="shared" si="43"/>
        <v>-0.42526433085220239</v>
      </c>
      <c r="I898" s="126">
        <v>0</v>
      </c>
      <c r="J898" s="126">
        <v>0</v>
      </c>
      <c r="K898" s="109" t="str">
        <f t="shared" si="42"/>
        <v/>
      </c>
      <c r="L898" s="90">
        <f t="shared" si="44"/>
        <v>0</v>
      </c>
      <c r="N898" s="47"/>
    </row>
    <row r="899" spans="1:14">
      <c r="A899" s="89" t="s">
        <v>2694</v>
      </c>
      <c r="B899" s="89" t="s">
        <v>2695</v>
      </c>
      <c r="C899" s="89" t="s">
        <v>1535</v>
      </c>
      <c r="D899" s="89" t="s">
        <v>396</v>
      </c>
      <c r="E899" s="89" t="s">
        <v>1846</v>
      </c>
      <c r="F899" s="108">
        <v>6.1583499999999999E-2</v>
      </c>
      <c r="G899" s="108">
        <v>0.10134700000000001</v>
      </c>
      <c r="H899" s="109">
        <f t="shared" si="43"/>
        <v>-0.39235004489526093</v>
      </c>
      <c r="I899" s="126">
        <v>0</v>
      </c>
      <c r="J899" s="126">
        <v>0</v>
      </c>
      <c r="K899" s="109" t="str">
        <f t="shared" si="42"/>
        <v/>
      </c>
      <c r="L899" s="90">
        <f t="shared" si="44"/>
        <v>0</v>
      </c>
      <c r="N899" s="47"/>
    </row>
    <row r="900" spans="1:14">
      <c r="A900" s="89" t="s">
        <v>63</v>
      </c>
      <c r="B900" s="89" t="s">
        <v>74</v>
      </c>
      <c r="C900" s="89" t="s">
        <v>1532</v>
      </c>
      <c r="D900" s="89" t="s">
        <v>397</v>
      </c>
      <c r="E900" s="89" t="s">
        <v>398</v>
      </c>
      <c r="F900" s="108">
        <v>0.18274027200000001</v>
      </c>
      <c r="G900" s="108">
        <v>0.10073657300000001</v>
      </c>
      <c r="H900" s="109">
        <f t="shared" si="43"/>
        <v>0.81404098390363133</v>
      </c>
      <c r="I900" s="126">
        <v>0</v>
      </c>
      <c r="J900" s="126">
        <v>0</v>
      </c>
      <c r="K900" s="109" t="str">
        <f t="shared" si="42"/>
        <v/>
      </c>
      <c r="L900" s="90">
        <f t="shared" si="44"/>
        <v>0</v>
      </c>
      <c r="N900" s="47"/>
    </row>
    <row r="901" spans="1:14">
      <c r="A901" s="89" t="s">
        <v>1975</v>
      </c>
      <c r="B901" s="89" t="s">
        <v>1741</v>
      </c>
      <c r="C901" s="89" t="s">
        <v>1528</v>
      </c>
      <c r="D901" s="89" t="s">
        <v>396</v>
      </c>
      <c r="E901" s="89" t="s">
        <v>1846</v>
      </c>
      <c r="F901" s="108">
        <v>4.3192910000000001E-2</v>
      </c>
      <c r="G901" s="108">
        <v>7.8518470000000007E-2</v>
      </c>
      <c r="H901" s="109">
        <f t="shared" si="43"/>
        <v>-0.44990127800503499</v>
      </c>
      <c r="I901" s="126">
        <v>0</v>
      </c>
      <c r="J901" s="126">
        <v>0</v>
      </c>
      <c r="K901" s="109" t="str">
        <f t="shared" ref="K901:K964" si="45">IF(ISERROR(I901/J901-1),"",IF((I901/J901-1)&gt;10000%,"",I901/J901-1))</f>
        <v/>
      </c>
      <c r="L901" s="90">
        <f t="shared" si="44"/>
        <v>0</v>
      </c>
      <c r="N901" s="47"/>
    </row>
    <row r="902" spans="1:14">
      <c r="A902" s="89" t="s">
        <v>327</v>
      </c>
      <c r="B902" s="89" t="s">
        <v>138</v>
      </c>
      <c r="C902" s="89" t="s">
        <v>1536</v>
      </c>
      <c r="D902" s="89" t="s">
        <v>397</v>
      </c>
      <c r="E902" s="89" t="s">
        <v>398</v>
      </c>
      <c r="F902" s="108">
        <v>5.2393194999999997E-2</v>
      </c>
      <c r="G902" s="108">
        <v>7.1722479999999991E-2</v>
      </c>
      <c r="H902" s="109">
        <f t="shared" si="43"/>
        <v>-0.26950106856316169</v>
      </c>
      <c r="I902" s="126">
        <v>0</v>
      </c>
      <c r="J902" s="126">
        <v>0</v>
      </c>
      <c r="K902" s="109" t="str">
        <f t="shared" si="45"/>
        <v/>
      </c>
      <c r="L902" s="90">
        <f t="shared" si="44"/>
        <v>0</v>
      </c>
      <c r="N902" s="47"/>
    </row>
    <row r="903" spans="1:14">
      <c r="A903" s="89" t="s">
        <v>1956</v>
      </c>
      <c r="B903" s="89" t="s">
        <v>377</v>
      </c>
      <c r="C903" s="89" t="s">
        <v>1528</v>
      </c>
      <c r="D903" s="89" t="s">
        <v>396</v>
      </c>
      <c r="E903" s="89" t="s">
        <v>1846</v>
      </c>
      <c r="F903" s="108">
        <v>4.5887499999999998E-2</v>
      </c>
      <c r="G903" s="108">
        <v>6.758583E-2</v>
      </c>
      <c r="H903" s="109">
        <f t="shared" ref="H903:H966" si="46">IF(ISERROR(F903/G903-1),"",IF((F903/G903-1)&gt;10000%,"",F903/G903-1))</f>
        <v>-0.32104850972459764</v>
      </c>
      <c r="I903" s="126">
        <v>0</v>
      </c>
      <c r="J903" s="126">
        <v>0</v>
      </c>
      <c r="K903" s="109" t="str">
        <f t="shared" si="45"/>
        <v/>
      </c>
      <c r="L903" s="90">
        <f t="shared" si="44"/>
        <v>0</v>
      </c>
      <c r="N903" s="47"/>
    </row>
    <row r="904" spans="1:14">
      <c r="A904" s="89" t="s">
        <v>2806</v>
      </c>
      <c r="B904" s="89" t="s">
        <v>2807</v>
      </c>
      <c r="C904" s="89" t="s">
        <v>1534</v>
      </c>
      <c r="D904" s="89" t="s">
        <v>1432</v>
      </c>
      <c r="E904" s="89" t="s">
        <v>398</v>
      </c>
      <c r="F904" s="108">
        <v>1.44313414</v>
      </c>
      <c r="G904" s="108">
        <v>6.6162139999999994E-2</v>
      </c>
      <c r="H904" s="109">
        <f t="shared" si="46"/>
        <v>20.812083768753553</v>
      </c>
      <c r="I904" s="126">
        <v>0</v>
      </c>
      <c r="J904" s="126">
        <v>0</v>
      </c>
      <c r="K904" s="109" t="str">
        <f t="shared" si="45"/>
        <v/>
      </c>
      <c r="L904" s="90">
        <f t="shared" si="44"/>
        <v>0</v>
      </c>
      <c r="N904" s="47"/>
    </row>
    <row r="905" spans="1:14">
      <c r="A905" s="89" t="s">
        <v>43</v>
      </c>
      <c r="B905" s="89" t="s">
        <v>982</v>
      </c>
      <c r="C905" s="89" t="s">
        <v>1533</v>
      </c>
      <c r="D905" s="89" t="s">
        <v>396</v>
      </c>
      <c r="E905" s="89" t="s">
        <v>1846</v>
      </c>
      <c r="F905" s="108">
        <v>5.8290205000000005E-2</v>
      </c>
      <c r="G905" s="108">
        <v>6.4659654999999996E-2</v>
      </c>
      <c r="H905" s="109">
        <f t="shared" si="46"/>
        <v>-9.8507330421110262E-2</v>
      </c>
      <c r="I905" s="126">
        <v>0</v>
      </c>
      <c r="J905" s="126">
        <v>0</v>
      </c>
      <c r="K905" s="109" t="str">
        <f t="shared" si="45"/>
        <v/>
      </c>
      <c r="L905" s="90">
        <f t="shared" si="44"/>
        <v>0</v>
      </c>
      <c r="N905" s="47"/>
    </row>
    <row r="906" spans="1:14">
      <c r="A906" s="89" t="s">
        <v>1652</v>
      </c>
      <c r="B906" s="89" t="s">
        <v>673</v>
      </c>
      <c r="C906" s="89" t="s">
        <v>1532</v>
      </c>
      <c r="D906" s="89" t="s">
        <v>397</v>
      </c>
      <c r="E906" s="89" t="s">
        <v>398</v>
      </c>
      <c r="F906" s="108">
        <v>5.8259517999999996E-2</v>
      </c>
      <c r="G906" s="108">
        <v>6.2114139999999998E-2</v>
      </c>
      <c r="H906" s="109">
        <f t="shared" si="46"/>
        <v>-6.2057077502803759E-2</v>
      </c>
      <c r="I906" s="126">
        <v>0</v>
      </c>
      <c r="J906" s="126">
        <v>0</v>
      </c>
      <c r="K906" s="109" t="str">
        <f t="shared" si="45"/>
        <v/>
      </c>
      <c r="L906" s="90">
        <f t="shared" si="44"/>
        <v>0</v>
      </c>
      <c r="N906" s="47"/>
    </row>
    <row r="907" spans="1:14">
      <c r="A907" s="89" t="s">
        <v>2710</v>
      </c>
      <c r="B907" s="89" t="s">
        <v>2711</v>
      </c>
      <c r="C907" s="89" t="s">
        <v>1535</v>
      </c>
      <c r="D907" s="89" t="s">
        <v>396</v>
      </c>
      <c r="E907" s="89" t="s">
        <v>1846</v>
      </c>
      <c r="F907" s="108">
        <v>0.19925061999999999</v>
      </c>
      <c r="G907" s="108">
        <v>6.1823080000000002E-2</v>
      </c>
      <c r="H907" s="109">
        <f t="shared" si="46"/>
        <v>2.2229164253867646</v>
      </c>
      <c r="I907" s="126">
        <v>0</v>
      </c>
      <c r="J907" s="126">
        <v>0</v>
      </c>
      <c r="K907" s="109" t="str">
        <f t="shared" si="45"/>
        <v/>
      </c>
      <c r="L907" s="90">
        <f t="shared" si="44"/>
        <v>0</v>
      </c>
      <c r="N907" s="47"/>
    </row>
    <row r="908" spans="1:14">
      <c r="A908" s="89" t="s">
        <v>2750</v>
      </c>
      <c r="B908" s="89" t="s">
        <v>2751</v>
      </c>
      <c r="C908" s="89" t="s">
        <v>296</v>
      </c>
      <c r="D908" s="89" t="s">
        <v>397</v>
      </c>
      <c r="E908" s="89" t="s">
        <v>398</v>
      </c>
      <c r="F908" s="108">
        <v>2.1292</v>
      </c>
      <c r="G908" s="108">
        <v>5.6340000000000001E-2</v>
      </c>
      <c r="H908" s="109">
        <f t="shared" si="46"/>
        <v>36.791977280795173</v>
      </c>
      <c r="I908" s="126">
        <v>0</v>
      </c>
      <c r="J908" s="126">
        <v>0</v>
      </c>
      <c r="K908" s="109" t="str">
        <f t="shared" si="45"/>
        <v/>
      </c>
      <c r="L908" s="90">
        <f t="shared" si="44"/>
        <v>0</v>
      </c>
      <c r="N908" s="47"/>
    </row>
    <row r="909" spans="1:14">
      <c r="A909" s="89" t="s">
        <v>2851</v>
      </c>
      <c r="B909" s="89" t="s">
        <v>2837</v>
      </c>
      <c r="C909" s="89" t="s">
        <v>1534</v>
      </c>
      <c r="D909" s="89" t="s">
        <v>396</v>
      </c>
      <c r="E909" s="89" t="s">
        <v>1846</v>
      </c>
      <c r="F909" s="108">
        <v>4.6519650000000003E-2</v>
      </c>
      <c r="G909" s="108">
        <v>5.6112000000000002E-2</v>
      </c>
      <c r="H909" s="109">
        <f t="shared" si="46"/>
        <v>-0.17095006415739944</v>
      </c>
      <c r="I909" s="126">
        <v>0</v>
      </c>
      <c r="J909" s="126">
        <v>0</v>
      </c>
      <c r="K909" s="109" t="str">
        <f t="shared" si="45"/>
        <v/>
      </c>
      <c r="L909" s="90">
        <f t="shared" si="44"/>
        <v>0</v>
      </c>
      <c r="N909" s="47"/>
    </row>
    <row r="910" spans="1:14">
      <c r="A910" s="89" t="s">
        <v>2410</v>
      </c>
      <c r="B910" s="89" t="s">
        <v>2411</v>
      </c>
      <c r="C910" s="89" t="s">
        <v>1535</v>
      </c>
      <c r="D910" s="89" t="s">
        <v>396</v>
      </c>
      <c r="E910" s="89" t="s">
        <v>1846</v>
      </c>
      <c r="F910" s="108">
        <v>9.0139700000000003E-2</v>
      </c>
      <c r="G910" s="108">
        <v>5.22718E-2</v>
      </c>
      <c r="H910" s="109">
        <f t="shared" si="46"/>
        <v>0.72444224227977605</v>
      </c>
      <c r="I910" s="126">
        <v>0</v>
      </c>
      <c r="J910" s="126">
        <v>0</v>
      </c>
      <c r="K910" s="109" t="str">
        <f t="shared" si="45"/>
        <v/>
      </c>
      <c r="L910" s="90">
        <f t="shared" si="44"/>
        <v>0</v>
      </c>
      <c r="N910" s="47"/>
    </row>
    <row r="911" spans="1:14">
      <c r="A911" s="89" t="s">
        <v>625</v>
      </c>
      <c r="B911" s="89" t="s">
        <v>638</v>
      </c>
      <c r="C911" s="89" t="s">
        <v>1535</v>
      </c>
      <c r="D911" s="89" t="s">
        <v>396</v>
      </c>
      <c r="E911" s="89" t="s">
        <v>1846</v>
      </c>
      <c r="F911" s="108">
        <v>7.9869999999999993E-3</v>
      </c>
      <c r="G911" s="108">
        <v>4.7253000000000003E-2</v>
      </c>
      <c r="H911" s="109">
        <f t="shared" si="46"/>
        <v>-0.83097369479186511</v>
      </c>
      <c r="I911" s="126">
        <v>0</v>
      </c>
      <c r="J911" s="126">
        <v>0</v>
      </c>
      <c r="K911" s="109" t="str">
        <f t="shared" si="45"/>
        <v/>
      </c>
      <c r="L911" s="90">
        <f t="shared" si="44"/>
        <v>0</v>
      </c>
      <c r="N911" s="47"/>
    </row>
    <row r="912" spans="1:14">
      <c r="A912" s="89" t="s">
        <v>2406</v>
      </c>
      <c r="B912" s="89" t="s">
        <v>2407</v>
      </c>
      <c r="C912" s="89" t="s">
        <v>1534</v>
      </c>
      <c r="D912" s="89" t="s">
        <v>1432</v>
      </c>
      <c r="E912" s="89" t="s">
        <v>398</v>
      </c>
      <c r="F912" s="108">
        <v>8.954028E-2</v>
      </c>
      <c r="G912" s="108">
        <v>4.4850139999999997E-2</v>
      </c>
      <c r="H912" s="109">
        <f t="shared" si="46"/>
        <v>0.99643256409010106</v>
      </c>
      <c r="I912" s="126">
        <v>0</v>
      </c>
      <c r="J912" s="126">
        <v>0</v>
      </c>
      <c r="K912" s="109" t="str">
        <f t="shared" si="45"/>
        <v/>
      </c>
      <c r="L912" s="90">
        <f t="shared" si="44"/>
        <v>0</v>
      </c>
      <c r="N912" s="47"/>
    </row>
    <row r="913" spans="1:14">
      <c r="A913" s="89" t="s">
        <v>1921</v>
      </c>
      <c r="B913" s="89" t="s">
        <v>1911</v>
      </c>
      <c r="C913" s="89" t="s">
        <v>1745</v>
      </c>
      <c r="D913" s="89" t="s">
        <v>397</v>
      </c>
      <c r="E913" s="89" t="s">
        <v>398</v>
      </c>
      <c r="F913" s="108">
        <v>0</v>
      </c>
      <c r="G913" s="108">
        <v>3.7142440000000006E-2</v>
      </c>
      <c r="H913" s="109">
        <f t="shared" si="46"/>
        <v>-1</v>
      </c>
      <c r="I913" s="126">
        <v>0</v>
      </c>
      <c r="J913" s="126">
        <v>0</v>
      </c>
      <c r="K913" s="109" t="str">
        <f t="shared" si="45"/>
        <v/>
      </c>
      <c r="L913" s="90" t="str">
        <f t="shared" si="44"/>
        <v/>
      </c>
      <c r="N913" s="47"/>
    </row>
    <row r="914" spans="1:14">
      <c r="A914" s="89" t="s">
        <v>2810</v>
      </c>
      <c r="B914" s="89" t="s">
        <v>2811</v>
      </c>
      <c r="C914" s="89" t="s">
        <v>1534</v>
      </c>
      <c r="D914" s="89" t="s">
        <v>1432</v>
      </c>
      <c r="E914" s="89" t="s">
        <v>398</v>
      </c>
      <c r="F914" s="108">
        <v>0</v>
      </c>
      <c r="G914" s="108">
        <v>3.678936E-2</v>
      </c>
      <c r="H914" s="109">
        <f t="shared" si="46"/>
        <v>-1</v>
      </c>
      <c r="I914" s="126">
        <v>0</v>
      </c>
      <c r="J914" s="126">
        <v>0</v>
      </c>
      <c r="K914" s="109" t="str">
        <f t="shared" si="45"/>
        <v/>
      </c>
      <c r="L914" s="90" t="str">
        <f t="shared" si="44"/>
        <v/>
      </c>
      <c r="N914" s="47"/>
    </row>
    <row r="915" spans="1:14">
      <c r="A915" s="89" t="s">
        <v>151</v>
      </c>
      <c r="B915" s="89" t="s">
        <v>152</v>
      </c>
      <c r="C915" s="89" t="s">
        <v>1536</v>
      </c>
      <c r="D915" s="89" t="s">
        <v>397</v>
      </c>
      <c r="E915" s="89" t="s">
        <v>398</v>
      </c>
      <c r="F915" s="108">
        <v>0.109644516</v>
      </c>
      <c r="G915" s="108">
        <v>3.2627613999999999E-2</v>
      </c>
      <c r="H915" s="109">
        <f t="shared" si="46"/>
        <v>2.3604821976869039</v>
      </c>
      <c r="I915" s="126">
        <v>0</v>
      </c>
      <c r="J915" s="126">
        <v>0</v>
      </c>
      <c r="K915" s="109" t="str">
        <f t="shared" si="45"/>
        <v/>
      </c>
      <c r="L915" s="90">
        <f t="shared" si="44"/>
        <v>0</v>
      </c>
      <c r="N915" s="47"/>
    </row>
    <row r="916" spans="1:14">
      <c r="A916" s="89" t="s">
        <v>1381</v>
      </c>
      <c r="B916" s="89" t="s">
        <v>1382</v>
      </c>
      <c r="C916" s="89" t="s">
        <v>877</v>
      </c>
      <c r="D916" s="89" t="s">
        <v>396</v>
      </c>
      <c r="E916" s="89" t="s">
        <v>1846</v>
      </c>
      <c r="F916" s="108">
        <v>0.20200076</v>
      </c>
      <c r="G916" s="108">
        <v>3.0482249999999999E-2</v>
      </c>
      <c r="H916" s="109">
        <f t="shared" si="46"/>
        <v>5.6268323368517743</v>
      </c>
      <c r="I916" s="126">
        <v>0</v>
      </c>
      <c r="J916" s="126">
        <v>0</v>
      </c>
      <c r="K916" s="109" t="str">
        <f t="shared" si="45"/>
        <v/>
      </c>
      <c r="L916" s="90">
        <f t="shared" si="44"/>
        <v>0</v>
      </c>
      <c r="N916" s="47"/>
    </row>
    <row r="917" spans="1:14">
      <c r="A917" s="89" t="s">
        <v>1920</v>
      </c>
      <c r="B917" s="89" t="s">
        <v>1910</v>
      </c>
      <c r="C917" s="89" t="s">
        <v>1745</v>
      </c>
      <c r="D917" s="89" t="s">
        <v>397</v>
      </c>
      <c r="E917" s="89" t="s">
        <v>398</v>
      </c>
      <c r="F917" s="108">
        <v>3.263402E-2</v>
      </c>
      <c r="G917" s="108">
        <v>2.9834400000000001E-2</v>
      </c>
      <c r="H917" s="109">
        <f t="shared" si="46"/>
        <v>9.3838656048051972E-2</v>
      </c>
      <c r="I917" s="126">
        <v>0</v>
      </c>
      <c r="J917" s="126">
        <v>0</v>
      </c>
      <c r="K917" s="109" t="str">
        <f t="shared" si="45"/>
        <v/>
      </c>
      <c r="L917" s="90">
        <f t="shared" si="44"/>
        <v>0</v>
      </c>
      <c r="N917" s="47"/>
    </row>
    <row r="918" spans="1:14">
      <c r="A918" s="89" t="s">
        <v>2416</v>
      </c>
      <c r="B918" s="89" t="s">
        <v>2417</v>
      </c>
      <c r="C918" s="89" t="s">
        <v>1535</v>
      </c>
      <c r="D918" s="89" t="s">
        <v>396</v>
      </c>
      <c r="E918" s="89" t="s">
        <v>1846</v>
      </c>
      <c r="F918" s="108">
        <v>0.77513535</v>
      </c>
      <c r="G918" s="108">
        <v>2.9243000000000002E-2</v>
      </c>
      <c r="H918" s="109">
        <f t="shared" si="46"/>
        <v>25.506697329275379</v>
      </c>
      <c r="I918" s="126">
        <v>0</v>
      </c>
      <c r="J918" s="126">
        <v>0</v>
      </c>
      <c r="K918" s="109" t="str">
        <f t="shared" si="45"/>
        <v/>
      </c>
      <c r="L918" s="90">
        <f t="shared" si="44"/>
        <v>0</v>
      </c>
      <c r="N918" s="47"/>
    </row>
    <row r="919" spans="1:14">
      <c r="A919" s="89" t="s">
        <v>2120</v>
      </c>
      <c r="B919" s="89" t="s">
        <v>2119</v>
      </c>
      <c r="C919" s="89" t="s">
        <v>1745</v>
      </c>
      <c r="D919" s="89" t="s">
        <v>397</v>
      </c>
      <c r="E919" s="89" t="s">
        <v>398</v>
      </c>
      <c r="F919" s="108">
        <v>5.5733800000000002E-3</v>
      </c>
      <c r="G919" s="108">
        <v>2.6629360000000001E-2</v>
      </c>
      <c r="H919" s="109">
        <f t="shared" si="46"/>
        <v>-0.79070544692024147</v>
      </c>
      <c r="I919" s="126">
        <v>0</v>
      </c>
      <c r="J919" s="126">
        <v>0</v>
      </c>
      <c r="K919" s="109" t="str">
        <f t="shared" si="45"/>
        <v/>
      </c>
      <c r="L919" s="90">
        <f t="shared" si="44"/>
        <v>0</v>
      </c>
      <c r="N919" s="47"/>
    </row>
    <row r="920" spans="1:14">
      <c r="A920" s="89" t="s">
        <v>2647</v>
      </c>
      <c r="B920" s="89" t="s">
        <v>1727</v>
      </c>
      <c r="C920" s="89" t="s">
        <v>1528</v>
      </c>
      <c r="D920" s="89" t="s">
        <v>396</v>
      </c>
      <c r="E920" s="89" t="s">
        <v>1846</v>
      </c>
      <c r="F920" s="108">
        <v>0</v>
      </c>
      <c r="G920" s="108">
        <v>2.5834720000000002E-2</v>
      </c>
      <c r="H920" s="109">
        <f t="shared" si="46"/>
        <v>-1</v>
      </c>
      <c r="I920" s="126">
        <v>0</v>
      </c>
      <c r="J920" s="126">
        <v>0</v>
      </c>
      <c r="K920" s="109" t="str">
        <f t="shared" si="45"/>
        <v/>
      </c>
      <c r="L920" s="90" t="str">
        <f t="shared" si="44"/>
        <v/>
      </c>
      <c r="N920" s="47"/>
    </row>
    <row r="921" spans="1:14">
      <c r="A921" s="89" t="s">
        <v>1916</v>
      </c>
      <c r="B921" s="89" t="s">
        <v>1906</v>
      </c>
      <c r="C921" s="89" t="s">
        <v>1745</v>
      </c>
      <c r="D921" s="89" t="s">
        <v>397</v>
      </c>
      <c r="E921" s="89" t="s">
        <v>398</v>
      </c>
      <c r="F921" s="108">
        <v>7.9525299999999993E-3</v>
      </c>
      <c r="G921" s="108">
        <v>2.0989790000000001E-2</v>
      </c>
      <c r="H921" s="109">
        <f t="shared" si="46"/>
        <v>-0.62112388928140783</v>
      </c>
      <c r="I921" s="126">
        <v>0</v>
      </c>
      <c r="J921" s="126">
        <v>0</v>
      </c>
      <c r="K921" s="109" t="str">
        <f t="shared" si="45"/>
        <v/>
      </c>
      <c r="L921" s="90">
        <f t="shared" si="44"/>
        <v>0</v>
      </c>
      <c r="N921" s="47"/>
    </row>
    <row r="922" spans="1:14">
      <c r="A922" s="89" t="s">
        <v>1762</v>
      </c>
      <c r="B922" s="89" t="s">
        <v>1763</v>
      </c>
      <c r="C922" s="89" t="s">
        <v>1752</v>
      </c>
      <c r="D922" s="89" t="s">
        <v>396</v>
      </c>
      <c r="E922" s="89" t="s">
        <v>1846</v>
      </c>
      <c r="F922" s="108">
        <v>0.63884055000000006</v>
      </c>
      <c r="G922" s="108">
        <v>2.080516E-2</v>
      </c>
      <c r="H922" s="109">
        <f t="shared" si="46"/>
        <v>29.705870562879596</v>
      </c>
      <c r="I922" s="126">
        <v>0</v>
      </c>
      <c r="J922" s="126">
        <v>0</v>
      </c>
      <c r="K922" s="109" t="str">
        <f t="shared" si="45"/>
        <v/>
      </c>
      <c r="L922" s="90">
        <f t="shared" si="44"/>
        <v>0</v>
      </c>
      <c r="N922" s="47"/>
    </row>
    <row r="923" spans="1:14">
      <c r="A923" s="89" t="s">
        <v>2852</v>
      </c>
      <c r="B923" s="89" t="s">
        <v>2838</v>
      </c>
      <c r="C923" s="89" t="s">
        <v>1534</v>
      </c>
      <c r="D923" s="89" t="s">
        <v>396</v>
      </c>
      <c r="E923" s="89" t="s">
        <v>1846</v>
      </c>
      <c r="F923" s="108">
        <v>3.3737400000000001E-2</v>
      </c>
      <c r="G923" s="108">
        <v>2.0471E-2</v>
      </c>
      <c r="H923" s="109">
        <f t="shared" si="46"/>
        <v>0.64805822871379037</v>
      </c>
      <c r="I923" s="126">
        <v>0</v>
      </c>
      <c r="J923" s="126">
        <v>0</v>
      </c>
      <c r="K923" s="109" t="str">
        <f t="shared" si="45"/>
        <v/>
      </c>
      <c r="L923" s="90">
        <f t="shared" si="44"/>
        <v>0</v>
      </c>
      <c r="N923" s="47"/>
    </row>
    <row r="924" spans="1:14">
      <c r="A924" s="89" t="s">
        <v>2762</v>
      </c>
      <c r="B924" s="89" t="s">
        <v>2763</v>
      </c>
      <c r="C924" s="89" t="s">
        <v>1745</v>
      </c>
      <c r="D924" s="89" t="s">
        <v>397</v>
      </c>
      <c r="E924" s="89" t="s">
        <v>398</v>
      </c>
      <c r="F924" s="108">
        <v>0</v>
      </c>
      <c r="G924" s="108">
        <v>1.9057259999999999E-2</v>
      </c>
      <c r="H924" s="109">
        <f t="shared" si="46"/>
        <v>-1</v>
      </c>
      <c r="I924" s="126">
        <v>0</v>
      </c>
      <c r="J924" s="126">
        <v>0</v>
      </c>
      <c r="K924" s="109" t="str">
        <f t="shared" si="45"/>
        <v/>
      </c>
      <c r="L924" s="90" t="str">
        <f t="shared" si="44"/>
        <v/>
      </c>
      <c r="N924" s="47"/>
    </row>
    <row r="925" spans="1:14">
      <c r="A925" s="89" t="s">
        <v>2104</v>
      </c>
      <c r="B925" s="89" t="s">
        <v>1450</v>
      </c>
      <c r="C925" s="89" t="s">
        <v>1529</v>
      </c>
      <c r="D925" s="89" t="s">
        <v>396</v>
      </c>
      <c r="E925" s="89" t="s">
        <v>1846</v>
      </c>
      <c r="F925" s="108">
        <v>8.6040000000000005E-3</v>
      </c>
      <c r="G925" s="108">
        <v>1.6900800000000001E-2</v>
      </c>
      <c r="H925" s="109">
        <f t="shared" si="46"/>
        <v>-0.49091167282022152</v>
      </c>
      <c r="I925" s="126">
        <v>0</v>
      </c>
      <c r="J925" s="126">
        <v>0</v>
      </c>
      <c r="K925" s="109" t="str">
        <f t="shared" si="45"/>
        <v/>
      </c>
      <c r="L925" s="90">
        <f t="shared" si="44"/>
        <v>0</v>
      </c>
      <c r="N925" s="47"/>
    </row>
    <row r="926" spans="1:14">
      <c r="A926" s="89" t="s">
        <v>2689</v>
      </c>
      <c r="B926" s="89" t="s">
        <v>155</v>
      </c>
      <c r="C926" s="89" t="s">
        <v>1536</v>
      </c>
      <c r="D926" s="89" t="s">
        <v>397</v>
      </c>
      <c r="E926" s="89" t="s">
        <v>398</v>
      </c>
      <c r="F926" s="108">
        <v>7.1052749999999994E-3</v>
      </c>
      <c r="G926" s="108">
        <v>1.6859606999999999E-2</v>
      </c>
      <c r="H926" s="109">
        <f t="shared" si="46"/>
        <v>-0.5785622405077413</v>
      </c>
      <c r="I926" s="126">
        <v>0</v>
      </c>
      <c r="J926" s="126">
        <v>0</v>
      </c>
      <c r="K926" s="109" t="str">
        <f t="shared" si="45"/>
        <v/>
      </c>
      <c r="L926" s="90">
        <f t="shared" si="44"/>
        <v>0</v>
      </c>
      <c r="N926" s="47"/>
    </row>
    <row r="927" spans="1:14">
      <c r="A927" s="89" t="s">
        <v>2075</v>
      </c>
      <c r="B927" s="89" t="s">
        <v>120</v>
      </c>
      <c r="C927" s="89" t="s">
        <v>1528</v>
      </c>
      <c r="D927" s="89" t="s">
        <v>396</v>
      </c>
      <c r="E927" s="89" t="s">
        <v>1846</v>
      </c>
      <c r="F927" s="108">
        <v>1.2063873999999999</v>
      </c>
      <c r="G927" s="108">
        <v>1.6832470000000002E-2</v>
      </c>
      <c r="H927" s="109">
        <f t="shared" si="46"/>
        <v>70.670253979362485</v>
      </c>
      <c r="I927" s="126">
        <v>0</v>
      </c>
      <c r="J927" s="126">
        <v>0</v>
      </c>
      <c r="K927" s="109" t="str">
        <f t="shared" si="45"/>
        <v/>
      </c>
      <c r="L927" s="90">
        <f t="shared" si="44"/>
        <v>0</v>
      </c>
      <c r="N927" s="47"/>
    </row>
    <row r="928" spans="1:14">
      <c r="A928" s="89" t="s">
        <v>1987</v>
      </c>
      <c r="B928" s="89" t="s">
        <v>2278</v>
      </c>
      <c r="C928" s="89" t="s">
        <v>877</v>
      </c>
      <c r="D928" s="89" t="s">
        <v>396</v>
      </c>
      <c r="E928" s="89" t="s">
        <v>1846</v>
      </c>
      <c r="F928" s="108">
        <v>0.19640264000000002</v>
      </c>
      <c r="G928" s="108">
        <v>1.6514999999999998E-2</v>
      </c>
      <c r="H928" s="109">
        <f t="shared" si="46"/>
        <v>10.89237904934908</v>
      </c>
      <c r="I928" s="126">
        <v>0</v>
      </c>
      <c r="J928" s="126">
        <v>0</v>
      </c>
      <c r="K928" s="109" t="str">
        <f t="shared" si="45"/>
        <v/>
      </c>
      <c r="L928" s="90">
        <f t="shared" si="44"/>
        <v>0</v>
      </c>
      <c r="N928" s="47"/>
    </row>
    <row r="929" spans="1:14">
      <c r="A929" s="89" t="s">
        <v>1970</v>
      </c>
      <c r="B929" s="89" t="s">
        <v>1731</v>
      </c>
      <c r="C929" s="89" t="s">
        <v>1528</v>
      </c>
      <c r="D929" s="89" t="s">
        <v>396</v>
      </c>
      <c r="E929" s="89" t="s">
        <v>1846</v>
      </c>
      <c r="F929" s="108">
        <v>0.10155496999999999</v>
      </c>
      <c r="G929" s="108">
        <v>1.6332006E-2</v>
      </c>
      <c r="H929" s="109">
        <f t="shared" si="46"/>
        <v>5.2181565448849332</v>
      </c>
      <c r="I929" s="126">
        <v>0</v>
      </c>
      <c r="J929" s="126">
        <v>0</v>
      </c>
      <c r="K929" s="109" t="str">
        <f t="shared" si="45"/>
        <v/>
      </c>
      <c r="L929" s="90">
        <f t="shared" si="44"/>
        <v>0</v>
      </c>
      <c r="N929" s="47"/>
    </row>
    <row r="930" spans="1:14">
      <c r="A930" s="89" t="s">
        <v>2130</v>
      </c>
      <c r="B930" s="89" t="s">
        <v>2129</v>
      </c>
      <c r="C930" s="89" t="s">
        <v>1745</v>
      </c>
      <c r="D930" s="89" t="s">
        <v>397</v>
      </c>
      <c r="E930" s="89" t="s">
        <v>398</v>
      </c>
      <c r="F930" s="108">
        <v>2.5457240000000003E-2</v>
      </c>
      <c r="G930" s="108">
        <v>1.6E-2</v>
      </c>
      <c r="H930" s="109">
        <f t="shared" si="46"/>
        <v>0.59107750000000014</v>
      </c>
      <c r="I930" s="126">
        <v>0</v>
      </c>
      <c r="J930" s="126">
        <v>0</v>
      </c>
      <c r="K930" s="109" t="str">
        <f t="shared" si="45"/>
        <v/>
      </c>
      <c r="L930" s="90">
        <f t="shared" si="44"/>
        <v>0</v>
      </c>
      <c r="N930" s="47"/>
    </row>
    <row r="931" spans="1:14">
      <c r="A931" s="89" t="s">
        <v>3265</v>
      </c>
      <c r="B931" s="89" t="s">
        <v>3266</v>
      </c>
      <c r="C931" s="89" t="s">
        <v>1528</v>
      </c>
      <c r="D931" s="89" t="s">
        <v>396</v>
      </c>
      <c r="E931" s="89" t="s">
        <v>398</v>
      </c>
      <c r="F931" s="108">
        <v>5.2356609999999998E-2</v>
      </c>
      <c r="G931" s="108">
        <v>1.562028E-2</v>
      </c>
      <c r="H931" s="109">
        <f t="shared" si="46"/>
        <v>2.3518355624867158</v>
      </c>
      <c r="I931" s="126">
        <v>0</v>
      </c>
      <c r="J931" s="126">
        <v>0</v>
      </c>
      <c r="K931" s="109" t="str">
        <f t="shared" si="45"/>
        <v/>
      </c>
      <c r="L931" s="90">
        <f t="shared" si="44"/>
        <v>0</v>
      </c>
      <c r="N931" s="47"/>
    </row>
    <row r="932" spans="1:14">
      <c r="A932" s="89" t="s">
        <v>2476</v>
      </c>
      <c r="B932" s="89" t="s">
        <v>2477</v>
      </c>
      <c r="C932" s="89" t="s">
        <v>1745</v>
      </c>
      <c r="D932" s="89" t="s">
        <v>397</v>
      </c>
      <c r="E932" s="89" t="s">
        <v>398</v>
      </c>
      <c r="F932" s="108">
        <v>0.12765000000000001</v>
      </c>
      <c r="G932" s="108">
        <v>1.5226120000000001E-2</v>
      </c>
      <c r="H932" s="109">
        <f t="shared" si="46"/>
        <v>7.3836197271530768</v>
      </c>
      <c r="I932" s="126">
        <v>0</v>
      </c>
      <c r="J932" s="126">
        <v>0</v>
      </c>
      <c r="K932" s="109" t="str">
        <f t="shared" si="45"/>
        <v/>
      </c>
      <c r="L932" s="90">
        <f t="shared" si="44"/>
        <v>0</v>
      </c>
      <c r="N932" s="47"/>
    </row>
    <row r="933" spans="1:14">
      <c r="A933" s="89" t="s">
        <v>2583</v>
      </c>
      <c r="B933" s="89" t="s">
        <v>2584</v>
      </c>
      <c r="C933" s="89" t="s">
        <v>1535</v>
      </c>
      <c r="D933" s="89" t="s">
        <v>396</v>
      </c>
      <c r="E933" s="89" t="s">
        <v>1846</v>
      </c>
      <c r="F933" s="108">
        <v>3.212073E-2</v>
      </c>
      <c r="G933" s="108">
        <v>1.243937E-2</v>
      </c>
      <c r="H933" s="109">
        <f t="shared" si="46"/>
        <v>1.5821830205227436</v>
      </c>
      <c r="I933" s="126">
        <v>0</v>
      </c>
      <c r="J933" s="126">
        <v>0</v>
      </c>
      <c r="K933" s="109" t="str">
        <f t="shared" si="45"/>
        <v/>
      </c>
      <c r="L933" s="90">
        <f t="shared" si="44"/>
        <v>0</v>
      </c>
      <c r="N933" s="47"/>
    </row>
    <row r="934" spans="1:14">
      <c r="A934" s="89" t="s">
        <v>2764</v>
      </c>
      <c r="B934" s="89" t="s">
        <v>2765</v>
      </c>
      <c r="C934" s="89" t="s">
        <v>1745</v>
      </c>
      <c r="D934" s="89" t="s">
        <v>397</v>
      </c>
      <c r="E934" s="89" t="s">
        <v>398</v>
      </c>
      <c r="F934" s="108">
        <v>1.288216E-2</v>
      </c>
      <c r="G934" s="108">
        <v>1.094992E-2</v>
      </c>
      <c r="H934" s="109">
        <f t="shared" si="46"/>
        <v>0.17646156318950279</v>
      </c>
      <c r="I934" s="126">
        <v>0</v>
      </c>
      <c r="J934" s="126">
        <v>0</v>
      </c>
      <c r="K934" s="109" t="str">
        <f t="shared" si="45"/>
        <v/>
      </c>
      <c r="L934" s="90">
        <f t="shared" si="44"/>
        <v>0</v>
      </c>
      <c r="N934" s="47"/>
    </row>
    <row r="935" spans="1:14">
      <c r="A935" s="89" t="s">
        <v>606</v>
      </c>
      <c r="B935" s="89" t="s">
        <v>607</v>
      </c>
      <c r="C935" s="89" t="s">
        <v>1535</v>
      </c>
      <c r="D935" s="89" t="s">
        <v>396</v>
      </c>
      <c r="E935" s="89" t="s">
        <v>1846</v>
      </c>
      <c r="F935" s="108">
        <v>7.1209699999999999E-3</v>
      </c>
      <c r="G935" s="108">
        <v>1.078844E-2</v>
      </c>
      <c r="H935" s="109">
        <f t="shared" si="46"/>
        <v>-0.33994442199242891</v>
      </c>
      <c r="I935" s="126">
        <v>0</v>
      </c>
      <c r="J935" s="126">
        <v>0</v>
      </c>
      <c r="K935" s="109" t="str">
        <f t="shared" si="45"/>
        <v/>
      </c>
      <c r="L935" s="90">
        <f t="shared" si="44"/>
        <v>0</v>
      </c>
      <c r="N935" s="47"/>
    </row>
    <row r="936" spans="1:14">
      <c r="A936" s="89" t="s">
        <v>1918</v>
      </c>
      <c r="B936" s="89" t="s">
        <v>1908</v>
      </c>
      <c r="C936" s="89" t="s">
        <v>1745</v>
      </c>
      <c r="D936" s="89" t="s">
        <v>397</v>
      </c>
      <c r="E936" s="89" t="s">
        <v>398</v>
      </c>
      <c r="F936" s="108">
        <v>4.4455750000000002E-2</v>
      </c>
      <c r="G936" s="108">
        <v>1.0036799999999999E-2</v>
      </c>
      <c r="H936" s="109">
        <f t="shared" si="46"/>
        <v>3.4292752670173767</v>
      </c>
      <c r="I936" s="126">
        <v>0</v>
      </c>
      <c r="J936" s="126">
        <v>0</v>
      </c>
      <c r="K936" s="109" t="str">
        <f t="shared" si="45"/>
        <v/>
      </c>
      <c r="L936" s="90">
        <f t="shared" si="44"/>
        <v>0</v>
      </c>
      <c r="N936" s="47"/>
    </row>
    <row r="937" spans="1:14">
      <c r="A937" s="89" t="s">
        <v>91</v>
      </c>
      <c r="B937" s="89" t="s">
        <v>92</v>
      </c>
      <c r="C937" s="89" t="s">
        <v>1532</v>
      </c>
      <c r="D937" s="89" t="s">
        <v>397</v>
      </c>
      <c r="E937" s="89" t="s">
        <v>398</v>
      </c>
      <c r="F937" s="108">
        <v>1.4414740850000001</v>
      </c>
      <c r="G937" s="108">
        <v>9.7317999999999988E-3</v>
      </c>
      <c r="H937" s="109" t="str">
        <f t="shared" si="46"/>
        <v/>
      </c>
      <c r="I937" s="126">
        <v>0</v>
      </c>
      <c r="J937" s="126">
        <v>0</v>
      </c>
      <c r="K937" s="109" t="str">
        <f t="shared" si="45"/>
        <v/>
      </c>
      <c r="L937" s="90">
        <f t="shared" si="44"/>
        <v>0</v>
      </c>
      <c r="N937" s="47"/>
    </row>
    <row r="938" spans="1:14">
      <c r="A938" s="89" t="s">
        <v>1399</v>
      </c>
      <c r="B938" s="89" t="s">
        <v>1400</v>
      </c>
      <c r="C938" s="89" t="s">
        <v>877</v>
      </c>
      <c r="D938" s="89" t="s">
        <v>396</v>
      </c>
      <c r="E938" s="89" t="s">
        <v>1846</v>
      </c>
      <c r="F938" s="108">
        <v>1.0008E-2</v>
      </c>
      <c r="G938" s="108">
        <v>9.7155000000000002E-3</v>
      </c>
      <c r="H938" s="109">
        <f t="shared" si="46"/>
        <v>3.0106530801296882E-2</v>
      </c>
      <c r="I938" s="126">
        <v>0</v>
      </c>
      <c r="J938" s="126">
        <v>0</v>
      </c>
      <c r="K938" s="109" t="str">
        <f t="shared" si="45"/>
        <v/>
      </c>
      <c r="L938" s="90">
        <f t="shared" si="44"/>
        <v>0</v>
      </c>
      <c r="N938" s="47"/>
    </row>
    <row r="939" spans="1:14">
      <c r="A939" s="89" t="s">
        <v>2126</v>
      </c>
      <c r="B939" s="89" t="s">
        <v>2125</v>
      </c>
      <c r="C939" s="89" t="s">
        <v>1745</v>
      </c>
      <c r="D939" s="89" t="s">
        <v>397</v>
      </c>
      <c r="E939" s="89" t="s">
        <v>398</v>
      </c>
      <c r="F939" s="108">
        <v>0</v>
      </c>
      <c r="G939" s="108">
        <v>8.4750499999999996E-3</v>
      </c>
      <c r="H939" s="109">
        <f t="shared" si="46"/>
        <v>-1</v>
      </c>
      <c r="I939" s="126">
        <v>0</v>
      </c>
      <c r="J939" s="126">
        <v>0</v>
      </c>
      <c r="K939" s="109" t="str">
        <f t="shared" si="45"/>
        <v/>
      </c>
      <c r="L939" s="90" t="str">
        <f t="shared" si="44"/>
        <v/>
      </c>
      <c r="N939" s="47"/>
    </row>
    <row r="940" spans="1:14">
      <c r="A940" s="89" t="s">
        <v>2573</v>
      </c>
      <c r="B940" s="89" t="s">
        <v>2574</v>
      </c>
      <c r="C940" s="89" t="s">
        <v>1535</v>
      </c>
      <c r="D940" s="89" t="s">
        <v>396</v>
      </c>
      <c r="E940" s="89" t="s">
        <v>1846</v>
      </c>
      <c r="F940" s="108">
        <v>0.10266</v>
      </c>
      <c r="G940" s="108">
        <v>8.2056000000000004E-3</v>
      </c>
      <c r="H940" s="109">
        <f t="shared" si="46"/>
        <v>11.510968119333137</v>
      </c>
      <c r="I940" s="126">
        <v>0</v>
      </c>
      <c r="J940" s="126">
        <v>0</v>
      </c>
      <c r="K940" s="109" t="str">
        <f t="shared" si="45"/>
        <v/>
      </c>
      <c r="L940" s="90">
        <f t="shared" si="44"/>
        <v>0</v>
      </c>
      <c r="N940" s="47"/>
    </row>
    <row r="941" spans="1:14">
      <c r="A941" s="89" t="s">
        <v>61</v>
      </c>
      <c r="B941" s="89" t="s">
        <v>72</v>
      </c>
      <c r="C941" s="89" t="s">
        <v>1532</v>
      </c>
      <c r="D941" s="89" t="s">
        <v>397</v>
      </c>
      <c r="E941" s="89" t="s">
        <v>398</v>
      </c>
      <c r="F941" s="108">
        <v>7.998149999999999E-3</v>
      </c>
      <c r="G941" s="108">
        <v>7.4458999999999992E-3</v>
      </c>
      <c r="H941" s="109">
        <f t="shared" si="46"/>
        <v>7.4168334251064394E-2</v>
      </c>
      <c r="I941" s="126">
        <v>0</v>
      </c>
      <c r="J941" s="126">
        <v>0</v>
      </c>
      <c r="K941" s="109" t="str">
        <f t="shared" si="45"/>
        <v/>
      </c>
      <c r="L941" s="90">
        <f t="shared" si="44"/>
        <v>0</v>
      </c>
      <c r="N941" s="47"/>
    </row>
    <row r="942" spans="1:14">
      <c r="A942" s="89" t="s">
        <v>740</v>
      </c>
      <c r="B942" s="89" t="s">
        <v>741</v>
      </c>
      <c r="C942" s="89" t="s">
        <v>1529</v>
      </c>
      <c r="D942" s="89" t="s">
        <v>396</v>
      </c>
      <c r="E942" s="89" t="s">
        <v>1846</v>
      </c>
      <c r="F942" s="108">
        <v>1.7371080000000001E-2</v>
      </c>
      <c r="G942" s="108">
        <v>7.0355799999999996E-3</v>
      </c>
      <c r="H942" s="109">
        <f t="shared" si="46"/>
        <v>1.4690331145406637</v>
      </c>
      <c r="I942" s="126">
        <v>0</v>
      </c>
      <c r="J942" s="126">
        <v>0</v>
      </c>
      <c r="K942" s="109" t="str">
        <f t="shared" si="45"/>
        <v/>
      </c>
      <c r="L942" s="90">
        <f t="shared" si="44"/>
        <v>0</v>
      </c>
      <c r="N942" s="47"/>
    </row>
    <row r="943" spans="1:14">
      <c r="A943" s="89" t="s">
        <v>2706</v>
      </c>
      <c r="B943" s="89" t="s">
        <v>2707</v>
      </c>
      <c r="C943" s="89" t="s">
        <v>1535</v>
      </c>
      <c r="D943" s="89" t="s">
        <v>396</v>
      </c>
      <c r="E943" s="89" t="s">
        <v>1846</v>
      </c>
      <c r="F943" s="108">
        <v>0</v>
      </c>
      <c r="G943" s="108">
        <v>6.4134999999999999E-3</v>
      </c>
      <c r="H943" s="109">
        <f t="shared" si="46"/>
        <v>-1</v>
      </c>
      <c r="I943" s="126">
        <v>0</v>
      </c>
      <c r="J943" s="126">
        <v>0</v>
      </c>
      <c r="K943" s="109" t="str">
        <f t="shared" si="45"/>
        <v/>
      </c>
      <c r="L943" s="90" t="str">
        <f t="shared" si="44"/>
        <v/>
      </c>
      <c r="N943" s="47"/>
    </row>
    <row r="944" spans="1:14">
      <c r="A944" s="89" t="s">
        <v>474</v>
      </c>
      <c r="B944" s="89" t="s">
        <v>1744</v>
      </c>
      <c r="C944" s="89" t="s">
        <v>1529</v>
      </c>
      <c r="D944" s="89" t="s">
        <v>396</v>
      </c>
      <c r="E944" s="89" t="s">
        <v>1846</v>
      </c>
      <c r="F944" s="108">
        <v>1.354407E-2</v>
      </c>
      <c r="G944" s="108">
        <v>5.8818199999999994E-3</v>
      </c>
      <c r="H944" s="109">
        <f t="shared" si="46"/>
        <v>1.3027005246675349</v>
      </c>
      <c r="I944" s="126">
        <v>0</v>
      </c>
      <c r="J944" s="126">
        <v>0</v>
      </c>
      <c r="K944" s="109" t="str">
        <f t="shared" si="45"/>
        <v/>
      </c>
      <c r="L944" s="90">
        <f t="shared" si="44"/>
        <v>0</v>
      </c>
      <c r="N944" s="47"/>
    </row>
    <row r="945" spans="1:14">
      <c r="A945" s="89" t="s">
        <v>2093</v>
      </c>
      <c r="B945" s="89" t="s">
        <v>1734</v>
      </c>
      <c r="C945" s="89" t="s">
        <v>1528</v>
      </c>
      <c r="D945" s="89" t="s">
        <v>396</v>
      </c>
      <c r="E945" s="89" t="s">
        <v>1846</v>
      </c>
      <c r="F945" s="108">
        <v>2.2416180000000001E-2</v>
      </c>
      <c r="G945" s="108">
        <v>5.3537400000000001E-3</v>
      </c>
      <c r="H945" s="109">
        <f t="shared" si="46"/>
        <v>3.1870131907787824</v>
      </c>
      <c r="I945" s="126">
        <v>0</v>
      </c>
      <c r="J945" s="126">
        <v>0</v>
      </c>
      <c r="K945" s="109" t="str">
        <f t="shared" si="45"/>
        <v/>
      </c>
      <c r="L945" s="90">
        <f t="shared" si="44"/>
        <v>0</v>
      </c>
      <c r="N945" s="47"/>
    </row>
    <row r="946" spans="1:14">
      <c r="A946" s="89" t="s">
        <v>598</v>
      </c>
      <c r="B946" s="89" t="s">
        <v>599</v>
      </c>
      <c r="C946" s="89" t="s">
        <v>1547</v>
      </c>
      <c r="D946" s="89" t="s">
        <v>396</v>
      </c>
      <c r="E946" s="89" t="s">
        <v>1846</v>
      </c>
      <c r="F946" s="108">
        <v>0.11380782</v>
      </c>
      <c r="G946" s="108">
        <v>4.5929999999999999E-3</v>
      </c>
      <c r="H946" s="109">
        <f t="shared" si="46"/>
        <v>23.778536903984325</v>
      </c>
      <c r="I946" s="126">
        <v>0</v>
      </c>
      <c r="J946" s="126">
        <v>0</v>
      </c>
      <c r="K946" s="109" t="str">
        <f t="shared" si="45"/>
        <v/>
      </c>
      <c r="L946" s="90">
        <f t="shared" si="44"/>
        <v>0</v>
      </c>
      <c r="N946" s="47"/>
    </row>
    <row r="947" spans="1:14">
      <c r="A947" s="89" t="s">
        <v>2581</v>
      </c>
      <c r="B947" s="89" t="s">
        <v>2582</v>
      </c>
      <c r="C947" s="89" t="s">
        <v>1535</v>
      </c>
      <c r="D947" s="89" t="s">
        <v>396</v>
      </c>
      <c r="E947" s="89" t="s">
        <v>1846</v>
      </c>
      <c r="F947" s="108">
        <v>5.1454999999999999E-3</v>
      </c>
      <c r="G947" s="108">
        <v>4.0087999999999999E-3</v>
      </c>
      <c r="H947" s="109">
        <f t="shared" si="46"/>
        <v>0.28355118738774698</v>
      </c>
      <c r="I947" s="126">
        <v>0</v>
      </c>
      <c r="J947" s="126">
        <v>0</v>
      </c>
      <c r="K947" s="109" t="str">
        <f t="shared" si="45"/>
        <v/>
      </c>
      <c r="L947" s="90">
        <f t="shared" si="44"/>
        <v>0</v>
      </c>
      <c r="N947" s="47"/>
    </row>
    <row r="948" spans="1:14">
      <c r="A948" s="89" t="s">
        <v>1692</v>
      </c>
      <c r="B948" s="89" t="s">
        <v>1693</v>
      </c>
      <c r="C948" s="89" t="s">
        <v>1534</v>
      </c>
      <c r="D948" s="89" t="s">
        <v>397</v>
      </c>
      <c r="E948" s="89" t="s">
        <v>398</v>
      </c>
      <c r="F948" s="108">
        <v>7.7234000000000005E-4</v>
      </c>
      <c r="G948" s="108">
        <v>3.9165500000000004E-3</v>
      </c>
      <c r="H948" s="109">
        <f t="shared" si="46"/>
        <v>-0.80280093449592116</v>
      </c>
      <c r="I948" s="126">
        <v>0</v>
      </c>
      <c r="J948" s="126">
        <v>0</v>
      </c>
      <c r="K948" s="109" t="str">
        <f t="shared" si="45"/>
        <v/>
      </c>
      <c r="L948" s="90">
        <f t="shared" si="44"/>
        <v>0</v>
      </c>
      <c r="N948" s="47"/>
    </row>
    <row r="949" spans="1:14">
      <c r="A949" s="89" t="s">
        <v>1420</v>
      </c>
      <c r="B949" s="89" t="s">
        <v>1421</v>
      </c>
      <c r="C949" s="89" t="s">
        <v>877</v>
      </c>
      <c r="D949" s="89" t="s">
        <v>396</v>
      </c>
      <c r="E949" s="89" t="s">
        <v>1846</v>
      </c>
      <c r="F949" s="108">
        <v>2.520963E-2</v>
      </c>
      <c r="G949" s="108">
        <v>3.8291999999999996E-3</v>
      </c>
      <c r="H949" s="109">
        <f t="shared" si="46"/>
        <v>5.5835239736759643</v>
      </c>
      <c r="I949" s="126">
        <v>0</v>
      </c>
      <c r="J949" s="126">
        <v>0</v>
      </c>
      <c r="K949" s="109" t="str">
        <f t="shared" si="45"/>
        <v/>
      </c>
      <c r="L949" s="90">
        <f t="shared" si="44"/>
        <v>0</v>
      </c>
      <c r="N949" s="47"/>
    </row>
    <row r="950" spans="1:14">
      <c r="A950" s="89" t="s">
        <v>2474</v>
      </c>
      <c r="B950" s="89" t="s">
        <v>2475</v>
      </c>
      <c r="C950" s="89" t="s">
        <v>1745</v>
      </c>
      <c r="D950" s="89" t="s">
        <v>397</v>
      </c>
      <c r="E950" s="89" t="s">
        <v>398</v>
      </c>
      <c r="F950" s="108">
        <v>5.1084360000000002E-2</v>
      </c>
      <c r="G950" s="108">
        <v>3.6923200000000002E-3</v>
      </c>
      <c r="H950" s="109">
        <f t="shared" si="46"/>
        <v>12.835301382328725</v>
      </c>
      <c r="I950" s="126">
        <v>0</v>
      </c>
      <c r="J950" s="126">
        <v>0</v>
      </c>
      <c r="K950" s="109" t="str">
        <f t="shared" si="45"/>
        <v/>
      </c>
      <c r="L950" s="90">
        <f t="shared" si="44"/>
        <v>0</v>
      </c>
      <c r="N950" s="47"/>
    </row>
    <row r="951" spans="1:14">
      <c r="A951" s="89" t="s">
        <v>736</v>
      </c>
      <c r="B951" s="89" t="s">
        <v>737</v>
      </c>
      <c r="C951" s="89" t="s">
        <v>1529</v>
      </c>
      <c r="D951" s="89" t="s">
        <v>396</v>
      </c>
      <c r="E951" s="89" t="s">
        <v>1846</v>
      </c>
      <c r="F951" s="108">
        <v>9.746799999999999E-4</v>
      </c>
      <c r="G951" s="108">
        <v>2.9946399999999998E-3</v>
      </c>
      <c r="H951" s="109">
        <f t="shared" si="46"/>
        <v>-0.67452515160419946</v>
      </c>
      <c r="I951" s="126">
        <v>0</v>
      </c>
      <c r="J951" s="126">
        <v>0</v>
      </c>
      <c r="K951" s="109" t="str">
        <f t="shared" si="45"/>
        <v/>
      </c>
      <c r="L951" s="90">
        <f t="shared" si="44"/>
        <v>0</v>
      </c>
      <c r="N951" s="47"/>
    </row>
    <row r="952" spans="1:14">
      <c r="A952" s="89" t="s">
        <v>520</v>
      </c>
      <c r="B952" s="89" t="s">
        <v>521</v>
      </c>
      <c r="C952" s="89" t="s">
        <v>1529</v>
      </c>
      <c r="D952" s="89" t="s">
        <v>396</v>
      </c>
      <c r="E952" s="89" t="s">
        <v>1846</v>
      </c>
      <c r="F952" s="108">
        <v>2.9202727400000001</v>
      </c>
      <c r="G952" s="108">
        <v>2.64168E-3</v>
      </c>
      <c r="H952" s="109" t="str">
        <f t="shared" si="46"/>
        <v/>
      </c>
      <c r="I952" s="126">
        <v>0</v>
      </c>
      <c r="J952" s="126">
        <v>0</v>
      </c>
      <c r="K952" s="109" t="str">
        <f t="shared" si="45"/>
        <v/>
      </c>
      <c r="L952" s="90">
        <f t="shared" si="44"/>
        <v>0</v>
      </c>
      <c r="N952" s="47"/>
    </row>
    <row r="953" spans="1:14">
      <c r="A953" s="89" t="s">
        <v>64</v>
      </c>
      <c r="B953" s="89" t="s">
        <v>75</v>
      </c>
      <c r="C953" s="89" t="s">
        <v>1532</v>
      </c>
      <c r="D953" s="89" t="s">
        <v>397</v>
      </c>
      <c r="E953" s="89" t="s">
        <v>398</v>
      </c>
      <c r="F953" s="108">
        <v>8.7484130000000007E-2</v>
      </c>
      <c r="G953" s="108">
        <v>2.5902E-3</v>
      </c>
      <c r="H953" s="109">
        <f t="shared" si="46"/>
        <v>32.775048258821712</v>
      </c>
      <c r="I953" s="126">
        <v>0</v>
      </c>
      <c r="J953" s="126">
        <v>0</v>
      </c>
      <c r="K953" s="109" t="str">
        <f t="shared" si="45"/>
        <v/>
      </c>
      <c r="L953" s="90">
        <f t="shared" si="44"/>
        <v>0</v>
      </c>
      <c r="N953" s="47"/>
    </row>
    <row r="954" spans="1:14">
      <c r="A954" s="89" t="s">
        <v>1963</v>
      </c>
      <c r="B954" s="89" t="s">
        <v>132</v>
      </c>
      <c r="C954" s="89" t="s">
        <v>1528</v>
      </c>
      <c r="D954" s="89" t="s">
        <v>396</v>
      </c>
      <c r="E954" s="89" t="s">
        <v>1846</v>
      </c>
      <c r="F954" s="108">
        <v>0.12146355</v>
      </c>
      <c r="G954" s="108">
        <v>2.48292E-3</v>
      </c>
      <c r="H954" s="109">
        <f t="shared" si="46"/>
        <v>47.919638973466725</v>
      </c>
      <c r="I954" s="126">
        <v>0</v>
      </c>
      <c r="J954" s="126">
        <v>0</v>
      </c>
      <c r="K954" s="109" t="str">
        <f t="shared" si="45"/>
        <v/>
      </c>
      <c r="L954" s="90">
        <f t="shared" si="44"/>
        <v>0</v>
      </c>
      <c r="N954" s="47"/>
    </row>
    <row r="955" spans="1:14">
      <c r="A955" s="89" t="s">
        <v>2696</v>
      </c>
      <c r="B955" s="89" t="s">
        <v>2697</v>
      </c>
      <c r="C955" s="89" t="s">
        <v>1535</v>
      </c>
      <c r="D955" s="89" t="s">
        <v>396</v>
      </c>
      <c r="E955" s="89" t="s">
        <v>1846</v>
      </c>
      <c r="F955" s="108">
        <v>0.17319489999999998</v>
      </c>
      <c r="G955" s="108">
        <v>2.2466000000000001E-3</v>
      </c>
      <c r="H955" s="109">
        <f t="shared" si="46"/>
        <v>76.092005697498436</v>
      </c>
      <c r="I955" s="126">
        <v>0</v>
      </c>
      <c r="J955" s="126">
        <v>0</v>
      </c>
      <c r="K955" s="109" t="str">
        <f t="shared" si="45"/>
        <v/>
      </c>
      <c r="L955" s="90">
        <f t="shared" si="44"/>
        <v>0</v>
      </c>
      <c r="N955" s="47"/>
    </row>
    <row r="956" spans="1:14">
      <c r="A956" s="89" t="s">
        <v>528</v>
      </c>
      <c r="B956" s="89" t="s">
        <v>529</v>
      </c>
      <c r="C956" s="89" t="s">
        <v>532</v>
      </c>
      <c r="D956" s="89" t="s">
        <v>397</v>
      </c>
      <c r="E956" s="89" t="s">
        <v>398</v>
      </c>
      <c r="F956" s="108">
        <v>0.35531942</v>
      </c>
      <c r="G956" s="108">
        <v>2.1423000000000002E-3</v>
      </c>
      <c r="H956" s="109" t="str">
        <f t="shared" si="46"/>
        <v/>
      </c>
      <c r="I956" s="126">
        <v>0</v>
      </c>
      <c r="J956" s="126">
        <v>0</v>
      </c>
      <c r="K956" s="109" t="str">
        <f t="shared" si="45"/>
        <v/>
      </c>
      <c r="L956" s="90">
        <f t="shared" si="44"/>
        <v>0</v>
      </c>
      <c r="N956" s="47"/>
    </row>
    <row r="957" spans="1:14">
      <c r="A957" s="89" t="s">
        <v>1409</v>
      </c>
      <c r="B957" s="89" t="s">
        <v>1410</v>
      </c>
      <c r="C957" s="89" t="s">
        <v>877</v>
      </c>
      <c r="D957" s="89" t="s">
        <v>396</v>
      </c>
      <c r="E957" s="89" t="s">
        <v>1846</v>
      </c>
      <c r="F957" s="108">
        <v>1.0132E-4</v>
      </c>
      <c r="G957" s="108">
        <v>2.0804E-3</v>
      </c>
      <c r="H957" s="109">
        <f t="shared" si="46"/>
        <v>-0.95129782734089596</v>
      </c>
      <c r="I957" s="126">
        <v>0</v>
      </c>
      <c r="J957" s="126">
        <v>0</v>
      </c>
      <c r="K957" s="109" t="str">
        <f t="shared" si="45"/>
        <v/>
      </c>
      <c r="L957" s="90">
        <f t="shared" si="44"/>
        <v>0</v>
      </c>
      <c r="N957" s="47"/>
    </row>
    <row r="958" spans="1:14">
      <c r="A958" s="89" t="s">
        <v>2408</v>
      </c>
      <c r="B958" s="89" t="s">
        <v>2409</v>
      </c>
      <c r="C958" s="89" t="s">
        <v>1535</v>
      </c>
      <c r="D958" s="89" t="s">
        <v>396</v>
      </c>
      <c r="E958" s="89" t="s">
        <v>1846</v>
      </c>
      <c r="F958" s="108">
        <v>1.8872000000000001E-3</v>
      </c>
      <c r="G958" s="108">
        <v>2.0122E-3</v>
      </c>
      <c r="H958" s="109">
        <f t="shared" si="46"/>
        <v>-6.2121061524699317E-2</v>
      </c>
      <c r="I958" s="126">
        <v>0</v>
      </c>
      <c r="J958" s="126">
        <v>0</v>
      </c>
      <c r="K958" s="109" t="str">
        <f t="shared" si="45"/>
        <v/>
      </c>
      <c r="L958" s="90">
        <f t="shared" si="44"/>
        <v>0</v>
      </c>
      <c r="N958" s="47"/>
    </row>
    <row r="959" spans="1:14">
      <c r="A959" s="89" t="s">
        <v>2756</v>
      </c>
      <c r="B959" s="89" t="s">
        <v>2757</v>
      </c>
      <c r="C959" s="89" t="s">
        <v>1745</v>
      </c>
      <c r="D959" s="89" t="s">
        <v>397</v>
      </c>
      <c r="E959" s="89" t="s">
        <v>398</v>
      </c>
      <c r="F959" s="108">
        <v>3.1876849999999998E-2</v>
      </c>
      <c r="G959" s="108">
        <v>1.0493E-3</v>
      </c>
      <c r="H959" s="109">
        <f t="shared" si="46"/>
        <v>29.379157533593823</v>
      </c>
      <c r="I959" s="126">
        <v>0</v>
      </c>
      <c r="J959" s="126">
        <v>0</v>
      </c>
      <c r="K959" s="109" t="str">
        <f t="shared" si="45"/>
        <v/>
      </c>
      <c r="L959" s="90">
        <f t="shared" ref="L959:L1022" si="47">IF(ISERROR(I959/F959),"",IF(I959/F959&gt;10000%,"",I959/F959))</f>
        <v>0</v>
      </c>
      <c r="N959" s="47"/>
    </row>
    <row r="960" spans="1:14">
      <c r="A960" s="89" t="s">
        <v>1760</v>
      </c>
      <c r="B960" s="89" t="s">
        <v>1761</v>
      </c>
      <c r="C960" s="89" t="s">
        <v>296</v>
      </c>
      <c r="D960" s="89" t="s">
        <v>1432</v>
      </c>
      <c r="E960" s="89" t="s">
        <v>398</v>
      </c>
      <c r="F960" s="108">
        <v>2.4719999999999998E-3</v>
      </c>
      <c r="G960" s="108">
        <v>8.9222100000000001E-4</v>
      </c>
      <c r="H960" s="109">
        <f t="shared" si="46"/>
        <v>1.7706140070677554</v>
      </c>
      <c r="I960" s="126">
        <v>0</v>
      </c>
      <c r="J960" s="126">
        <v>0</v>
      </c>
      <c r="K960" s="109" t="str">
        <f t="shared" si="45"/>
        <v/>
      </c>
      <c r="L960" s="90">
        <f t="shared" si="47"/>
        <v>0</v>
      </c>
      <c r="N960" s="47"/>
    </row>
    <row r="961" spans="1:14">
      <c r="A961" s="89" t="s">
        <v>1413</v>
      </c>
      <c r="B961" s="89" t="s">
        <v>1414</v>
      </c>
      <c r="C961" s="89" t="s">
        <v>1532</v>
      </c>
      <c r="D961" s="89" t="s">
        <v>397</v>
      </c>
      <c r="E961" s="89" t="s">
        <v>398</v>
      </c>
      <c r="F961" s="108">
        <v>8.6870000000000003E-4</v>
      </c>
      <c r="G961" s="108">
        <v>8.7570000000000009E-4</v>
      </c>
      <c r="H961" s="109">
        <f t="shared" si="46"/>
        <v>-7.9936051159072985E-3</v>
      </c>
      <c r="I961" s="126">
        <v>0</v>
      </c>
      <c r="J961" s="126">
        <v>0</v>
      </c>
      <c r="K961" s="109" t="str">
        <f t="shared" si="45"/>
        <v/>
      </c>
      <c r="L961" s="90">
        <f t="shared" si="47"/>
        <v>0</v>
      </c>
      <c r="N961" s="47"/>
    </row>
    <row r="962" spans="1:14">
      <c r="A962" s="89" t="s">
        <v>590</v>
      </c>
      <c r="B962" s="89" t="s">
        <v>591</v>
      </c>
      <c r="C962" s="89" t="s">
        <v>1547</v>
      </c>
      <c r="D962" s="89" t="s">
        <v>397</v>
      </c>
      <c r="E962" s="89" t="s">
        <v>1846</v>
      </c>
      <c r="F962" s="108">
        <v>0.14286485999999998</v>
      </c>
      <c r="G962" s="108">
        <v>8.0259999999999999E-4</v>
      </c>
      <c r="H962" s="109" t="str">
        <f t="shared" si="46"/>
        <v/>
      </c>
      <c r="I962" s="126">
        <v>0</v>
      </c>
      <c r="J962" s="126">
        <v>0</v>
      </c>
      <c r="K962" s="109" t="str">
        <f t="shared" si="45"/>
        <v/>
      </c>
      <c r="L962" s="90">
        <f t="shared" si="47"/>
        <v>0</v>
      </c>
      <c r="N962" s="47"/>
    </row>
    <row r="963" spans="1:14">
      <c r="A963" s="89" t="s">
        <v>2128</v>
      </c>
      <c r="B963" s="89" t="s">
        <v>2127</v>
      </c>
      <c r="C963" s="89" t="s">
        <v>1745</v>
      </c>
      <c r="D963" s="89" t="s">
        <v>397</v>
      </c>
      <c r="E963" s="89" t="s">
        <v>398</v>
      </c>
      <c r="F963" s="108">
        <v>0.30854468000000002</v>
      </c>
      <c r="G963" s="108">
        <v>4.5492000000000004E-4</v>
      </c>
      <c r="H963" s="109" t="str">
        <f t="shared" si="46"/>
        <v/>
      </c>
      <c r="I963" s="126">
        <v>0</v>
      </c>
      <c r="J963" s="126">
        <v>0</v>
      </c>
      <c r="K963" s="109" t="str">
        <f t="shared" si="45"/>
        <v/>
      </c>
      <c r="L963" s="90">
        <f t="shared" si="47"/>
        <v>0</v>
      </c>
      <c r="N963" s="47"/>
    </row>
    <row r="964" spans="1:14">
      <c r="A964" s="89" t="s">
        <v>742</v>
      </c>
      <c r="B964" s="89" t="s">
        <v>743</v>
      </c>
      <c r="C964" s="89" t="s">
        <v>1529</v>
      </c>
      <c r="D964" s="89" t="s">
        <v>396</v>
      </c>
      <c r="E964" s="89" t="s">
        <v>1846</v>
      </c>
      <c r="F964" s="108">
        <v>6.2097100000000002E-3</v>
      </c>
      <c r="G964" s="108">
        <v>4.0476999999999999E-4</v>
      </c>
      <c r="H964" s="109">
        <f t="shared" si="46"/>
        <v>14.341329643995357</v>
      </c>
      <c r="I964" s="126">
        <v>0</v>
      </c>
      <c r="J964" s="126">
        <v>0</v>
      </c>
      <c r="K964" s="109" t="str">
        <f t="shared" si="45"/>
        <v/>
      </c>
      <c r="L964" s="90">
        <f t="shared" si="47"/>
        <v>0</v>
      </c>
      <c r="N964" s="47"/>
    </row>
    <row r="965" spans="1:14">
      <c r="A965" s="89" t="s">
        <v>473</v>
      </c>
      <c r="B965" s="89" t="s">
        <v>1728</v>
      </c>
      <c r="C965" s="89" t="s">
        <v>1529</v>
      </c>
      <c r="D965" s="89" t="s">
        <v>396</v>
      </c>
      <c r="E965" s="89" t="s">
        <v>1846</v>
      </c>
      <c r="F965" s="108">
        <v>3.3812399999999998E-3</v>
      </c>
      <c r="G965" s="108">
        <v>2.0971E-4</v>
      </c>
      <c r="H965" s="109">
        <f t="shared" si="46"/>
        <v>15.123408516522815</v>
      </c>
      <c r="I965" s="126">
        <v>0</v>
      </c>
      <c r="J965" s="126">
        <v>0</v>
      </c>
      <c r="K965" s="109" t="str">
        <f t="shared" ref="K965:K1028" si="48">IF(ISERROR(I965/J965-1),"",IF((I965/J965-1)&gt;10000%,"",I965/J965-1))</f>
        <v/>
      </c>
      <c r="L965" s="90">
        <f t="shared" si="47"/>
        <v>0</v>
      </c>
      <c r="N965" s="47"/>
    </row>
    <row r="966" spans="1:14">
      <c r="A966" s="89" t="s">
        <v>2643</v>
      </c>
      <c r="B966" s="89" t="s">
        <v>370</v>
      </c>
      <c r="C966" s="89" t="s">
        <v>1528</v>
      </c>
      <c r="D966" s="89" t="s">
        <v>396</v>
      </c>
      <c r="E966" s="89" t="s">
        <v>1846</v>
      </c>
      <c r="F966" s="108">
        <v>0</v>
      </c>
      <c r="G966" s="108">
        <v>0</v>
      </c>
      <c r="H966" s="109" t="str">
        <f t="shared" si="46"/>
        <v/>
      </c>
      <c r="I966" s="126">
        <v>0</v>
      </c>
      <c r="J966" s="126">
        <v>0</v>
      </c>
      <c r="K966" s="109" t="str">
        <f t="shared" si="48"/>
        <v/>
      </c>
      <c r="L966" s="90" t="str">
        <f t="shared" si="47"/>
        <v/>
      </c>
      <c r="N966" s="47"/>
    </row>
    <row r="967" spans="1:14">
      <c r="A967" s="89" t="s">
        <v>220</v>
      </c>
      <c r="B967" s="89" t="s">
        <v>24</v>
      </c>
      <c r="C967" s="89" t="s">
        <v>1547</v>
      </c>
      <c r="D967" s="89" t="s">
        <v>397</v>
      </c>
      <c r="E967" s="89" t="s">
        <v>1846</v>
      </c>
      <c r="F967" s="108">
        <v>0</v>
      </c>
      <c r="G967" s="108">
        <v>0</v>
      </c>
      <c r="H967" s="109" t="str">
        <f t="shared" ref="H967:H1028" si="49">IF(ISERROR(F967/G967-1),"",IF((F967/G967-1)&gt;10000%,"",F967/G967-1))</f>
        <v/>
      </c>
      <c r="I967" s="126">
        <v>0</v>
      </c>
      <c r="J967" s="126">
        <v>0</v>
      </c>
      <c r="K967" s="109" t="str">
        <f t="shared" si="48"/>
        <v/>
      </c>
      <c r="L967" s="90" t="str">
        <f t="shared" si="47"/>
        <v/>
      </c>
      <c r="N967" s="47"/>
    </row>
    <row r="968" spans="1:14">
      <c r="A968" s="89" t="s">
        <v>1375</v>
      </c>
      <c r="B968" s="89" t="s">
        <v>1376</v>
      </c>
      <c r="C968" s="89" t="s">
        <v>1547</v>
      </c>
      <c r="D968" s="89" t="s">
        <v>396</v>
      </c>
      <c r="E968" s="89" t="s">
        <v>1846</v>
      </c>
      <c r="F968" s="108">
        <v>0</v>
      </c>
      <c r="G968" s="108">
        <v>0</v>
      </c>
      <c r="H968" s="109" t="str">
        <f t="shared" si="49"/>
        <v/>
      </c>
      <c r="I968" s="126">
        <v>0</v>
      </c>
      <c r="J968" s="126">
        <v>0</v>
      </c>
      <c r="K968" s="109" t="str">
        <f t="shared" si="48"/>
        <v/>
      </c>
      <c r="L968" s="90" t="str">
        <f t="shared" si="47"/>
        <v/>
      </c>
      <c r="N968" s="47"/>
    </row>
    <row r="969" spans="1:14">
      <c r="A969" s="89" t="s">
        <v>1919</v>
      </c>
      <c r="B969" s="89" t="s">
        <v>1909</v>
      </c>
      <c r="C969" s="89" t="s">
        <v>1745</v>
      </c>
      <c r="D969" s="89" t="s">
        <v>397</v>
      </c>
      <c r="E969" s="89" t="s">
        <v>398</v>
      </c>
      <c r="F969" s="108">
        <v>0</v>
      </c>
      <c r="G969" s="108">
        <v>0</v>
      </c>
      <c r="H969" s="109" t="str">
        <f t="shared" si="49"/>
        <v/>
      </c>
      <c r="I969" s="126">
        <v>0</v>
      </c>
      <c r="J969" s="126">
        <v>0</v>
      </c>
      <c r="K969" s="109" t="str">
        <f t="shared" si="48"/>
        <v/>
      </c>
      <c r="L969" s="90" t="str">
        <f t="shared" si="47"/>
        <v/>
      </c>
      <c r="N969" s="47"/>
    </row>
    <row r="970" spans="1:14">
      <c r="A970" s="89" t="s">
        <v>2124</v>
      </c>
      <c r="B970" s="89" t="s">
        <v>2123</v>
      </c>
      <c r="C970" s="89" t="s">
        <v>1745</v>
      </c>
      <c r="D970" s="89" t="s">
        <v>397</v>
      </c>
      <c r="E970" s="89" t="s">
        <v>398</v>
      </c>
      <c r="F970" s="108">
        <v>0</v>
      </c>
      <c r="G970" s="108">
        <v>0</v>
      </c>
      <c r="H970" s="109" t="str">
        <f t="shared" si="49"/>
        <v/>
      </c>
      <c r="I970" s="126">
        <v>0</v>
      </c>
      <c r="J970" s="126">
        <v>0</v>
      </c>
      <c r="K970" s="109" t="str">
        <f t="shared" si="48"/>
        <v/>
      </c>
      <c r="L970" s="90" t="str">
        <f t="shared" si="47"/>
        <v/>
      </c>
      <c r="N970" s="47"/>
    </row>
    <row r="971" spans="1:14">
      <c r="A971" s="89" t="s">
        <v>2801</v>
      </c>
      <c r="B971" s="89" t="s">
        <v>2777</v>
      </c>
      <c r="C971" s="89" t="s">
        <v>1745</v>
      </c>
      <c r="D971" s="89" t="s">
        <v>397</v>
      </c>
      <c r="E971" s="89" t="s">
        <v>398</v>
      </c>
      <c r="F971" s="108">
        <v>0</v>
      </c>
      <c r="G971" s="108">
        <v>0</v>
      </c>
      <c r="H971" s="109" t="str">
        <f t="shared" si="49"/>
        <v/>
      </c>
      <c r="I971" s="126">
        <v>0</v>
      </c>
      <c r="J971" s="126">
        <v>0</v>
      </c>
      <c r="K971" s="109" t="str">
        <f t="shared" si="48"/>
        <v/>
      </c>
      <c r="L971" s="90" t="str">
        <f t="shared" si="47"/>
        <v/>
      </c>
      <c r="N971" s="47"/>
    </row>
    <row r="972" spans="1:14">
      <c r="A972" s="89" t="s">
        <v>2060</v>
      </c>
      <c r="B972" s="89" t="s">
        <v>256</v>
      </c>
      <c r="C972" s="89" t="s">
        <v>1171</v>
      </c>
      <c r="D972" s="89" t="s">
        <v>396</v>
      </c>
      <c r="E972" s="89" t="s">
        <v>1846</v>
      </c>
      <c r="F972" s="108">
        <v>0</v>
      </c>
      <c r="G972" s="108">
        <v>0</v>
      </c>
      <c r="H972" s="109" t="str">
        <f t="shared" si="49"/>
        <v/>
      </c>
      <c r="I972" s="126">
        <v>0</v>
      </c>
      <c r="J972" s="126">
        <v>0</v>
      </c>
      <c r="K972" s="109" t="str">
        <f t="shared" si="48"/>
        <v/>
      </c>
      <c r="L972" s="90" t="str">
        <f t="shared" si="47"/>
        <v/>
      </c>
      <c r="N972" s="47"/>
    </row>
    <row r="973" spans="1:14">
      <c r="A973" s="89" t="s">
        <v>2638</v>
      </c>
      <c r="B973" s="89" t="s">
        <v>365</v>
      </c>
      <c r="C973" s="89" t="s">
        <v>1528</v>
      </c>
      <c r="D973" s="89" t="s">
        <v>396</v>
      </c>
      <c r="E973" s="89" t="s">
        <v>1846</v>
      </c>
      <c r="F973" s="108">
        <v>1.1583649999999999E-2</v>
      </c>
      <c r="G973" s="108">
        <v>0</v>
      </c>
      <c r="H973" s="109" t="str">
        <f t="shared" si="49"/>
        <v/>
      </c>
      <c r="I973" s="126">
        <v>0</v>
      </c>
      <c r="J973" s="126">
        <v>0</v>
      </c>
      <c r="K973" s="109" t="str">
        <f t="shared" si="48"/>
        <v/>
      </c>
      <c r="L973" s="90">
        <f t="shared" si="47"/>
        <v>0</v>
      </c>
      <c r="N973" s="47"/>
    </row>
    <row r="974" spans="1:14">
      <c r="A974" s="89" t="s">
        <v>2795</v>
      </c>
      <c r="B974" s="89" t="s">
        <v>2781</v>
      </c>
      <c r="C974" s="89" t="s">
        <v>1745</v>
      </c>
      <c r="D974" s="89" t="s">
        <v>396</v>
      </c>
      <c r="E974" s="89" t="s">
        <v>1846</v>
      </c>
      <c r="F974" s="108">
        <v>0</v>
      </c>
      <c r="G974" s="108">
        <v>0</v>
      </c>
      <c r="H974" s="109" t="str">
        <f t="shared" si="49"/>
        <v/>
      </c>
      <c r="I974" s="126">
        <v>0</v>
      </c>
      <c r="J974" s="126">
        <v>0</v>
      </c>
      <c r="K974" s="109" t="str">
        <f t="shared" si="48"/>
        <v/>
      </c>
      <c r="L974" s="90" t="str">
        <f t="shared" si="47"/>
        <v/>
      </c>
      <c r="N974" s="47"/>
    </row>
    <row r="975" spans="1:14">
      <c r="A975" s="89" t="s">
        <v>2797</v>
      </c>
      <c r="B975" s="89" t="s">
        <v>2779</v>
      </c>
      <c r="C975" s="89" t="s">
        <v>1745</v>
      </c>
      <c r="D975" s="89" t="s">
        <v>396</v>
      </c>
      <c r="E975" s="89" t="s">
        <v>1846</v>
      </c>
      <c r="F975" s="108">
        <v>0</v>
      </c>
      <c r="G975" s="108">
        <v>0</v>
      </c>
      <c r="H975" s="109" t="str">
        <f t="shared" si="49"/>
        <v/>
      </c>
      <c r="I975" s="126">
        <v>0</v>
      </c>
      <c r="J975" s="126">
        <v>0</v>
      </c>
      <c r="K975" s="109" t="str">
        <f t="shared" si="48"/>
        <v/>
      </c>
      <c r="L975" s="90" t="str">
        <f t="shared" si="47"/>
        <v/>
      </c>
      <c r="N975" s="47"/>
    </row>
    <row r="976" spans="1:14">
      <c r="A976" s="89" t="s">
        <v>2641</v>
      </c>
      <c r="B976" s="89" t="s">
        <v>368</v>
      </c>
      <c r="C976" s="89" t="s">
        <v>1528</v>
      </c>
      <c r="D976" s="89" t="s">
        <v>396</v>
      </c>
      <c r="E976" s="89" t="s">
        <v>1846</v>
      </c>
      <c r="F976" s="108">
        <v>0</v>
      </c>
      <c r="G976" s="108">
        <v>0</v>
      </c>
      <c r="H976" s="109" t="str">
        <f t="shared" si="49"/>
        <v/>
      </c>
      <c r="I976" s="126">
        <v>0</v>
      </c>
      <c r="J976" s="126">
        <v>0</v>
      </c>
      <c r="K976" s="109" t="str">
        <f t="shared" si="48"/>
        <v/>
      </c>
      <c r="L976" s="90" t="str">
        <f t="shared" si="47"/>
        <v/>
      </c>
      <c r="N976" s="47"/>
    </row>
    <row r="977" spans="1:14">
      <c r="A977" s="89" t="s">
        <v>4</v>
      </c>
      <c r="B977" s="89" t="s">
        <v>5</v>
      </c>
      <c r="C977" s="89" t="s">
        <v>1745</v>
      </c>
      <c r="D977" s="89" t="s">
        <v>397</v>
      </c>
      <c r="E977" s="89" t="s">
        <v>398</v>
      </c>
      <c r="F977" s="108">
        <v>2.3393827999999997</v>
      </c>
      <c r="G977" s="108">
        <v>0</v>
      </c>
      <c r="H977" s="109" t="str">
        <f t="shared" si="49"/>
        <v/>
      </c>
      <c r="I977" s="126">
        <v>0</v>
      </c>
      <c r="J977" s="126">
        <v>0</v>
      </c>
      <c r="K977" s="109" t="str">
        <f t="shared" si="48"/>
        <v/>
      </c>
      <c r="L977" s="90">
        <f t="shared" si="47"/>
        <v>0</v>
      </c>
      <c r="N977" s="47"/>
    </row>
    <row r="978" spans="1:14">
      <c r="A978" s="89" t="s">
        <v>1898</v>
      </c>
      <c r="B978" s="89" t="s">
        <v>1383</v>
      </c>
      <c r="C978" s="89" t="s">
        <v>1745</v>
      </c>
      <c r="D978" s="89" t="s">
        <v>396</v>
      </c>
      <c r="E978" s="89" t="s">
        <v>1846</v>
      </c>
      <c r="F978" s="108">
        <v>3.9659389140271499E-2</v>
      </c>
      <c r="G978" s="108">
        <v>0</v>
      </c>
      <c r="H978" s="109" t="str">
        <f t="shared" si="49"/>
        <v/>
      </c>
      <c r="I978" s="126">
        <v>0</v>
      </c>
      <c r="J978" s="126">
        <v>0</v>
      </c>
      <c r="K978" s="109" t="str">
        <f t="shared" si="48"/>
        <v/>
      </c>
      <c r="L978" s="90">
        <f t="shared" si="47"/>
        <v>0</v>
      </c>
      <c r="N978" s="47"/>
    </row>
    <row r="979" spans="1:14">
      <c r="A979" s="89" t="s">
        <v>2648</v>
      </c>
      <c r="B979" s="89" t="s">
        <v>1742</v>
      </c>
      <c r="C979" s="89" t="s">
        <v>1528</v>
      </c>
      <c r="D979" s="89" t="s">
        <v>396</v>
      </c>
      <c r="E979" s="89" t="s">
        <v>1846</v>
      </c>
      <c r="F979" s="108">
        <v>0</v>
      </c>
      <c r="G979" s="108">
        <v>0</v>
      </c>
      <c r="H979" s="109" t="str">
        <f t="shared" si="49"/>
        <v/>
      </c>
      <c r="I979" s="126">
        <v>0</v>
      </c>
      <c r="J979" s="126">
        <v>0</v>
      </c>
      <c r="K979" s="109" t="str">
        <f t="shared" si="48"/>
        <v/>
      </c>
      <c r="L979" s="90" t="str">
        <f t="shared" si="47"/>
        <v/>
      </c>
      <c r="N979" s="47"/>
    </row>
    <row r="980" spans="1:14">
      <c r="A980" s="89" t="s">
        <v>1896</v>
      </c>
      <c r="B980" s="89" t="s">
        <v>1388</v>
      </c>
      <c r="C980" s="89" t="s">
        <v>1745</v>
      </c>
      <c r="D980" s="89" t="s">
        <v>396</v>
      </c>
      <c r="E980" s="89" t="s">
        <v>1846</v>
      </c>
      <c r="F980" s="108">
        <v>0</v>
      </c>
      <c r="G980" s="108">
        <v>0</v>
      </c>
      <c r="H980" s="109" t="str">
        <f t="shared" si="49"/>
        <v/>
      </c>
      <c r="I980" s="126">
        <v>0</v>
      </c>
      <c r="J980" s="126">
        <v>0</v>
      </c>
      <c r="K980" s="109" t="str">
        <f t="shared" si="48"/>
        <v/>
      </c>
      <c r="L980" s="90" t="str">
        <f t="shared" si="47"/>
        <v/>
      </c>
      <c r="N980" s="47"/>
    </row>
    <row r="981" spans="1:14">
      <c r="A981" s="89" t="s">
        <v>2118</v>
      </c>
      <c r="B981" s="89" t="s">
        <v>2117</v>
      </c>
      <c r="C981" s="89" t="s">
        <v>1745</v>
      </c>
      <c r="D981" s="89" t="s">
        <v>396</v>
      </c>
      <c r="E981" s="89" t="s">
        <v>1846</v>
      </c>
      <c r="F981" s="108">
        <v>0</v>
      </c>
      <c r="G981" s="108">
        <v>0</v>
      </c>
      <c r="H981" s="109" t="str">
        <f t="shared" si="49"/>
        <v/>
      </c>
      <c r="I981" s="126">
        <v>0</v>
      </c>
      <c r="J981" s="126">
        <v>0</v>
      </c>
      <c r="K981" s="109" t="str">
        <f t="shared" si="48"/>
        <v/>
      </c>
      <c r="L981" s="90" t="str">
        <f t="shared" si="47"/>
        <v/>
      </c>
      <c r="N981" s="47"/>
    </row>
    <row r="982" spans="1:14">
      <c r="A982" s="89" t="s">
        <v>1899</v>
      </c>
      <c r="B982" s="89" t="s">
        <v>1384</v>
      </c>
      <c r="C982" s="89" t="s">
        <v>1745</v>
      </c>
      <c r="D982" s="89" t="s">
        <v>396</v>
      </c>
      <c r="E982" s="89" t="s">
        <v>1846</v>
      </c>
      <c r="F982" s="108">
        <v>0.99377115208078304</v>
      </c>
      <c r="G982" s="108">
        <v>0</v>
      </c>
      <c r="H982" s="109" t="str">
        <f t="shared" si="49"/>
        <v/>
      </c>
      <c r="I982" s="126">
        <v>0</v>
      </c>
      <c r="J982" s="126">
        <v>0</v>
      </c>
      <c r="K982" s="109" t="str">
        <f t="shared" si="48"/>
        <v/>
      </c>
      <c r="L982" s="90">
        <f t="shared" si="47"/>
        <v>0</v>
      </c>
      <c r="N982" s="47"/>
    </row>
    <row r="983" spans="1:14">
      <c r="A983" s="89" t="s">
        <v>1569</v>
      </c>
      <c r="B983" s="89" t="s">
        <v>763</v>
      </c>
      <c r="C983" s="89" t="s">
        <v>1531</v>
      </c>
      <c r="D983" s="89" t="s">
        <v>396</v>
      </c>
      <c r="E983" s="89" t="s">
        <v>1846</v>
      </c>
      <c r="F983" s="108">
        <v>3.9306787200000004</v>
      </c>
      <c r="G983" s="108">
        <v>0</v>
      </c>
      <c r="H983" s="109" t="str">
        <f t="shared" si="49"/>
        <v/>
      </c>
      <c r="I983" s="126">
        <v>0</v>
      </c>
      <c r="J983" s="126">
        <v>0</v>
      </c>
      <c r="K983" s="109" t="str">
        <f t="shared" si="48"/>
        <v/>
      </c>
      <c r="L983" s="90">
        <f t="shared" si="47"/>
        <v>0</v>
      </c>
      <c r="N983" s="47"/>
    </row>
    <row r="984" spans="1:14">
      <c r="A984" s="89" t="s">
        <v>603</v>
      </c>
      <c r="B984" s="89" t="s">
        <v>604</v>
      </c>
      <c r="C984" s="89" t="s">
        <v>1547</v>
      </c>
      <c r="D984" s="89" t="s">
        <v>396</v>
      </c>
      <c r="E984" s="89" t="s">
        <v>1846</v>
      </c>
      <c r="F984" s="108">
        <v>0.13551020000000003</v>
      </c>
      <c r="G984" s="108">
        <v>0</v>
      </c>
      <c r="H984" s="109" t="str">
        <f t="shared" si="49"/>
        <v/>
      </c>
      <c r="I984" s="126">
        <v>0</v>
      </c>
      <c r="J984" s="126">
        <v>0</v>
      </c>
      <c r="K984" s="109" t="str">
        <f t="shared" si="48"/>
        <v/>
      </c>
      <c r="L984" s="90">
        <f t="shared" si="47"/>
        <v>0</v>
      </c>
      <c r="N984" s="47"/>
    </row>
    <row r="985" spans="1:14">
      <c r="A985" s="89" t="s">
        <v>1917</v>
      </c>
      <c r="B985" s="89" t="s">
        <v>1907</v>
      </c>
      <c r="C985" s="89" t="s">
        <v>1745</v>
      </c>
      <c r="D985" s="89" t="s">
        <v>397</v>
      </c>
      <c r="E985" s="89" t="s">
        <v>398</v>
      </c>
      <c r="F985" s="108">
        <v>7.4411820000000004E-2</v>
      </c>
      <c r="G985" s="108">
        <v>0</v>
      </c>
      <c r="H985" s="109" t="str">
        <f t="shared" si="49"/>
        <v/>
      </c>
      <c r="I985" s="126">
        <v>0</v>
      </c>
      <c r="J985" s="126">
        <v>0</v>
      </c>
      <c r="K985" s="109" t="str">
        <f t="shared" si="48"/>
        <v/>
      </c>
      <c r="L985" s="90">
        <f t="shared" si="47"/>
        <v>0</v>
      </c>
      <c r="N985" s="47"/>
    </row>
    <row r="986" spans="1:14">
      <c r="A986" s="89" t="s">
        <v>1863</v>
      </c>
      <c r="B986" s="89" t="s">
        <v>947</v>
      </c>
      <c r="C986" s="89" t="s">
        <v>1534</v>
      </c>
      <c r="D986" s="89" t="s">
        <v>397</v>
      </c>
      <c r="E986" s="89" t="s">
        <v>398</v>
      </c>
      <c r="F986" s="108">
        <v>0.46536050000000001</v>
      </c>
      <c r="G986" s="108">
        <v>0</v>
      </c>
      <c r="H986" s="109" t="str">
        <f t="shared" si="49"/>
        <v/>
      </c>
      <c r="I986" s="126">
        <v>0</v>
      </c>
      <c r="J986" s="126">
        <v>0</v>
      </c>
      <c r="K986" s="109" t="str">
        <f t="shared" si="48"/>
        <v/>
      </c>
      <c r="L986" s="90">
        <f t="shared" si="47"/>
        <v>0</v>
      </c>
      <c r="N986" s="47"/>
    </row>
    <row r="987" spans="1:14">
      <c r="A987" s="89" t="s">
        <v>2585</v>
      </c>
      <c r="B987" s="89" t="s">
        <v>2586</v>
      </c>
      <c r="C987" s="89" t="s">
        <v>1535</v>
      </c>
      <c r="D987" s="89" t="s">
        <v>396</v>
      </c>
      <c r="E987" s="89" t="s">
        <v>1846</v>
      </c>
      <c r="F987" s="108">
        <v>4.9558299999999996E-3</v>
      </c>
      <c r="G987" s="108">
        <v>0</v>
      </c>
      <c r="H987" s="109" t="str">
        <f t="shared" si="49"/>
        <v/>
      </c>
      <c r="I987" s="126">
        <v>0</v>
      </c>
      <c r="J987" s="126">
        <v>0</v>
      </c>
      <c r="K987" s="109" t="str">
        <f t="shared" si="48"/>
        <v/>
      </c>
      <c r="L987" s="90">
        <f t="shared" si="47"/>
        <v>0</v>
      </c>
      <c r="N987" s="47"/>
    </row>
    <row r="988" spans="1:14">
      <c r="A988" s="89" t="s">
        <v>2758</v>
      </c>
      <c r="B988" s="89" t="s">
        <v>2759</v>
      </c>
      <c r="C988" s="89" t="s">
        <v>1745</v>
      </c>
      <c r="D988" s="89" t="s">
        <v>397</v>
      </c>
      <c r="E988" s="89" t="s">
        <v>398</v>
      </c>
      <c r="F988" s="108">
        <v>0</v>
      </c>
      <c r="G988" s="108">
        <v>0</v>
      </c>
      <c r="H988" s="109" t="str">
        <f t="shared" si="49"/>
        <v/>
      </c>
      <c r="I988" s="126">
        <v>0</v>
      </c>
      <c r="J988" s="126">
        <v>0</v>
      </c>
      <c r="K988" s="109" t="str">
        <f t="shared" si="48"/>
        <v/>
      </c>
      <c r="L988" s="90" t="str">
        <f t="shared" si="47"/>
        <v/>
      </c>
      <c r="N988" s="47"/>
    </row>
    <row r="989" spans="1:14">
      <c r="A989" s="89" t="s">
        <v>738</v>
      </c>
      <c r="B989" s="89" t="s">
        <v>739</v>
      </c>
      <c r="C989" s="89" t="s">
        <v>1529</v>
      </c>
      <c r="D989" s="89" t="s">
        <v>396</v>
      </c>
      <c r="E989" s="89" t="s">
        <v>1846</v>
      </c>
      <c r="F989" s="108">
        <v>0</v>
      </c>
      <c r="G989" s="108">
        <v>0</v>
      </c>
      <c r="H989" s="109" t="str">
        <f t="shared" si="49"/>
        <v/>
      </c>
      <c r="I989" s="126">
        <v>0</v>
      </c>
      <c r="J989" s="126">
        <v>0</v>
      </c>
      <c r="K989" s="109" t="str">
        <f t="shared" si="48"/>
        <v/>
      </c>
      <c r="L989" s="90" t="str">
        <f t="shared" si="47"/>
        <v/>
      </c>
      <c r="N989" s="47"/>
    </row>
    <row r="990" spans="1:14">
      <c r="A990" s="89" t="s">
        <v>2466</v>
      </c>
      <c r="B990" s="89" t="s">
        <v>2467</v>
      </c>
      <c r="C990" s="89" t="s">
        <v>1745</v>
      </c>
      <c r="D990" s="89" t="s">
        <v>397</v>
      </c>
      <c r="E990" s="89" t="s">
        <v>398</v>
      </c>
      <c r="F990" s="108">
        <v>4.3591999999999997E-3</v>
      </c>
      <c r="G990" s="108">
        <v>0</v>
      </c>
      <c r="H990" s="109" t="str">
        <f t="shared" si="49"/>
        <v/>
      </c>
      <c r="I990" s="126">
        <v>0</v>
      </c>
      <c r="J990" s="126">
        <v>0</v>
      </c>
      <c r="K990" s="109" t="str">
        <f t="shared" si="48"/>
        <v/>
      </c>
      <c r="L990" s="90">
        <f t="shared" si="47"/>
        <v>0</v>
      </c>
      <c r="N990" s="47"/>
    </row>
    <row r="991" spans="1:14">
      <c r="A991" s="89" t="s">
        <v>2651</v>
      </c>
      <c r="B991" s="89" t="s">
        <v>1733</v>
      </c>
      <c r="C991" s="89" t="s">
        <v>1528</v>
      </c>
      <c r="D991" s="89" t="s">
        <v>396</v>
      </c>
      <c r="E991" s="89" t="s">
        <v>1846</v>
      </c>
      <c r="F991" s="108">
        <v>2.7273000000000002E-3</v>
      </c>
      <c r="G991" s="108">
        <v>0</v>
      </c>
      <c r="H991" s="109" t="str">
        <f t="shared" si="49"/>
        <v/>
      </c>
      <c r="I991" s="126">
        <v>0</v>
      </c>
      <c r="J991" s="126">
        <v>0</v>
      </c>
      <c r="K991" s="109" t="str">
        <f t="shared" si="48"/>
        <v/>
      </c>
      <c r="L991" s="90">
        <f t="shared" si="47"/>
        <v>0</v>
      </c>
      <c r="N991" s="47"/>
    </row>
    <row r="992" spans="1:14">
      <c r="A992" s="89" t="s">
        <v>1411</v>
      </c>
      <c r="B992" s="89" t="s">
        <v>1412</v>
      </c>
      <c r="C992" s="89" t="s">
        <v>1532</v>
      </c>
      <c r="D992" s="89" t="s">
        <v>397</v>
      </c>
      <c r="E992" s="89" t="s">
        <v>398</v>
      </c>
      <c r="F992" s="108">
        <v>3.1638E-3</v>
      </c>
      <c r="G992" s="108">
        <v>0</v>
      </c>
      <c r="H992" s="109" t="str">
        <f t="shared" si="49"/>
        <v/>
      </c>
      <c r="I992" s="126">
        <v>0</v>
      </c>
      <c r="J992" s="126">
        <v>0</v>
      </c>
      <c r="K992" s="109" t="str">
        <f t="shared" si="48"/>
        <v/>
      </c>
      <c r="L992" s="90">
        <f t="shared" si="47"/>
        <v>0</v>
      </c>
      <c r="N992" s="47"/>
    </row>
    <row r="993" spans="1:14">
      <c r="A993" s="89" t="s">
        <v>2650</v>
      </c>
      <c r="B993" s="89" t="s">
        <v>1743</v>
      </c>
      <c r="C993" s="89" t="s">
        <v>1528</v>
      </c>
      <c r="D993" s="89" t="s">
        <v>396</v>
      </c>
      <c r="E993" s="89" t="s">
        <v>1846</v>
      </c>
      <c r="F993" s="108">
        <v>2.8383000000000002E-3</v>
      </c>
      <c r="G993" s="108">
        <v>0</v>
      </c>
      <c r="H993" s="109" t="str">
        <f t="shared" si="49"/>
        <v/>
      </c>
      <c r="I993" s="126">
        <v>0</v>
      </c>
      <c r="J993" s="126">
        <v>0</v>
      </c>
      <c r="K993" s="109" t="str">
        <f t="shared" si="48"/>
        <v/>
      </c>
      <c r="L993" s="90">
        <f t="shared" si="47"/>
        <v>0</v>
      </c>
      <c r="N993" s="47"/>
    </row>
    <row r="994" spans="1:14">
      <c r="A994" s="89" t="s">
        <v>2714</v>
      </c>
      <c r="B994" s="89" t="s">
        <v>2715</v>
      </c>
      <c r="C994" s="89" t="s">
        <v>1535</v>
      </c>
      <c r="D994" s="89" t="s">
        <v>396</v>
      </c>
      <c r="E994" s="89" t="s">
        <v>1846</v>
      </c>
      <c r="F994" s="108">
        <v>2.1922000000000001E-4</v>
      </c>
      <c r="G994" s="108">
        <v>0</v>
      </c>
      <c r="H994" s="109" t="str">
        <f t="shared" si="49"/>
        <v/>
      </c>
      <c r="I994" s="126">
        <v>0</v>
      </c>
      <c r="J994" s="126">
        <v>0</v>
      </c>
      <c r="K994" s="109" t="str">
        <f t="shared" si="48"/>
        <v/>
      </c>
      <c r="L994" s="90">
        <f t="shared" si="47"/>
        <v>0</v>
      </c>
      <c r="N994" s="47"/>
    </row>
    <row r="995" spans="1:14">
      <c r="A995" s="89" t="s">
        <v>2639</v>
      </c>
      <c r="B995" s="89" t="s">
        <v>366</v>
      </c>
      <c r="C995" s="89" t="s">
        <v>1528</v>
      </c>
      <c r="D995" s="89" t="s">
        <v>396</v>
      </c>
      <c r="E995" s="89" t="s">
        <v>1846</v>
      </c>
      <c r="F995" s="108">
        <v>0</v>
      </c>
      <c r="G995" s="108">
        <v>0</v>
      </c>
      <c r="H995" s="109" t="str">
        <f t="shared" si="49"/>
        <v/>
      </c>
      <c r="I995" s="126">
        <v>0</v>
      </c>
      <c r="J995" s="126">
        <v>0</v>
      </c>
      <c r="K995" s="109" t="str">
        <f t="shared" si="48"/>
        <v/>
      </c>
      <c r="L995" s="90" t="str">
        <f t="shared" si="47"/>
        <v/>
      </c>
      <c r="N995" s="47"/>
    </row>
    <row r="996" spans="1:14">
      <c r="A996" s="89" t="s">
        <v>2577</v>
      </c>
      <c r="B996" s="89" t="s">
        <v>2578</v>
      </c>
      <c r="C996" s="89" t="s">
        <v>1535</v>
      </c>
      <c r="D996" s="89" t="s">
        <v>396</v>
      </c>
      <c r="E996" s="89" t="s">
        <v>1846</v>
      </c>
      <c r="F996" s="108">
        <v>0</v>
      </c>
      <c r="G996" s="108">
        <v>0</v>
      </c>
      <c r="H996" s="109" t="str">
        <f t="shared" si="49"/>
        <v/>
      </c>
      <c r="I996" s="126">
        <v>0</v>
      </c>
      <c r="J996" s="126">
        <v>0</v>
      </c>
      <c r="K996" s="109" t="str">
        <f t="shared" si="48"/>
        <v/>
      </c>
      <c r="L996" s="90" t="str">
        <f t="shared" si="47"/>
        <v/>
      </c>
      <c r="N996" s="47"/>
    </row>
    <row r="997" spans="1:14">
      <c r="A997" s="89" t="s">
        <v>2642</v>
      </c>
      <c r="B997" s="89" t="s">
        <v>369</v>
      </c>
      <c r="C997" s="89" t="s">
        <v>1528</v>
      </c>
      <c r="D997" s="89" t="s">
        <v>396</v>
      </c>
      <c r="E997" s="89" t="s">
        <v>1846</v>
      </c>
      <c r="F997" s="108">
        <v>0</v>
      </c>
      <c r="G997" s="108">
        <v>0</v>
      </c>
      <c r="H997" s="109" t="str">
        <f t="shared" si="49"/>
        <v/>
      </c>
      <c r="I997" s="126">
        <v>0</v>
      </c>
      <c r="J997" s="126">
        <v>0</v>
      </c>
      <c r="K997" s="109" t="str">
        <f t="shared" si="48"/>
        <v/>
      </c>
      <c r="L997" s="90" t="str">
        <f t="shared" si="47"/>
        <v/>
      </c>
      <c r="N997" s="47"/>
    </row>
    <row r="998" spans="1:14">
      <c r="A998" s="89" t="s">
        <v>2637</v>
      </c>
      <c r="B998" s="89" t="s">
        <v>364</v>
      </c>
      <c r="C998" s="89" t="s">
        <v>1528</v>
      </c>
      <c r="D998" s="89" t="s">
        <v>396</v>
      </c>
      <c r="E998" s="89" t="s">
        <v>1846</v>
      </c>
      <c r="F998" s="108">
        <v>5.2379040000000002E-2</v>
      </c>
      <c r="G998" s="108">
        <v>0</v>
      </c>
      <c r="H998" s="109" t="str">
        <f t="shared" si="49"/>
        <v/>
      </c>
      <c r="I998" s="126">
        <v>0</v>
      </c>
      <c r="J998" s="126">
        <v>0</v>
      </c>
      <c r="K998" s="109" t="str">
        <f t="shared" si="48"/>
        <v/>
      </c>
      <c r="L998" s="90">
        <f t="shared" si="47"/>
        <v>0</v>
      </c>
      <c r="N998" s="47"/>
    </row>
    <row r="999" spans="1:14">
      <c r="A999" s="89" t="s">
        <v>2808</v>
      </c>
      <c r="B999" s="89" t="s">
        <v>2809</v>
      </c>
      <c r="C999" s="89" t="s">
        <v>1534</v>
      </c>
      <c r="D999" s="89" t="s">
        <v>1432</v>
      </c>
      <c r="E999" s="89" t="s">
        <v>398</v>
      </c>
      <c r="F999" s="108">
        <v>0</v>
      </c>
      <c r="G999" s="108">
        <v>0</v>
      </c>
      <c r="H999" s="109" t="str">
        <f t="shared" si="49"/>
        <v/>
      </c>
      <c r="I999" s="126">
        <v>0</v>
      </c>
      <c r="J999" s="126">
        <v>0</v>
      </c>
      <c r="K999" s="109" t="str">
        <f t="shared" si="48"/>
        <v/>
      </c>
      <c r="L999" s="90" t="str">
        <f t="shared" si="47"/>
        <v/>
      </c>
      <c r="N999" s="47"/>
    </row>
    <row r="1000" spans="1:14">
      <c r="A1000" s="89" t="s">
        <v>2065</v>
      </c>
      <c r="B1000" s="89" t="s">
        <v>297</v>
      </c>
      <c r="C1000" s="89" t="s">
        <v>1171</v>
      </c>
      <c r="D1000" s="89" t="s">
        <v>396</v>
      </c>
      <c r="E1000" s="89" t="s">
        <v>1846</v>
      </c>
      <c r="F1000" s="108">
        <v>0</v>
      </c>
      <c r="G1000" s="108">
        <v>0</v>
      </c>
      <c r="H1000" s="109" t="str">
        <f t="shared" si="49"/>
        <v/>
      </c>
      <c r="I1000" s="126">
        <v>0</v>
      </c>
      <c r="J1000" s="126">
        <v>0</v>
      </c>
      <c r="K1000" s="109" t="str">
        <f t="shared" si="48"/>
        <v/>
      </c>
      <c r="L1000" s="90" t="str">
        <f t="shared" si="47"/>
        <v/>
      </c>
      <c r="N1000" s="47"/>
    </row>
    <row r="1001" spans="1:14">
      <c r="A1001" s="89" t="s">
        <v>2818</v>
      </c>
      <c r="B1001" s="89" t="s">
        <v>2819</v>
      </c>
      <c r="C1001" s="89" t="s">
        <v>1534</v>
      </c>
      <c r="D1001" s="89" t="s">
        <v>1432</v>
      </c>
      <c r="E1001" s="89" t="s">
        <v>398</v>
      </c>
      <c r="F1001" s="108">
        <v>0.32675565000000001</v>
      </c>
      <c r="G1001" s="108">
        <v>0</v>
      </c>
      <c r="H1001" s="109" t="str">
        <f t="shared" si="49"/>
        <v/>
      </c>
      <c r="I1001" s="126">
        <v>0</v>
      </c>
      <c r="J1001" s="126">
        <v>0</v>
      </c>
      <c r="K1001" s="109" t="str">
        <f t="shared" si="48"/>
        <v/>
      </c>
      <c r="L1001" s="90">
        <f t="shared" si="47"/>
        <v>0</v>
      </c>
      <c r="N1001" s="47"/>
    </row>
    <row r="1002" spans="1:14">
      <c r="A1002" s="89" t="s">
        <v>732</v>
      </c>
      <c r="B1002" s="89" t="s">
        <v>733</v>
      </c>
      <c r="C1002" s="89" t="s">
        <v>1529</v>
      </c>
      <c r="D1002" s="89" t="s">
        <v>396</v>
      </c>
      <c r="E1002" s="89" t="s">
        <v>1846</v>
      </c>
      <c r="F1002" s="108">
        <v>2.7638639999999999E-2</v>
      </c>
      <c r="G1002" s="108">
        <v>0</v>
      </c>
      <c r="H1002" s="109" t="str">
        <f t="shared" si="49"/>
        <v/>
      </c>
      <c r="I1002" s="126">
        <v>0</v>
      </c>
      <c r="J1002" s="126">
        <v>0</v>
      </c>
      <c r="K1002" s="109" t="str">
        <f t="shared" si="48"/>
        <v/>
      </c>
      <c r="L1002" s="90">
        <f t="shared" si="47"/>
        <v>0</v>
      </c>
      <c r="N1002" s="47"/>
    </row>
    <row r="1003" spans="1:14">
      <c r="A1003" s="89" t="s">
        <v>1989</v>
      </c>
      <c r="B1003" s="89" t="s">
        <v>1992</v>
      </c>
      <c r="C1003" s="89" t="s">
        <v>877</v>
      </c>
      <c r="D1003" s="89" t="s">
        <v>396</v>
      </c>
      <c r="E1003" s="89" t="s">
        <v>1846</v>
      </c>
      <c r="F1003" s="108">
        <v>0</v>
      </c>
      <c r="G1003" s="108">
        <v>0</v>
      </c>
      <c r="H1003" s="109" t="str">
        <f t="shared" si="49"/>
        <v/>
      </c>
      <c r="I1003" s="126">
        <v>0</v>
      </c>
      <c r="J1003" s="126">
        <v>0</v>
      </c>
      <c r="K1003" s="109" t="str">
        <f t="shared" si="48"/>
        <v/>
      </c>
      <c r="L1003" s="90" t="str">
        <f t="shared" si="47"/>
        <v/>
      </c>
      <c r="N1003" s="47"/>
    </row>
    <row r="1004" spans="1:14">
      <c r="A1004" s="89" t="s">
        <v>2646</v>
      </c>
      <c r="B1004" s="89" t="s">
        <v>1735</v>
      </c>
      <c r="C1004" s="89" t="s">
        <v>1528</v>
      </c>
      <c r="D1004" s="89" t="s">
        <v>396</v>
      </c>
      <c r="E1004" s="89" t="s">
        <v>1846</v>
      </c>
      <c r="F1004" s="108">
        <v>0</v>
      </c>
      <c r="G1004" s="108">
        <v>0</v>
      </c>
      <c r="H1004" s="109" t="str">
        <f t="shared" si="49"/>
        <v/>
      </c>
      <c r="I1004" s="126">
        <v>0</v>
      </c>
      <c r="J1004" s="126">
        <v>0</v>
      </c>
      <c r="K1004" s="109" t="str">
        <f t="shared" si="48"/>
        <v/>
      </c>
      <c r="L1004" s="90" t="str">
        <f t="shared" si="47"/>
        <v/>
      </c>
      <c r="N1004" s="47"/>
    </row>
    <row r="1005" spans="1:14">
      <c r="A1005" s="89" t="s">
        <v>1417</v>
      </c>
      <c r="B1005" s="89" t="s">
        <v>1418</v>
      </c>
      <c r="C1005" s="89" t="s">
        <v>1532</v>
      </c>
      <c r="D1005" s="89" t="s">
        <v>397</v>
      </c>
      <c r="E1005" s="89" t="s">
        <v>398</v>
      </c>
      <c r="F1005" s="108">
        <v>0</v>
      </c>
      <c r="G1005" s="108">
        <v>0</v>
      </c>
      <c r="H1005" s="109" t="str">
        <f t="shared" si="49"/>
        <v/>
      </c>
      <c r="I1005" s="126">
        <v>0</v>
      </c>
      <c r="J1005" s="126">
        <v>0</v>
      </c>
      <c r="K1005" s="109" t="str">
        <f t="shared" si="48"/>
        <v/>
      </c>
      <c r="L1005" s="90" t="str">
        <f t="shared" si="47"/>
        <v/>
      </c>
      <c r="N1005" s="47"/>
    </row>
    <row r="1006" spans="1:14">
      <c r="A1006" s="89" t="s">
        <v>2478</v>
      </c>
      <c r="B1006" s="89" t="s">
        <v>2479</v>
      </c>
      <c r="C1006" s="89" t="s">
        <v>1745</v>
      </c>
      <c r="D1006" s="89" t="s">
        <v>397</v>
      </c>
      <c r="E1006" s="89" t="s">
        <v>398</v>
      </c>
      <c r="F1006" s="108">
        <v>0</v>
      </c>
      <c r="G1006" s="108">
        <v>0</v>
      </c>
      <c r="H1006" s="109" t="str">
        <f t="shared" si="49"/>
        <v/>
      </c>
      <c r="I1006" s="126">
        <v>0</v>
      </c>
      <c r="J1006" s="126">
        <v>0</v>
      </c>
      <c r="K1006" s="109" t="str">
        <f t="shared" si="48"/>
        <v/>
      </c>
      <c r="L1006" s="90" t="str">
        <f t="shared" si="47"/>
        <v/>
      </c>
      <c r="N1006" s="47"/>
    </row>
    <row r="1007" spans="1:14">
      <c r="A1007" s="89" t="s">
        <v>2061</v>
      </c>
      <c r="B1007" s="89" t="s">
        <v>761</v>
      </c>
      <c r="C1007" s="89" t="s">
        <v>1171</v>
      </c>
      <c r="D1007" s="89" t="s">
        <v>396</v>
      </c>
      <c r="E1007" s="89" t="s">
        <v>1846</v>
      </c>
      <c r="F1007" s="108">
        <v>0</v>
      </c>
      <c r="G1007" s="108">
        <v>0</v>
      </c>
      <c r="H1007" s="109" t="str">
        <f t="shared" si="49"/>
        <v/>
      </c>
      <c r="I1007" s="126">
        <v>0</v>
      </c>
      <c r="J1007" s="126">
        <v>0</v>
      </c>
      <c r="K1007" s="109" t="str">
        <f t="shared" si="48"/>
        <v/>
      </c>
      <c r="L1007" s="90" t="str">
        <f t="shared" si="47"/>
        <v/>
      </c>
      <c r="N1007" s="47"/>
    </row>
    <row r="1008" spans="1:14">
      <c r="A1008" s="89" t="s">
        <v>2048</v>
      </c>
      <c r="B1008" s="89" t="s">
        <v>542</v>
      </c>
      <c r="C1008" s="89" t="s">
        <v>1171</v>
      </c>
      <c r="D1008" s="89" t="s">
        <v>396</v>
      </c>
      <c r="E1008" s="89" t="s">
        <v>1846</v>
      </c>
      <c r="F1008" s="108">
        <v>0</v>
      </c>
      <c r="G1008" s="108">
        <v>0</v>
      </c>
      <c r="H1008" s="109" t="str">
        <f t="shared" si="49"/>
        <v/>
      </c>
      <c r="I1008" s="126">
        <v>0</v>
      </c>
      <c r="J1008" s="126">
        <v>0</v>
      </c>
      <c r="K1008" s="109" t="str">
        <f t="shared" si="48"/>
        <v/>
      </c>
      <c r="L1008" s="90" t="str">
        <f t="shared" si="47"/>
        <v/>
      </c>
      <c r="N1008" s="47"/>
    </row>
    <row r="1009" spans="1:14">
      <c r="A1009" s="89" t="s">
        <v>2074</v>
      </c>
      <c r="B1009" s="89" t="s">
        <v>1736</v>
      </c>
      <c r="C1009" s="89" t="s">
        <v>1528</v>
      </c>
      <c r="D1009" s="89" t="s">
        <v>396</v>
      </c>
      <c r="E1009" s="89" t="s">
        <v>1846</v>
      </c>
      <c r="F1009" s="108">
        <v>0</v>
      </c>
      <c r="G1009" s="108">
        <v>0</v>
      </c>
      <c r="H1009" s="109" t="str">
        <f t="shared" si="49"/>
        <v/>
      </c>
      <c r="I1009" s="126">
        <v>0</v>
      </c>
      <c r="J1009" s="126">
        <v>0</v>
      </c>
      <c r="K1009" s="109" t="str">
        <f t="shared" si="48"/>
        <v/>
      </c>
      <c r="L1009" s="90" t="str">
        <f t="shared" si="47"/>
        <v/>
      </c>
      <c r="N1009" s="47"/>
    </row>
    <row r="1010" spans="1:14">
      <c r="A1010" s="89" t="s">
        <v>2122</v>
      </c>
      <c r="B1010" s="89" t="s">
        <v>2121</v>
      </c>
      <c r="C1010" s="89" t="s">
        <v>1745</v>
      </c>
      <c r="D1010" s="89" t="s">
        <v>397</v>
      </c>
      <c r="E1010" s="89" t="s">
        <v>398</v>
      </c>
      <c r="F1010" s="108">
        <v>3.1625800000000003E-2</v>
      </c>
      <c r="G1010" s="108">
        <v>0</v>
      </c>
      <c r="H1010" s="109" t="str">
        <f t="shared" si="49"/>
        <v/>
      </c>
      <c r="I1010" s="126">
        <v>0</v>
      </c>
      <c r="J1010" s="126">
        <v>0</v>
      </c>
      <c r="K1010" s="109" t="str">
        <f t="shared" si="48"/>
        <v/>
      </c>
      <c r="L1010" s="90">
        <f t="shared" si="47"/>
        <v>0</v>
      </c>
      <c r="N1010" s="47"/>
    </row>
    <row r="1011" spans="1:14">
      <c r="A1011" s="89" t="s">
        <v>1800</v>
      </c>
      <c r="B1011" s="89" t="s">
        <v>1801</v>
      </c>
      <c r="C1011" s="89" t="s">
        <v>1745</v>
      </c>
      <c r="D1011" s="89" t="s">
        <v>396</v>
      </c>
      <c r="E1011" s="89" t="s">
        <v>1846</v>
      </c>
      <c r="F1011" s="108">
        <v>0</v>
      </c>
      <c r="G1011" s="108">
        <v>0</v>
      </c>
      <c r="H1011" s="109" t="str">
        <f t="shared" si="49"/>
        <v/>
      </c>
      <c r="I1011" s="126">
        <v>0</v>
      </c>
      <c r="J1011" s="126">
        <v>0</v>
      </c>
      <c r="K1011" s="109" t="str">
        <f t="shared" si="48"/>
        <v/>
      </c>
      <c r="L1011" s="90" t="str">
        <f t="shared" si="47"/>
        <v/>
      </c>
      <c r="N1011" s="47"/>
    </row>
    <row r="1012" spans="1:14">
      <c r="A1012" s="89" t="s">
        <v>1798</v>
      </c>
      <c r="B1012" s="89" t="s">
        <v>1799</v>
      </c>
      <c r="C1012" s="89" t="s">
        <v>1745</v>
      </c>
      <c r="D1012" s="89" t="s">
        <v>396</v>
      </c>
      <c r="E1012" s="89" t="s">
        <v>1846</v>
      </c>
      <c r="F1012" s="108">
        <v>0</v>
      </c>
      <c r="G1012" s="108">
        <v>0</v>
      </c>
      <c r="H1012" s="109" t="str">
        <f t="shared" si="49"/>
        <v/>
      </c>
      <c r="I1012" s="126">
        <v>0</v>
      </c>
      <c r="J1012" s="126">
        <v>0</v>
      </c>
      <c r="K1012" s="109" t="str">
        <f t="shared" si="48"/>
        <v/>
      </c>
      <c r="L1012" s="90" t="str">
        <f t="shared" si="47"/>
        <v/>
      </c>
      <c r="N1012" s="47"/>
    </row>
    <row r="1013" spans="1:14">
      <c r="A1013" s="89" t="s">
        <v>2799</v>
      </c>
      <c r="B1013" s="89" t="s">
        <v>2773</v>
      </c>
      <c r="C1013" s="89" t="s">
        <v>1745</v>
      </c>
      <c r="D1013" s="89" t="s">
        <v>396</v>
      </c>
      <c r="E1013" s="89" t="s">
        <v>1846</v>
      </c>
      <c r="F1013" s="108">
        <v>3.1562270000000003E-2</v>
      </c>
      <c r="G1013" s="108">
        <v>0</v>
      </c>
      <c r="H1013" s="109" t="str">
        <f t="shared" si="49"/>
        <v/>
      </c>
      <c r="I1013" s="126">
        <v>0</v>
      </c>
      <c r="J1013" s="126">
        <v>0</v>
      </c>
      <c r="K1013" s="109" t="str">
        <f t="shared" si="48"/>
        <v/>
      </c>
      <c r="L1013" s="90">
        <f t="shared" si="47"/>
        <v>0</v>
      </c>
      <c r="N1013" s="47"/>
    </row>
    <row r="1014" spans="1:14">
      <c r="A1014" s="89" t="s">
        <v>2800</v>
      </c>
      <c r="B1014" s="89" t="s">
        <v>2770</v>
      </c>
      <c r="C1014" s="89" t="s">
        <v>1745</v>
      </c>
      <c r="D1014" s="89" t="s">
        <v>396</v>
      </c>
      <c r="E1014" s="89" t="s">
        <v>1846</v>
      </c>
      <c r="F1014" s="108">
        <v>0</v>
      </c>
      <c r="G1014" s="108">
        <v>0</v>
      </c>
      <c r="H1014" s="109" t="str">
        <f t="shared" si="49"/>
        <v/>
      </c>
      <c r="I1014" s="126">
        <v>0</v>
      </c>
      <c r="J1014" s="126">
        <v>0</v>
      </c>
      <c r="K1014" s="109" t="str">
        <f t="shared" si="48"/>
        <v/>
      </c>
      <c r="L1014" s="90" t="str">
        <f t="shared" si="47"/>
        <v/>
      </c>
      <c r="N1014" s="47"/>
    </row>
    <row r="1015" spans="1:14">
      <c r="A1015" s="89" t="s">
        <v>2766</v>
      </c>
      <c r="B1015" s="89" t="s">
        <v>2767</v>
      </c>
      <c r="C1015" s="89" t="s">
        <v>1745</v>
      </c>
      <c r="D1015" s="89" t="s">
        <v>397</v>
      </c>
      <c r="E1015" s="89" t="s">
        <v>398</v>
      </c>
      <c r="F1015" s="108">
        <v>0</v>
      </c>
      <c r="G1015" s="108">
        <v>0</v>
      </c>
      <c r="H1015" s="109" t="str">
        <f t="shared" si="49"/>
        <v/>
      </c>
      <c r="I1015" s="126">
        <v>0</v>
      </c>
      <c r="J1015" s="126">
        <v>0</v>
      </c>
      <c r="K1015" s="109" t="str">
        <f t="shared" si="48"/>
        <v/>
      </c>
      <c r="L1015" s="90" t="str">
        <f t="shared" si="47"/>
        <v/>
      </c>
      <c r="N1015" s="47"/>
    </row>
    <row r="1016" spans="1:14">
      <c r="A1016" s="89" t="s">
        <v>2691</v>
      </c>
      <c r="B1016" s="89" t="s">
        <v>962</v>
      </c>
      <c r="C1016" s="89" t="s">
        <v>1745</v>
      </c>
      <c r="D1016" s="89" t="s">
        <v>396</v>
      </c>
      <c r="E1016" s="89" t="s">
        <v>1846</v>
      </c>
      <c r="F1016" s="108">
        <v>0</v>
      </c>
      <c r="G1016" s="108">
        <v>0</v>
      </c>
      <c r="H1016" s="109" t="str">
        <f t="shared" si="49"/>
        <v/>
      </c>
      <c r="I1016" s="126">
        <v>0</v>
      </c>
      <c r="J1016" s="126">
        <v>0</v>
      </c>
      <c r="K1016" s="109" t="str">
        <f t="shared" si="48"/>
        <v/>
      </c>
      <c r="L1016" s="90" t="str">
        <f t="shared" si="47"/>
        <v/>
      </c>
      <c r="N1016" s="47"/>
    </row>
    <row r="1017" spans="1:14">
      <c r="A1017" s="89" t="s">
        <v>866</v>
      </c>
      <c r="B1017" s="89" t="s">
        <v>867</v>
      </c>
      <c r="C1017" s="89" t="s">
        <v>1745</v>
      </c>
      <c r="D1017" s="89" t="s">
        <v>396</v>
      </c>
      <c r="E1017" s="89" t="s">
        <v>1846</v>
      </c>
      <c r="F1017" s="108">
        <v>0</v>
      </c>
      <c r="G1017" s="108">
        <v>0</v>
      </c>
      <c r="H1017" s="109" t="str">
        <f t="shared" si="49"/>
        <v/>
      </c>
      <c r="I1017" s="126">
        <v>0</v>
      </c>
      <c r="J1017" s="126">
        <v>0</v>
      </c>
      <c r="K1017" s="109" t="str">
        <f t="shared" si="48"/>
        <v/>
      </c>
      <c r="L1017" s="90" t="str">
        <f t="shared" si="47"/>
        <v/>
      </c>
      <c r="N1017" s="47"/>
    </row>
    <row r="1018" spans="1:14">
      <c r="A1018" s="89" t="s">
        <v>864</v>
      </c>
      <c r="B1018" s="89" t="s">
        <v>865</v>
      </c>
      <c r="C1018" s="89" t="s">
        <v>1745</v>
      </c>
      <c r="D1018" s="89" t="s">
        <v>396</v>
      </c>
      <c r="E1018" s="89" t="s">
        <v>1846</v>
      </c>
      <c r="F1018" s="108">
        <v>0</v>
      </c>
      <c r="G1018" s="108">
        <v>0</v>
      </c>
      <c r="H1018" s="109" t="str">
        <f t="shared" si="49"/>
        <v/>
      </c>
      <c r="I1018" s="126">
        <v>0</v>
      </c>
      <c r="J1018" s="126">
        <v>0</v>
      </c>
      <c r="K1018" s="109" t="str">
        <f t="shared" si="48"/>
        <v/>
      </c>
      <c r="L1018" s="90" t="str">
        <f t="shared" si="47"/>
        <v/>
      </c>
      <c r="N1018" s="47"/>
    </row>
    <row r="1019" spans="1:14">
      <c r="A1019" s="89" t="s">
        <v>2116</v>
      </c>
      <c r="B1019" s="89" t="s">
        <v>2115</v>
      </c>
      <c r="C1019" s="89" t="s">
        <v>1745</v>
      </c>
      <c r="D1019" s="89" t="s">
        <v>396</v>
      </c>
      <c r="E1019" s="89" t="s">
        <v>1846</v>
      </c>
      <c r="F1019" s="108">
        <v>0</v>
      </c>
      <c r="G1019" s="108">
        <v>0</v>
      </c>
      <c r="H1019" s="109" t="str">
        <f t="shared" si="49"/>
        <v/>
      </c>
      <c r="I1019" s="126">
        <v>0</v>
      </c>
      <c r="J1019" s="126">
        <v>0</v>
      </c>
      <c r="K1019" s="109" t="str">
        <f t="shared" si="48"/>
        <v/>
      </c>
      <c r="L1019" s="90" t="str">
        <f t="shared" si="47"/>
        <v/>
      </c>
      <c r="N1019" s="47"/>
    </row>
    <row r="1020" spans="1:14">
      <c r="A1020" s="89" t="s">
        <v>2702</v>
      </c>
      <c r="B1020" s="89" t="s">
        <v>2703</v>
      </c>
      <c r="C1020" s="89" t="s">
        <v>1171</v>
      </c>
      <c r="D1020" s="89" t="s">
        <v>396</v>
      </c>
      <c r="E1020" s="89" t="s">
        <v>1846</v>
      </c>
      <c r="F1020" s="108">
        <v>0</v>
      </c>
      <c r="G1020" s="108">
        <v>0</v>
      </c>
      <c r="H1020" s="109" t="str">
        <f t="shared" si="49"/>
        <v/>
      </c>
      <c r="I1020" s="126">
        <v>0</v>
      </c>
      <c r="J1020" s="126">
        <v>0</v>
      </c>
      <c r="K1020" s="109" t="str">
        <f t="shared" si="48"/>
        <v/>
      </c>
      <c r="L1020" s="90" t="str">
        <f t="shared" si="47"/>
        <v/>
      </c>
      <c r="N1020" s="47"/>
    </row>
    <row r="1021" spans="1:14">
      <c r="A1021" s="89" t="s">
        <v>2798</v>
      </c>
      <c r="B1021" s="89" t="s">
        <v>2778</v>
      </c>
      <c r="C1021" s="89" t="s">
        <v>1745</v>
      </c>
      <c r="D1021" s="89" t="s">
        <v>396</v>
      </c>
      <c r="E1021" s="89" t="s">
        <v>1846</v>
      </c>
      <c r="F1021" s="108">
        <v>0</v>
      </c>
      <c r="G1021" s="108">
        <v>0</v>
      </c>
      <c r="H1021" s="109" t="str">
        <f t="shared" si="49"/>
        <v/>
      </c>
      <c r="I1021" s="126">
        <v>0</v>
      </c>
      <c r="J1021" s="126">
        <v>0</v>
      </c>
      <c r="K1021" s="109" t="str">
        <f t="shared" si="48"/>
        <v/>
      </c>
      <c r="L1021" s="90" t="str">
        <f t="shared" si="47"/>
        <v/>
      </c>
      <c r="N1021" s="47"/>
    </row>
    <row r="1022" spans="1:14">
      <c r="A1022" s="89" t="s">
        <v>2796</v>
      </c>
      <c r="B1022" s="89" t="s">
        <v>2780</v>
      </c>
      <c r="C1022" s="89" t="s">
        <v>1745</v>
      </c>
      <c r="D1022" s="89" t="s">
        <v>396</v>
      </c>
      <c r="E1022" s="89" t="s">
        <v>1846</v>
      </c>
      <c r="F1022" s="108">
        <v>0</v>
      </c>
      <c r="G1022" s="108">
        <v>0</v>
      </c>
      <c r="H1022" s="109" t="str">
        <f t="shared" si="49"/>
        <v/>
      </c>
      <c r="I1022" s="126">
        <v>0</v>
      </c>
      <c r="J1022" s="126">
        <v>0</v>
      </c>
      <c r="K1022" s="109" t="str">
        <f t="shared" si="48"/>
        <v/>
      </c>
      <c r="L1022" s="90" t="str">
        <f t="shared" si="47"/>
        <v/>
      </c>
      <c r="N1022" s="47"/>
    </row>
    <row r="1023" spans="1:14">
      <c r="A1023" s="89" t="s">
        <v>2414</v>
      </c>
      <c r="B1023" s="89" t="s">
        <v>2415</v>
      </c>
      <c r="C1023" s="89" t="s">
        <v>1535</v>
      </c>
      <c r="D1023" s="89" t="s">
        <v>396</v>
      </c>
      <c r="E1023" s="89" t="s">
        <v>1846</v>
      </c>
      <c r="F1023" s="108">
        <v>0</v>
      </c>
      <c r="G1023" s="108">
        <v>0</v>
      </c>
      <c r="H1023" s="109" t="str">
        <f t="shared" si="49"/>
        <v/>
      </c>
      <c r="I1023" s="126">
        <v>0</v>
      </c>
      <c r="J1023" s="126">
        <v>0</v>
      </c>
      <c r="K1023" s="109" t="str">
        <f t="shared" si="48"/>
        <v/>
      </c>
      <c r="L1023" s="90" t="str">
        <f t="shared" ref="L1023:L1028" si="50">IF(ISERROR(I1023/F1023),"",IF(I1023/F1023&gt;10000%,"",I1023/F1023))</f>
        <v/>
      </c>
      <c r="N1023" s="47"/>
    </row>
    <row r="1024" spans="1:14">
      <c r="A1024" s="89" t="s">
        <v>1897</v>
      </c>
      <c r="B1024" s="89" t="s">
        <v>1387</v>
      </c>
      <c r="C1024" s="89" t="s">
        <v>1745</v>
      </c>
      <c r="D1024" s="89" t="s">
        <v>396</v>
      </c>
      <c r="E1024" s="89" t="s">
        <v>1846</v>
      </c>
      <c r="F1024" s="108">
        <v>0</v>
      </c>
      <c r="G1024" s="108">
        <v>0</v>
      </c>
      <c r="H1024" s="109" t="str">
        <f t="shared" si="49"/>
        <v/>
      </c>
      <c r="I1024" s="126">
        <v>0</v>
      </c>
      <c r="J1024" s="126">
        <v>0</v>
      </c>
      <c r="K1024" s="109" t="str">
        <f t="shared" si="48"/>
        <v/>
      </c>
      <c r="L1024" s="90" t="str">
        <f t="shared" si="50"/>
        <v/>
      </c>
      <c r="N1024" s="47"/>
    </row>
    <row r="1025" spans="1:14">
      <c r="A1025" s="89" t="s">
        <v>3040</v>
      </c>
      <c r="B1025" s="89" t="s">
        <v>3041</v>
      </c>
      <c r="C1025" s="89" t="s">
        <v>1745</v>
      </c>
      <c r="D1025" s="89" t="s">
        <v>397</v>
      </c>
      <c r="E1025" s="89" t="s">
        <v>398</v>
      </c>
      <c r="F1025" s="108">
        <v>0</v>
      </c>
      <c r="G1025" s="108">
        <v>0</v>
      </c>
      <c r="H1025" s="109" t="str">
        <f t="shared" si="49"/>
        <v/>
      </c>
      <c r="I1025" s="126">
        <v>0</v>
      </c>
      <c r="J1025" s="126">
        <v>0</v>
      </c>
      <c r="K1025" s="109" t="str">
        <f t="shared" si="48"/>
        <v/>
      </c>
      <c r="L1025" s="90" t="str">
        <f t="shared" si="50"/>
        <v/>
      </c>
      <c r="N1025" s="47"/>
    </row>
    <row r="1026" spans="1:14">
      <c r="A1026" s="89" t="s">
        <v>3042</v>
      </c>
      <c r="B1026" s="89" t="s">
        <v>3043</v>
      </c>
      <c r="C1026" s="89" t="s">
        <v>1745</v>
      </c>
      <c r="D1026" s="89" t="s">
        <v>397</v>
      </c>
      <c r="E1026" s="89" t="s">
        <v>398</v>
      </c>
      <c r="F1026" s="108">
        <v>5.5761999999999999E-3</v>
      </c>
      <c r="G1026" s="108">
        <v>0</v>
      </c>
      <c r="H1026" s="109" t="str">
        <f t="shared" si="49"/>
        <v/>
      </c>
      <c r="I1026" s="126">
        <v>0</v>
      </c>
      <c r="J1026" s="126">
        <v>0</v>
      </c>
      <c r="K1026" s="109" t="str">
        <f t="shared" si="48"/>
        <v/>
      </c>
      <c r="L1026" s="90">
        <f t="shared" si="50"/>
        <v>0</v>
      </c>
      <c r="N1026" s="47"/>
    </row>
    <row r="1027" spans="1:14">
      <c r="A1027" s="89" t="s">
        <v>3044</v>
      </c>
      <c r="B1027" s="89" t="s">
        <v>3045</v>
      </c>
      <c r="C1027" s="89" t="s">
        <v>1745</v>
      </c>
      <c r="D1027" s="89" t="s">
        <v>397</v>
      </c>
      <c r="E1027" s="89" t="s">
        <v>398</v>
      </c>
      <c r="F1027" s="108">
        <v>0</v>
      </c>
      <c r="G1027" s="108">
        <v>0</v>
      </c>
      <c r="H1027" s="109" t="str">
        <f t="shared" si="49"/>
        <v/>
      </c>
      <c r="I1027" s="126">
        <v>0</v>
      </c>
      <c r="J1027" s="126">
        <v>0</v>
      </c>
      <c r="K1027" s="109" t="str">
        <f t="shared" si="48"/>
        <v/>
      </c>
      <c r="L1027" s="90" t="str">
        <f t="shared" si="50"/>
        <v/>
      </c>
      <c r="N1027" s="47"/>
    </row>
    <row r="1028" spans="1:14">
      <c r="A1028" s="89" t="s">
        <v>3046</v>
      </c>
      <c r="B1028" s="89" t="s">
        <v>3047</v>
      </c>
      <c r="C1028" s="89" t="s">
        <v>1745</v>
      </c>
      <c r="D1028" s="89" t="s">
        <v>397</v>
      </c>
      <c r="E1028" s="89" t="s">
        <v>398</v>
      </c>
      <c r="F1028" s="108">
        <v>0.87364326000000003</v>
      </c>
      <c r="G1028" s="108">
        <v>0</v>
      </c>
      <c r="H1028" s="109" t="str">
        <f t="shared" si="49"/>
        <v/>
      </c>
      <c r="I1028" s="126">
        <v>0</v>
      </c>
      <c r="J1028" s="126">
        <v>0</v>
      </c>
      <c r="K1028" s="109" t="str">
        <f t="shared" si="48"/>
        <v/>
      </c>
      <c r="L1028" s="90">
        <f t="shared" si="50"/>
        <v>0</v>
      </c>
      <c r="N1028" s="47"/>
    </row>
    <row r="1029" spans="1:14">
      <c r="A1029" s="15" t="s">
        <v>49</v>
      </c>
      <c r="B1029" s="106">
        <f>COUNTA(F7:F1028)</f>
        <v>1022</v>
      </c>
      <c r="C1029" s="106"/>
      <c r="D1029" s="106"/>
      <c r="E1029" s="127"/>
      <c r="F1029" s="128">
        <f>SUM(F7:F1028)</f>
        <v>10080.475792422036</v>
      </c>
      <c r="G1029" s="96">
        <f>SUM(G7:G1028)</f>
        <v>9220.2301854653051</v>
      </c>
      <c r="H1029" s="107">
        <f>IF(ISERROR(F1029/G1029-1),"",((F1029/G1029-1)))</f>
        <v>9.3299797255909533E-2</v>
      </c>
      <c r="I1029" s="128">
        <f>SUM(I7:I1028)</f>
        <v>27797.361445117094</v>
      </c>
      <c r="J1029" s="96">
        <f>SUM(J7:J1028)</f>
        <v>21195.645107346521</v>
      </c>
      <c r="K1029" s="107">
        <f>IF(ISERROR(I1029/J1029-1),"",((I1029/J1029-1)))</f>
        <v>0.31146569516218148</v>
      </c>
      <c r="L1029" s="78">
        <f>IF(ISERROR(I1029/F1029),"",(I1029/F1029))</f>
        <v>2.7575445859424281</v>
      </c>
    </row>
    <row r="1030" spans="1:14" ht="22.5" customHeight="1">
      <c r="A1030" s="16"/>
      <c r="B1030" s="16"/>
      <c r="C1030" s="16"/>
      <c r="D1030" s="16"/>
      <c r="E1030" s="16"/>
      <c r="F1030" s="100"/>
      <c r="G1030" s="100"/>
      <c r="H1030" s="101"/>
    </row>
    <row r="1031" spans="1:14">
      <c r="B1031" s="16"/>
      <c r="C1031" s="16"/>
      <c r="D1031" s="16"/>
      <c r="E1031" s="16"/>
      <c r="F1031" s="100"/>
      <c r="G1031" s="100"/>
      <c r="H1031" s="101"/>
    </row>
    <row r="1032" spans="1:14" ht="22.5">
      <c r="A1032" s="31" t="s">
        <v>710</v>
      </c>
      <c r="B1032" s="32" t="s">
        <v>169</v>
      </c>
      <c r="C1032" s="33" t="s">
        <v>1556</v>
      </c>
      <c r="D1032" s="33" t="s">
        <v>395</v>
      </c>
      <c r="E1032" s="34" t="s">
        <v>196</v>
      </c>
      <c r="F1032" s="176" t="s">
        <v>1160</v>
      </c>
      <c r="G1032" s="177"/>
      <c r="H1032" s="178"/>
      <c r="I1032" s="179" t="s">
        <v>167</v>
      </c>
      <c r="J1032" s="180"/>
      <c r="K1032" s="180"/>
      <c r="L1032" s="181"/>
    </row>
    <row r="1033" spans="1:14" ht="22.5">
      <c r="A1033" s="2"/>
      <c r="B1033" s="2"/>
      <c r="C1033" s="1"/>
      <c r="D1033" s="1"/>
      <c r="E1033" s="1"/>
      <c r="F1033" s="113" t="s">
        <v>3275</v>
      </c>
      <c r="G1033" s="125" t="s">
        <v>3267</v>
      </c>
      <c r="H1033" s="112" t="s">
        <v>164</v>
      </c>
      <c r="I1033" s="113" t="s">
        <v>3275</v>
      </c>
      <c r="J1033" s="125" t="s">
        <v>3267</v>
      </c>
      <c r="K1033" s="112" t="s">
        <v>164</v>
      </c>
      <c r="L1033" s="6" t="s">
        <v>168</v>
      </c>
    </row>
    <row r="1034" spans="1:14">
      <c r="A1034" s="159" t="s">
        <v>2692</v>
      </c>
      <c r="B1034" s="159" t="s">
        <v>2693</v>
      </c>
      <c r="C1034" s="159" t="s">
        <v>2387</v>
      </c>
      <c r="D1034" s="159" t="s">
        <v>397</v>
      </c>
      <c r="E1034" s="159" t="s">
        <v>398</v>
      </c>
      <c r="F1034" s="108">
        <v>3.7640841809999999</v>
      </c>
      <c r="G1034" s="108">
        <v>6.2063735659999999</v>
      </c>
      <c r="H1034" s="154">
        <f>IF(ISERROR(F1034/G1034-1),"",((F1034/G1034-1)))</f>
        <v>-0.39351311341931561</v>
      </c>
      <c r="I1034" s="126"/>
      <c r="J1034" s="126">
        <v>159.90372958</v>
      </c>
      <c r="K1034" s="109">
        <f>IF(ISERROR(I1034/J1034-1),"",((I1034/J1034-1)))</f>
        <v>-1</v>
      </c>
      <c r="L1034" s="90">
        <f>IF(ISERROR(I1034/F1034),"",(I1034/F1034))</f>
        <v>0</v>
      </c>
    </row>
    <row r="1035" spans="1:14">
      <c r="A1035" s="89" t="s">
        <v>2783</v>
      </c>
      <c r="B1035" s="89" t="s">
        <v>2787</v>
      </c>
      <c r="C1035" s="89" t="s">
        <v>2791</v>
      </c>
      <c r="D1035" s="89" t="s">
        <v>397</v>
      </c>
      <c r="E1035" s="89" t="s">
        <v>1846</v>
      </c>
      <c r="F1035" s="108">
        <v>6.5756999999999996E-2</v>
      </c>
      <c r="G1035" s="108">
        <v>7.4848949999999997E-2</v>
      </c>
      <c r="H1035" s="155">
        <f>IF(ISERROR(F1035/G1035-1),"",((F1035/G1035-1)))</f>
        <v>-0.12147064187273171</v>
      </c>
      <c r="I1035" s="126"/>
      <c r="J1035" s="126">
        <v>2.6913749600000001</v>
      </c>
      <c r="K1035" s="109">
        <f>IF(ISERROR(I1035/J1035-1),"",((I1035/J1035-1)))</f>
        <v>-1</v>
      </c>
      <c r="L1035" s="90">
        <f>IF(ISERROR(I1035/F1035),"",(I1035/F1035))</f>
        <v>0</v>
      </c>
    </row>
    <row r="1036" spans="1:14">
      <c r="A1036" s="89" t="s">
        <v>2786</v>
      </c>
      <c r="B1036" s="89" t="s">
        <v>2790</v>
      </c>
      <c r="C1036" s="89" t="s">
        <v>2791</v>
      </c>
      <c r="D1036" s="89" t="s">
        <v>397</v>
      </c>
      <c r="E1036" s="89" t="s">
        <v>1846</v>
      </c>
      <c r="F1036" s="108">
        <v>3.56058E-2</v>
      </c>
      <c r="G1036" s="108">
        <v>0</v>
      </c>
      <c r="H1036" s="155" t="str">
        <f>IF(ISERROR(F1036/G1036-1),"",((F1036/G1036-1)))</f>
        <v/>
      </c>
      <c r="I1036" s="126"/>
      <c r="J1036" s="126">
        <v>2.2006351</v>
      </c>
      <c r="K1036" s="109">
        <f>IF(ISERROR(I1036/J1036-1),"",((I1036/J1036-1)))</f>
        <v>-1</v>
      </c>
      <c r="L1036" s="90">
        <f>IF(ISERROR(I1036/F1036),"",(I1036/F1036))</f>
        <v>0</v>
      </c>
    </row>
    <row r="1037" spans="1:14">
      <c r="A1037" s="89" t="s">
        <v>2785</v>
      </c>
      <c r="B1037" s="89" t="s">
        <v>2789</v>
      </c>
      <c r="C1037" s="89" t="s">
        <v>2791</v>
      </c>
      <c r="D1037" s="89" t="s">
        <v>397</v>
      </c>
      <c r="E1037" s="89" t="s">
        <v>1846</v>
      </c>
      <c r="F1037" s="108">
        <v>0.67589873999999994</v>
      </c>
      <c r="G1037" s="108">
        <v>0.40768015999999996</v>
      </c>
      <c r="H1037" s="155">
        <f>IF(ISERROR(F1037/G1037-1),"",((F1037/G1037-1)))</f>
        <v>0.65791423355014378</v>
      </c>
      <c r="I1037" s="126"/>
      <c r="J1037" s="126">
        <v>0.98117750000000004</v>
      </c>
      <c r="K1037" s="109">
        <f>IF(ISERROR(I1037/J1037-1),"",((I1037/J1037-1)))</f>
        <v>-1</v>
      </c>
      <c r="L1037" s="90">
        <f>IF(ISERROR(I1037/F1037),"",(I1037/F1037))</f>
        <v>0</v>
      </c>
    </row>
    <row r="1038" spans="1:14">
      <c r="A1038" s="89" t="s">
        <v>2784</v>
      </c>
      <c r="B1038" s="89" t="s">
        <v>2788</v>
      </c>
      <c r="C1038" s="89" t="s">
        <v>2791</v>
      </c>
      <c r="D1038" s="89" t="s">
        <v>397</v>
      </c>
      <c r="E1038" s="89" t="s">
        <v>1846</v>
      </c>
      <c r="F1038" s="108">
        <v>2.4054209999999999E-2</v>
      </c>
      <c r="G1038" s="108">
        <v>2.5772E-2</v>
      </c>
      <c r="H1038" s="155">
        <f>IF(ISERROR(F1038/G1038-1),"",((F1038/G1038-1)))</f>
        <v>-6.6653344715194796E-2</v>
      </c>
      <c r="I1038" s="126"/>
      <c r="J1038" s="126">
        <v>0</v>
      </c>
      <c r="K1038" s="109" t="str">
        <f>IF(ISERROR(I1038/J1038-1),"",((I1038/J1038-1)))</f>
        <v/>
      </c>
      <c r="L1038" s="90">
        <f>IF(ISERROR(I1038/F1038),"",(I1038/F1038))</f>
        <v>0</v>
      </c>
    </row>
    <row r="1039" spans="1:14">
      <c r="A1039" s="15" t="s">
        <v>49</v>
      </c>
      <c r="B1039" s="106">
        <f>COUNTA(B1034:B1038)</f>
        <v>5</v>
      </c>
      <c r="C1039" s="106"/>
      <c r="D1039" s="106"/>
      <c r="E1039" s="127"/>
      <c r="F1039" s="128">
        <f>SUM(F1034:F1038)</f>
        <v>4.565399931</v>
      </c>
      <c r="G1039" s="96">
        <f>SUM(G1034:G1038)</f>
        <v>6.7146746759999996</v>
      </c>
      <c r="H1039" s="107">
        <f t="shared" ref="H1039" si="51">IF(ISERROR(F1039/G1039-1),"",((F1039/G1039-1)))</f>
        <v>-0.32008620651154829</v>
      </c>
      <c r="I1039" s="128">
        <f>SUM(I1034:I1038)</f>
        <v>0</v>
      </c>
      <c r="J1039" s="96">
        <f>SUM(J1034:J1038)</f>
        <v>165.77691713999999</v>
      </c>
      <c r="K1039" s="107">
        <f t="shared" ref="K1039" si="52">IF(ISERROR(I1039/J1039-1),"",((I1039/J1039-1)))</f>
        <v>-1</v>
      </c>
      <c r="L1039" s="78">
        <f t="shared" ref="L1039" si="53">IF(ISERROR(I1039/F1039),"",(I1039/F1039))</f>
        <v>0</v>
      </c>
    </row>
    <row r="1040" spans="1:14">
      <c r="A1040" s="11"/>
      <c r="F1040" s="100"/>
      <c r="G1040" s="100"/>
      <c r="H1040" s="101"/>
    </row>
    <row r="1041" spans="1:7">
      <c r="A1041" s="19" t="s">
        <v>118</v>
      </c>
      <c r="F1041" s="100"/>
      <c r="G1041" s="100"/>
    </row>
    <row r="1042" spans="1:7">
      <c r="F1042" s="100"/>
      <c r="G1042" s="100"/>
    </row>
    <row r="1043" spans="1:7">
      <c r="F1043" s="100"/>
      <c r="G1043" s="100"/>
    </row>
    <row r="1044" spans="1:7">
      <c r="F1044" s="100"/>
      <c r="G1044" s="100"/>
    </row>
    <row r="1045" spans="1:7">
      <c r="F1045" s="100"/>
      <c r="G1045" s="100"/>
    </row>
    <row r="1046" spans="1:7">
      <c r="F1046" s="100"/>
      <c r="G1046" s="100"/>
    </row>
    <row r="1047" spans="1:7">
      <c r="F1047" s="100"/>
      <c r="G1047" s="100"/>
    </row>
    <row r="1048" spans="1:7">
      <c r="F1048" s="100"/>
      <c r="G1048" s="100"/>
    </row>
  </sheetData>
  <sortState ref="A7:N1028">
    <sortCondition descending="1" ref="I7:I1028"/>
  </sortState>
  <mergeCells count="4">
    <mergeCell ref="F5:H5"/>
    <mergeCell ref="I5:L5"/>
    <mergeCell ref="F1032:H1032"/>
    <mergeCell ref="I1032:L1032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39 H102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2"/>
  <sheetViews>
    <sheetView showGridLines="0" zoomScaleNormal="100" workbookViewId="0"/>
  </sheetViews>
  <sheetFormatPr defaultRowHeight="12.75"/>
  <cols>
    <col min="1" max="1" width="56.42578125" style="13" customWidth="1"/>
    <col min="2" max="2" width="13.5703125" style="13" customWidth="1"/>
    <col min="3" max="5" width="11.42578125" style="81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1" customWidth="1"/>
    <col min="13" max="13" width="12.28515625" style="135" bestFit="1" customWidth="1"/>
    <col min="14" max="16384" width="9.140625" style="135"/>
  </cols>
  <sheetData>
    <row r="1" spans="1:13" s="11" customFormat="1" ht="20.25">
      <c r="A1" s="30" t="s">
        <v>1980</v>
      </c>
      <c r="B1" s="13"/>
      <c r="C1" s="81"/>
      <c r="D1" s="81"/>
      <c r="E1" s="81"/>
      <c r="F1" s="13"/>
      <c r="G1" s="13"/>
      <c r="I1" s="64"/>
      <c r="J1" s="81"/>
      <c r="K1" s="81"/>
      <c r="L1" s="81"/>
    </row>
    <row r="2" spans="1:13" s="11" customFormat="1" ht="15.75" customHeight="1">
      <c r="A2" s="12" t="s">
        <v>3272</v>
      </c>
      <c r="B2" s="13"/>
      <c r="C2" s="134"/>
      <c r="D2" s="81"/>
      <c r="E2" s="134"/>
      <c r="F2" s="13"/>
      <c r="G2" s="13"/>
      <c r="I2" s="64"/>
      <c r="J2" s="134"/>
      <c r="K2" s="81"/>
      <c r="L2" s="134"/>
    </row>
    <row r="3" spans="1:13" s="11" customFormat="1" ht="12">
      <c r="A3" s="13"/>
      <c r="B3" s="13"/>
      <c r="C3" s="81"/>
      <c r="D3" s="81"/>
      <c r="E3" s="81"/>
      <c r="F3" s="13"/>
      <c r="G3" s="13"/>
      <c r="I3" s="64"/>
      <c r="J3" s="81"/>
      <c r="K3" s="81"/>
      <c r="L3" s="81"/>
    </row>
    <row r="4" spans="1:13" s="11" customFormat="1" ht="12">
      <c r="C4" s="82"/>
      <c r="D4" s="82"/>
      <c r="E4" s="82"/>
      <c r="I4" s="64"/>
      <c r="J4" s="82"/>
      <c r="K4" s="82"/>
      <c r="L4" s="82"/>
    </row>
    <row r="5" spans="1:13" s="13" customFormat="1" ht="22.5" customHeight="1">
      <c r="A5" s="32" t="s">
        <v>1981</v>
      </c>
      <c r="B5" s="32" t="s">
        <v>169</v>
      </c>
      <c r="C5" s="176" t="s">
        <v>1160</v>
      </c>
      <c r="D5" s="177"/>
      <c r="E5" s="178"/>
      <c r="F5" s="65"/>
      <c r="G5" s="33" t="s">
        <v>538</v>
      </c>
      <c r="H5" s="33" t="s">
        <v>345</v>
      </c>
      <c r="I5" s="66"/>
      <c r="J5" s="176" t="s">
        <v>167</v>
      </c>
      <c r="K5" s="177"/>
      <c r="L5" s="178"/>
      <c r="M5" s="123"/>
    </row>
    <row r="6" spans="1:13" s="70" customFormat="1" ht="22.5">
      <c r="A6" s="2"/>
      <c r="B6" s="111"/>
      <c r="C6" s="113" t="s">
        <v>3275</v>
      </c>
      <c r="D6" s="125" t="s">
        <v>3267</v>
      </c>
      <c r="E6" s="112" t="s">
        <v>164</v>
      </c>
      <c r="F6" s="76" t="s">
        <v>165</v>
      </c>
      <c r="G6" s="67" t="s">
        <v>539</v>
      </c>
      <c r="H6" s="68" t="s">
        <v>1574</v>
      </c>
      <c r="I6" s="69"/>
      <c r="J6" s="113" t="s">
        <v>3275</v>
      </c>
      <c r="K6" s="125" t="s">
        <v>3267</v>
      </c>
      <c r="L6" s="112" t="s">
        <v>164</v>
      </c>
      <c r="M6" s="6" t="s">
        <v>168</v>
      </c>
    </row>
    <row r="7" spans="1:13" ht="12.75" customHeight="1">
      <c r="A7" s="71" t="s">
        <v>1338</v>
      </c>
      <c r="B7" s="104" t="s">
        <v>1164</v>
      </c>
      <c r="C7" s="108">
        <v>275.93640391000002</v>
      </c>
      <c r="D7" s="108">
        <v>128.74036642000002</v>
      </c>
      <c r="E7" s="109">
        <f t="shared" ref="E7:E70" si="0">IF(ISERROR(C7/D7-1),"",IF((C7/D7-1)&gt;10000%,"",C7/D7-1))</f>
        <v>1.1433557444585065</v>
      </c>
      <c r="F7" s="90">
        <f t="shared" ref="F7:F70" si="1">C7/$C$277</f>
        <v>0.26164477379460938</v>
      </c>
      <c r="G7" s="72">
        <v>1924.3354999999999</v>
      </c>
      <c r="H7" s="22">
        <v>8.1544285714285696</v>
      </c>
      <c r="I7" s="116"/>
      <c r="J7" s="108">
        <v>137.57986696</v>
      </c>
      <c r="K7" s="108">
        <v>72.186571499999999</v>
      </c>
      <c r="L7" s="109">
        <f t="shared" ref="L7:L70" si="2">IF(ISERROR(J7/K7-1),"",IF((J7/K7-1)&gt;10000%,"",J7/K7-1))</f>
        <v>0.90589280112853121</v>
      </c>
      <c r="M7" s="90">
        <f t="shared" ref="M7:M70" si="3">IF(ISERROR(J7/C7),"",IF(J7/C7&gt;10000%,"",J7/C7))</f>
        <v>0.49859266486952308</v>
      </c>
    </row>
    <row r="8" spans="1:13" ht="12.75" customHeight="1">
      <c r="A8" s="71" t="s">
        <v>1934</v>
      </c>
      <c r="B8" s="71" t="s">
        <v>1127</v>
      </c>
      <c r="C8" s="108">
        <v>210.33628969</v>
      </c>
      <c r="D8" s="108">
        <v>89.567474959999998</v>
      </c>
      <c r="E8" s="109">
        <f t="shared" si="0"/>
        <v>1.348355692553957</v>
      </c>
      <c r="F8" s="90">
        <f t="shared" si="1"/>
        <v>0.19944229959120319</v>
      </c>
      <c r="G8" s="72">
        <v>951.78204374142751</v>
      </c>
      <c r="H8" s="22">
        <v>9.7293333333333294</v>
      </c>
      <c r="I8" s="116"/>
      <c r="J8" s="108">
        <v>314.51411116000003</v>
      </c>
      <c r="K8" s="108">
        <v>162.23949436000001</v>
      </c>
      <c r="L8" s="109">
        <f t="shared" si="2"/>
        <v>0.93857921217451223</v>
      </c>
      <c r="M8" s="90">
        <f t="shared" si="3"/>
        <v>1.495291714157079</v>
      </c>
    </row>
    <row r="9" spans="1:13" ht="12.75" customHeight="1">
      <c r="A9" s="71" t="s">
        <v>1938</v>
      </c>
      <c r="B9" s="71" t="s">
        <v>640</v>
      </c>
      <c r="C9" s="108">
        <v>117.78118215000001</v>
      </c>
      <c r="D9" s="108">
        <v>55.471630810000001</v>
      </c>
      <c r="E9" s="109">
        <f t="shared" si="0"/>
        <v>1.123268784965437</v>
      </c>
      <c r="F9" s="90">
        <f t="shared" si="1"/>
        <v>0.11168091750209846</v>
      </c>
      <c r="G9" s="72">
        <v>387.38600000000002</v>
      </c>
      <c r="H9" s="22">
        <v>9.2586666666666702</v>
      </c>
      <c r="I9" s="116"/>
      <c r="J9" s="108">
        <v>177.53853193999998</v>
      </c>
      <c r="K9" s="108">
        <v>76.318215680000009</v>
      </c>
      <c r="L9" s="109">
        <f t="shared" si="2"/>
        <v>1.326293013510873</v>
      </c>
      <c r="M9" s="90">
        <f t="shared" si="3"/>
        <v>1.5073590593945314</v>
      </c>
    </row>
    <row r="10" spans="1:13" ht="12.75" customHeight="1">
      <c r="A10" s="71" t="s">
        <v>1341</v>
      </c>
      <c r="B10" s="71" t="s">
        <v>1175</v>
      </c>
      <c r="C10" s="108">
        <v>96.161330090000007</v>
      </c>
      <c r="D10" s="108">
        <v>35.672309729999995</v>
      </c>
      <c r="E10" s="109">
        <f t="shared" si="0"/>
        <v>1.6956855560471165</v>
      </c>
      <c r="F10" s="90">
        <f t="shared" si="1"/>
        <v>9.118082682339039E-2</v>
      </c>
      <c r="G10" s="72">
        <v>5074.8540760579599</v>
      </c>
      <c r="H10" s="22">
        <v>7.3072380952381</v>
      </c>
      <c r="I10" s="116"/>
      <c r="J10" s="108">
        <v>66.540583839999996</v>
      </c>
      <c r="K10" s="108">
        <v>52.327299799999999</v>
      </c>
      <c r="L10" s="109">
        <f t="shared" si="2"/>
        <v>0.27162273028275008</v>
      </c>
      <c r="M10" s="90">
        <f t="shared" si="3"/>
        <v>0.69196821401828423</v>
      </c>
    </row>
    <row r="11" spans="1:13" ht="12.75" customHeight="1">
      <c r="A11" s="71" t="s">
        <v>2180</v>
      </c>
      <c r="B11" s="71" t="s">
        <v>1216</v>
      </c>
      <c r="C11" s="108">
        <v>58.490664590000002</v>
      </c>
      <c r="D11" s="108">
        <v>9.7544197200000013</v>
      </c>
      <c r="E11" s="109">
        <f t="shared" si="0"/>
        <v>4.9963243605433041</v>
      </c>
      <c r="F11" s="90">
        <f t="shared" si="1"/>
        <v>5.5461245739574214E-2</v>
      </c>
      <c r="G11" s="72">
        <v>296.35657010856141</v>
      </c>
      <c r="H11" s="22">
        <v>13.9425714285714</v>
      </c>
      <c r="I11" s="116"/>
      <c r="J11" s="108">
        <v>37.687147639999999</v>
      </c>
      <c r="K11" s="108">
        <v>0.38991253000000003</v>
      </c>
      <c r="L11" s="109">
        <f t="shared" si="2"/>
        <v>95.655389966565053</v>
      </c>
      <c r="M11" s="90">
        <f t="shared" si="3"/>
        <v>0.64432756755585363</v>
      </c>
    </row>
    <row r="12" spans="1:13" ht="12.75" customHeight="1">
      <c r="A12" s="71" t="s">
        <v>1339</v>
      </c>
      <c r="B12" s="71" t="s">
        <v>1173</v>
      </c>
      <c r="C12" s="108">
        <v>44.558575829999995</v>
      </c>
      <c r="D12" s="108">
        <v>23.875719570000001</v>
      </c>
      <c r="E12" s="109">
        <f t="shared" si="0"/>
        <v>0.86627153579019822</v>
      </c>
      <c r="F12" s="90">
        <f t="shared" si="1"/>
        <v>4.2250744477531361E-2</v>
      </c>
      <c r="G12" s="72">
        <v>4841.8453308371172</v>
      </c>
      <c r="H12" s="22">
        <v>7.8943809523809501</v>
      </c>
      <c r="I12" s="116"/>
      <c r="J12" s="108">
        <v>6.2502589299999993</v>
      </c>
      <c r="K12" s="108">
        <v>1.30652295</v>
      </c>
      <c r="L12" s="109">
        <f t="shared" si="2"/>
        <v>3.7838875926366233</v>
      </c>
      <c r="M12" s="90">
        <f t="shared" si="3"/>
        <v>0.14027061712757619</v>
      </c>
    </row>
    <row r="13" spans="1:13" ht="12.75" customHeight="1">
      <c r="A13" s="71" t="s">
        <v>1340</v>
      </c>
      <c r="B13" s="71" t="s">
        <v>1174</v>
      </c>
      <c r="C13" s="108">
        <v>30.974187149999999</v>
      </c>
      <c r="D13" s="108">
        <v>29.40000994</v>
      </c>
      <c r="E13" s="109">
        <f t="shared" si="0"/>
        <v>5.3543424414229879E-2</v>
      </c>
      <c r="F13" s="90">
        <f t="shared" si="1"/>
        <v>2.9369934794746904E-2</v>
      </c>
      <c r="G13" s="72">
        <v>499.60814533941885</v>
      </c>
      <c r="H13" s="22">
        <v>19.0133333333333</v>
      </c>
      <c r="I13" s="116"/>
      <c r="J13" s="108">
        <v>9.5127032899999993</v>
      </c>
      <c r="K13" s="108">
        <v>5.8680526799999999</v>
      </c>
      <c r="L13" s="109">
        <f t="shared" si="2"/>
        <v>0.62110052665716675</v>
      </c>
      <c r="M13" s="90">
        <f t="shared" si="3"/>
        <v>0.30711712446019751</v>
      </c>
    </row>
    <row r="14" spans="1:13" ht="12.75" customHeight="1">
      <c r="A14" s="71" t="s">
        <v>1947</v>
      </c>
      <c r="B14" s="71" t="s">
        <v>207</v>
      </c>
      <c r="C14" s="108">
        <v>23.7412539</v>
      </c>
      <c r="D14" s="108">
        <v>34.375849280000004</v>
      </c>
      <c r="E14" s="109">
        <f t="shared" si="0"/>
        <v>-0.30936240420937766</v>
      </c>
      <c r="F14" s="90">
        <f t="shared" si="1"/>
        <v>2.2511618323082634E-2</v>
      </c>
      <c r="G14" s="72">
        <v>77.162714244120195</v>
      </c>
      <c r="H14" s="22">
        <v>22.005190476190499</v>
      </c>
      <c r="I14" s="116"/>
      <c r="J14" s="108">
        <v>49.019615080000001</v>
      </c>
      <c r="K14" s="108">
        <v>44.63738858</v>
      </c>
      <c r="L14" s="109">
        <f t="shared" si="2"/>
        <v>9.8173899491142746E-2</v>
      </c>
      <c r="M14" s="90">
        <f t="shared" si="3"/>
        <v>2.0647441490021721</v>
      </c>
    </row>
    <row r="15" spans="1:13" ht="12.75" customHeight="1">
      <c r="A15" s="71" t="s">
        <v>2166</v>
      </c>
      <c r="B15" s="71" t="s">
        <v>1199</v>
      </c>
      <c r="C15" s="108">
        <v>21.47154922</v>
      </c>
      <c r="D15" s="108">
        <v>4.6092685199999996</v>
      </c>
      <c r="E15" s="109">
        <f t="shared" si="0"/>
        <v>3.6583420182254862</v>
      </c>
      <c r="F15" s="90">
        <f t="shared" si="1"/>
        <v>2.0359468917769446E-2</v>
      </c>
      <c r="G15" s="72">
        <v>79.643029044150907</v>
      </c>
      <c r="H15" s="22">
        <v>36.622999999999998</v>
      </c>
      <c r="I15" s="116"/>
      <c r="J15" s="108">
        <v>0.48563853999999995</v>
      </c>
      <c r="K15" s="108">
        <v>1.0726384499999999</v>
      </c>
      <c r="L15" s="109">
        <f t="shared" si="2"/>
        <v>-0.54724861858159191</v>
      </c>
      <c r="M15" s="90">
        <f t="shared" si="3"/>
        <v>2.2617768984626623E-2</v>
      </c>
    </row>
    <row r="16" spans="1:13" ht="12.75" customHeight="1">
      <c r="A16" s="71" t="s">
        <v>1935</v>
      </c>
      <c r="B16" s="71" t="s">
        <v>1128</v>
      </c>
      <c r="C16" s="108">
        <v>16.90854233</v>
      </c>
      <c r="D16" s="108">
        <v>11.626087210000001</v>
      </c>
      <c r="E16" s="109">
        <f t="shared" si="0"/>
        <v>0.45436224798454772</v>
      </c>
      <c r="F16" s="90">
        <f t="shared" si="1"/>
        <v>1.6032794768798892E-2</v>
      </c>
      <c r="G16" s="72">
        <v>98.81716338176399</v>
      </c>
      <c r="H16" s="22">
        <v>31.956095238095202</v>
      </c>
      <c r="I16" s="116"/>
      <c r="J16" s="108">
        <v>9.26784842</v>
      </c>
      <c r="K16" s="108">
        <v>6.4562937199999997</v>
      </c>
      <c r="L16" s="109">
        <f t="shared" si="2"/>
        <v>0.43547502978225716</v>
      </c>
      <c r="M16" s="90">
        <f t="shared" si="3"/>
        <v>0.54811634492918471</v>
      </c>
    </row>
    <row r="17" spans="1:13" ht="12.75" customHeight="1">
      <c r="A17" s="71" t="s">
        <v>1939</v>
      </c>
      <c r="B17" s="71" t="s">
        <v>641</v>
      </c>
      <c r="C17" s="108">
        <v>15.4812466</v>
      </c>
      <c r="D17" s="108">
        <v>11.1087024</v>
      </c>
      <c r="E17" s="109">
        <f t="shared" si="0"/>
        <v>0.39361430728399016</v>
      </c>
      <c r="F17" s="90">
        <f t="shared" si="1"/>
        <v>1.4679423255935136E-2</v>
      </c>
      <c r="G17" s="72">
        <v>74.726799999999997</v>
      </c>
      <c r="H17" s="22">
        <v>19.856999999999999</v>
      </c>
      <c r="I17" s="116"/>
      <c r="J17" s="108">
        <v>13.88180607</v>
      </c>
      <c r="K17" s="108">
        <v>11.33183895</v>
      </c>
      <c r="L17" s="109">
        <f t="shared" si="2"/>
        <v>0.22502677025779638</v>
      </c>
      <c r="M17" s="90">
        <f t="shared" si="3"/>
        <v>0.89668528825062443</v>
      </c>
    </row>
    <row r="18" spans="1:13" ht="12.75" customHeight="1">
      <c r="A18" s="71" t="s">
        <v>1354</v>
      </c>
      <c r="B18" s="71" t="s">
        <v>1204</v>
      </c>
      <c r="C18" s="108">
        <v>12.23348466</v>
      </c>
      <c r="D18" s="108">
        <v>12.859672269999999</v>
      </c>
      <c r="E18" s="109">
        <f t="shared" si="0"/>
        <v>-4.8693901123811334E-2</v>
      </c>
      <c r="F18" s="90">
        <f t="shared" si="1"/>
        <v>1.1599873308595817E-2</v>
      </c>
      <c r="G18" s="72">
        <v>39.775943465632402</v>
      </c>
      <c r="H18" s="22">
        <v>20.645904761904799</v>
      </c>
      <c r="I18" s="116"/>
      <c r="J18" s="108">
        <v>1.51904E-2</v>
      </c>
      <c r="K18" s="108">
        <v>5.9159759999999999E-2</v>
      </c>
      <c r="L18" s="109">
        <f t="shared" si="2"/>
        <v>-0.7432308717952878</v>
      </c>
      <c r="M18" s="90">
        <f t="shared" si="3"/>
        <v>1.2417067108988389E-3</v>
      </c>
    </row>
    <row r="19" spans="1:13" ht="12.75" customHeight="1">
      <c r="A19" s="71" t="s">
        <v>1364</v>
      </c>
      <c r="B19" s="71" t="s">
        <v>1219</v>
      </c>
      <c r="C19" s="108">
        <v>8.086342728</v>
      </c>
      <c r="D19" s="108">
        <v>1.78785829</v>
      </c>
      <c r="E19" s="109">
        <f t="shared" si="0"/>
        <v>3.5229215163356153</v>
      </c>
      <c r="F19" s="90">
        <f t="shared" si="1"/>
        <v>7.6675251395365773E-3</v>
      </c>
      <c r="G19" s="72">
        <v>68.827120075080003</v>
      </c>
      <c r="H19" s="22">
        <v>26.508476190476198</v>
      </c>
      <c r="I19" s="116"/>
      <c r="J19" s="108">
        <v>5.3207074099999998</v>
      </c>
      <c r="K19" s="108">
        <v>0.17307864000000001</v>
      </c>
      <c r="L19" s="109">
        <f t="shared" si="2"/>
        <v>29.741560079279566</v>
      </c>
      <c r="M19" s="90">
        <f t="shared" si="3"/>
        <v>0.65798687849036708</v>
      </c>
    </row>
    <row r="20" spans="1:13" ht="12.75" customHeight="1">
      <c r="A20" s="71" t="s">
        <v>2173</v>
      </c>
      <c r="B20" s="71" t="s">
        <v>1195</v>
      </c>
      <c r="C20" s="108">
        <v>6.6997105499999998</v>
      </c>
      <c r="D20" s="108">
        <v>3.95142382</v>
      </c>
      <c r="E20" s="109">
        <f t="shared" si="0"/>
        <v>0.69551808542774829</v>
      </c>
      <c r="F20" s="90">
        <f t="shared" si="1"/>
        <v>6.3527110830793156E-3</v>
      </c>
      <c r="G20" s="72">
        <v>95.075546354760391</v>
      </c>
      <c r="H20" s="22">
        <v>53.958714285714301</v>
      </c>
      <c r="I20" s="116"/>
      <c r="J20" s="108">
        <v>0.53092123000000002</v>
      </c>
      <c r="K20" s="108">
        <v>0.31235166999999997</v>
      </c>
      <c r="L20" s="109">
        <f t="shared" si="2"/>
        <v>0.69975473478339367</v>
      </c>
      <c r="M20" s="90">
        <f t="shared" si="3"/>
        <v>7.9245398146342308E-2</v>
      </c>
    </row>
    <row r="21" spans="1:13" ht="12.75" customHeight="1">
      <c r="A21" s="71" t="s">
        <v>2171</v>
      </c>
      <c r="B21" s="71" t="s">
        <v>1185</v>
      </c>
      <c r="C21" s="108">
        <v>6.2547170520000002</v>
      </c>
      <c r="D21" s="108">
        <v>6.9435469119999995</v>
      </c>
      <c r="E21" s="109">
        <f t="shared" si="0"/>
        <v>-9.9204321469989254E-2</v>
      </c>
      <c r="F21" s="90">
        <f t="shared" si="1"/>
        <v>5.9307652235462008E-3</v>
      </c>
      <c r="G21" s="72">
        <v>88.340932824853795</v>
      </c>
      <c r="H21" s="22">
        <v>244.585047619048</v>
      </c>
      <c r="I21" s="116"/>
      <c r="J21" s="108">
        <v>0.31183353999999996</v>
      </c>
      <c r="K21" s="108">
        <v>0.23296998999999999</v>
      </c>
      <c r="L21" s="109">
        <f t="shared" si="2"/>
        <v>0.33851377166647079</v>
      </c>
      <c r="M21" s="90">
        <f t="shared" si="3"/>
        <v>4.9855738861966342E-2</v>
      </c>
    </row>
    <row r="22" spans="1:13" ht="12.75" customHeight="1">
      <c r="A22" s="71" t="s">
        <v>1362</v>
      </c>
      <c r="B22" s="71" t="s">
        <v>1214</v>
      </c>
      <c r="C22" s="108">
        <v>5.8135747999999996</v>
      </c>
      <c r="D22" s="108">
        <v>2.4812795400000001</v>
      </c>
      <c r="E22" s="109">
        <f t="shared" si="0"/>
        <v>1.342974544496506</v>
      </c>
      <c r="F22" s="90">
        <f t="shared" si="1"/>
        <v>5.5124711416481443E-3</v>
      </c>
      <c r="G22" s="72">
        <v>111.7014264470295</v>
      </c>
      <c r="H22" s="22">
        <v>15.2842380952381</v>
      </c>
      <c r="I22" s="116"/>
      <c r="J22" s="108">
        <v>0.21919789000000001</v>
      </c>
      <c r="K22" s="108">
        <v>0.26218750000000002</v>
      </c>
      <c r="L22" s="109">
        <f t="shared" si="2"/>
        <v>-0.1639651394517283</v>
      </c>
      <c r="M22" s="90">
        <f t="shared" si="3"/>
        <v>3.7704492939524922E-2</v>
      </c>
    </row>
    <row r="23" spans="1:13" ht="12.75" customHeight="1">
      <c r="A23" s="71" t="s">
        <v>1343</v>
      </c>
      <c r="B23" s="71" t="s">
        <v>1187</v>
      </c>
      <c r="C23" s="108">
        <v>5.7224828700000003</v>
      </c>
      <c r="D23" s="108">
        <v>1.3438682800000001</v>
      </c>
      <c r="E23" s="109">
        <f t="shared" si="0"/>
        <v>3.2582170850851542</v>
      </c>
      <c r="F23" s="90">
        <f t="shared" si="1"/>
        <v>5.4260971544480433E-3</v>
      </c>
      <c r="G23" s="72">
        <v>508.39435229363755</v>
      </c>
      <c r="H23" s="22">
        <v>18.2650476190476</v>
      </c>
      <c r="I23" s="116"/>
      <c r="J23" s="108">
        <v>2.6431759800000001</v>
      </c>
      <c r="K23" s="108">
        <v>0.85125168999999989</v>
      </c>
      <c r="L23" s="109">
        <f t="shared" si="2"/>
        <v>2.1050463817581382</v>
      </c>
      <c r="M23" s="90">
        <f t="shared" si="3"/>
        <v>0.46189320965149522</v>
      </c>
    </row>
    <row r="24" spans="1:13" ht="12.75" customHeight="1">
      <c r="A24" s="71" t="s">
        <v>2882</v>
      </c>
      <c r="B24" s="71" t="s">
        <v>2883</v>
      </c>
      <c r="C24" s="108">
        <v>5.2520215700000001</v>
      </c>
      <c r="D24" s="108">
        <v>0.13220666</v>
      </c>
      <c r="E24" s="109">
        <f t="shared" si="0"/>
        <v>38.725847169877824</v>
      </c>
      <c r="F24" s="90">
        <f t="shared" si="1"/>
        <v>4.9800025519476558E-3</v>
      </c>
      <c r="G24" s="72">
        <v>31.340707640682002</v>
      </c>
      <c r="H24" s="22">
        <v>44.572047619047602</v>
      </c>
      <c r="I24" s="116"/>
      <c r="J24" s="108">
        <v>5.1142932000000005</v>
      </c>
      <c r="K24" s="108">
        <v>10.35067982</v>
      </c>
      <c r="L24" s="109">
        <f t="shared" si="2"/>
        <v>-0.50589784546151662</v>
      </c>
      <c r="M24" s="90">
        <f t="shared" si="3"/>
        <v>0.97377612255312962</v>
      </c>
    </row>
    <row r="25" spans="1:13" ht="12.75" customHeight="1">
      <c r="A25" s="71" t="s">
        <v>3268</v>
      </c>
      <c r="B25" s="71" t="s">
        <v>3269</v>
      </c>
      <c r="C25" s="108">
        <v>4.6537869900000004</v>
      </c>
      <c r="D25" s="108">
        <v>2.1490099999999998E-2</v>
      </c>
      <c r="E25" s="109" t="str">
        <f t="shared" si="0"/>
        <v/>
      </c>
      <c r="F25" s="90">
        <f t="shared" si="1"/>
        <v>4.4127524568450694E-3</v>
      </c>
      <c r="G25" s="72">
        <v>2.9102305677899998</v>
      </c>
      <c r="H25" s="22">
        <v>52.826095238095199</v>
      </c>
      <c r="I25" s="116"/>
      <c r="J25" s="108">
        <v>0.12203</v>
      </c>
      <c r="K25" s="108">
        <v>0</v>
      </c>
      <c r="L25" s="109" t="str">
        <f t="shared" si="2"/>
        <v/>
      </c>
      <c r="M25" s="90">
        <f t="shared" si="3"/>
        <v>2.6221655667140877E-2</v>
      </c>
    </row>
    <row r="26" spans="1:13" ht="12.75" customHeight="1">
      <c r="A26" s="71" t="s">
        <v>1348</v>
      </c>
      <c r="B26" s="71" t="s">
        <v>1196</v>
      </c>
      <c r="C26" s="108">
        <v>4.5271693200000005</v>
      </c>
      <c r="D26" s="108">
        <v>2.0635787300000001</v>
      </c>
      <c r="E26" s="109">
        <f t="shared" si="0"/>
        <v>1.1938437599616081</v>
      </c>
      <c r="F26" s="90">
        <f t="shared" si="1"/>
        <v>4.2926927214998346E-3</v>
      </c>
      <c r="G26" s="72">
        <v>26.726419151513497</v>
      </c>
      <c r="H26" s="22">
        <v>27.450238095238099</v>
      </c>
      <c r="I26" s="116"/>
      <c r="J26" s="108">
        <v>9.8164068540648497</v>
      </c>
      <c r="K26" s="108">
        <v>3.4385721969543601</v>
      </c>
      <c r="L26" s="109">
        <f t="shared" si="2"/>
        <v>1.8547915506207828</v>
      </c>
      <c r="M26" s="90">
        <f t="shared" si="3"/>
        <v>2.1683321652446716</v>
      </c>
    </row>
    <row r="27" spans="1:13" ht="12.75" customHeight="1">
      <c r="A27" s="71" t="s">
        <v>1357</v>
      </c>
      <c r="B27" s="71" t="s">
        <v>1208</v>
      </c>
      <c r="C27" s="108">
        <v>4.49467894</v>
      </c>
      <c r="D27" s="108">
        <v>6.2776691200000005</v>
      </c>
      <c r="E27" s="109">
        <f t="shared" si="0"/>
        <v>-0.28402105079408846</v>
      </c>
      <c r="F27" s="90">
        <f t="shared" si="1"/>
        <v>4.261885122338784E-3</v>
      </c>
      <c r="G27" s="72">
        <v>289.88046006720219</v>
      </c>
      <c r="H27" s="22">
        <v>24.931000000000001</v>
      </c>
      <c r="I27" s="116"/>
      <c r="J27" s="108">
        <v>5.2498255199999999</v>
      </c>
      <c r="K27" s="108">
        <v>0.96116794999999999</v>
      </c>
      <c r="L27" s="109">
        <f t="shared" si="2"/>
        <v>4.461923194588417</v>
      </c>
      <c r="M27" s="90">
        <f t="shared" si="3"/>
        <v>1.168009014677253</v>
      </c>
    </row>
    <row r="28" spans="1:13" ht="12.75" customHeight="1">
      <c r="A28" s="71" t="s">
        <v>1366</v>
      </c>
      <c r="B28" s="71" t="s">
        <v>1221</v>
      </c>
      <c r="C28" s="108">
        <v>3.8051456699999999</v>
      </c>
      <c r="D28" s="108">
        <v>2.81882761</v>
      </c>
      <c r="E28" s="109">
        <f t="shared" si="0"/>
        <v>0.34990364664407414</v>
      </c>
      <c r="F28" s="90">
        <f t="shared" si="1"/>
        <v>3.6080649887986981E-3</v>
      </c>
      <c r="G28" s="72">
        <v>10.956704250706</v>
      </c>
      <c r="H28" s="22">
        <v>88.373476190476197</v>
      </c>
      <c r="I28" s="116"/>
      <c r="J28" s="108">
        <v>37.664044451037846</v>
      </c>
      <c r="K28" s="108">
        <v>10.05155808</v>
      </c>
      <c r="L28" s="109">
        <f t="shared" si="2"/>
        <v>2.7470851932875511</v>
      </c>
      <c r="M28" s="90">
        <f t="shared" si="3"/>
        <v>9.8981872751898745</v>
      </c>
    </row>
    <row r="29" spans="1:13" ht="12.75" customHeight="1">
      <c r="A29" s="71" t="s">
        <v>1925</v>
      </c>
      <c r="B29" s="71" t="s">
        <v>931</v>
      </c>
      <c r="C29" s="108">
        <v>3.59059661</v>
      </c>
      <c r="D29" s="108">
        <v>0.29764053999999995</v>
      </c>
      <c r="E29" s="109">
        <f t="shared" si="0"/>
        <v>11.063533448770119</v>
      </c>
      <c r="F29" s="90">
        <f t="shared" si="1"/>
        <v>3.4046281117643237E-3</v>
      </c>
      <c r="G29" s="72">
        <v>77.363</v>
      </c>
      <c r="H29" s="22">
        <v>49.8702857142857</v>
      </c>
      <c r="I29" s="116"/>
      <c r="J29" s="108">
        <v>73.108012180000003</v>
      </c>
      <c r="K29" s="108">
        <v>32.445295039999998</v>
      </c>
      <c r="L29" s="109">
        <f t="shared" si="2"/>
        <v>1.2532700685837255</v>
      </c>
      <c r="M29" s="90">
        <f t="shared" si="3"/>
        <v>20.360965076497415</v>
      </c>
    </row>
    <row r="30" spans="1:13" ht="12.75" customHeight="1">
      <c r="A30" s="71" t="s">
        <v>2187</v>
      </c>
      <c r="B30" s="71" t="s">
        <v>1203</v>
      </c>
      <c r="C30" s="108">
        <v>3.5867031800000002</v>
      </c>
      <c r="D30" s="108">
        <v>0.29046670000000002</v>
      </c>
      <c r="E30" s="109">
        <f t="shared" si="0"/>
        <v>11.348070123012379</v>
      </c>
      <c r="F30" s="90">
        <f t="shared" si="1"/>
        <v>3.4009363349737291E-3</v>
      </c>
      <c r="G30" s="72">
        <v>31.600435738928002</v>
      </c>
      <c r="H30" s="22">
        <v>35.091761904761903</v>
      </c>
      <c r="I30" s="116"/>
      <c r="J30" s="108">
        <v>0.17940644</v>
      </c>
      <c r="K30" s="108">
        <v>0.13447186999999999</v>
      </c>
      <c r="L30" s="109">
        <f t="shared" si="2"/>
        <v>0.33415590933627981</v>
      </c>
      <c r="M30" s="90">
        <f t="shared" si="3"/>
        <v>5.0019873682438362E-2</v>
      </c>
    </row>
    <row r="31" spans="1:13" ht="12.75" customHeight="1">
      <c r="A31" s="71" t="s">
        <v>2462</v>
      </c>
      <c r="B31" s="71" t="s">
        <v>1186</v>
      </c>
      <c r="C31" s="108">
        <v>3.2504806620000002</v>
      </c>
      <c r="D31" s="108">
        <v>1.8379199909999999</v>
      </c>
      <c r="E31" s="109">
        <f t="shared" si="0"/>
        <v>0.76856483302705447</v>
      </c>
      <c r="F31" s="90">
        <f t="shared" si="1"/>
        <v>3.082127858019537E-3</v>
      </c>
      <c r="G31" s="72">
        <v>72.874782611528801</v>
      </c>
      <c r="H31" s="22">
        <v>47.800761904761899</v>
      </c>
      <c r="I31" s="116"/>
      <c r="J31" s="108">
        <v>0.93552663000000003</v>
      </c>
      <c r="K31" s="108">
        <v>0.86299459999999995</v>
      </c>
      <c r="L31" s="109">
        <f t="shared" si="2"/>
        <v>8.4046910606393244E-2</v>
      </c>
      <c r="M31" s="90">
        <f t="shared" si="3"/>
        <v>0.28781178148107378</v>
      </c>
    </row>
    <row r="32" spans="1:13" ht="12.75" customHeight="1">
      <c r="A32" s="71" t="s">
        <v>1514</v>
      </c>
      <c r="B32" s="71" t="s">
        <v>1516</v>
      </c>
      <c r="C32" s="108">
        <v>2.8746450299999999</v>
      </c>
      <c r="D32" s="108">
        <v>3.4313711800000002</v>
      </c>
      <c r="E32" s="109">
        <f t="shared" si="0"/>
        <v>-0.16224597130293561</v>
      </c>
      <c r="F32" s="90">
        <f t="shared" si="1"/>
        <v>2.7257579571105311E-3</v>
      </c>
      <c r="G32" s="72">
        <v>31.970060466210001</v>
      </c>
      <c r="H32" s="22">
        <v>24.004476190476201</v>
      </c>
      <c r="I32" s="116"/>
      <c r="J32" s="108">
        <v>31.716025139999999</v>
      </c>
      <c r="K32" s="108">
        <v>8.8324946699999991</v>
      </c>
      <c r="L32" s="109">
        <f t="shared" si="2"/>
        <v>2.5908343367276556</v>
      </c>
      <c r="M32" s="90">
        <f t="shared" si="3"/>
        <v>11.033023141643335</v>
      </c>
    </row>
    <row r="33" spans="1:13" ht="12.75" customHeight="1">
      <c r="A33" s="71" t="s">
        <v>1523</v>
      </c>
      <c r="B33" s="71" t="s">
        <v>1318</v>
      </c>
      <c r="C33" s="108">
        <v>2.8154499999999998</v>
      </c>
      <c r="D33" s="108">
        <v>4.3162989999999998E-2</v>
      </c>
      <c r="E33" s="109">
        <f t="shared" si="0"/>
        <v>64.228335664419916</v>
      </c>
      <c r="F33" s="90">
        <f t="shared" si="1"/>
        <v>2.6696288273014511E-3</v>
      </c>
      <c r="G33" s="72">
        <v>13.303413906970599</v>
      </c>
      <c r="H33" s="22">
        <v>39.481238095238098</v>
      </c>
      <c r="I33" s="116"/>
      <c r="J33" s="108">
        <v>1.75002189</v>
      </c>
      <c r="K33" s="108">
        <v>0</v>
      </c>
      <c r="L33" s="109" t="str">
        <f t="shared" si="2"/>
        <v/>
      </c>
      <c r="M33" s="90">
        <f t="shared" si="3"/>
        <v>0.62157803903461262</v>
      </c>
    </row>
    <row r="34" spans="1:13" ht="12.75" customHeight="1">
      <c r="A34" s="71" t="s">
        <v>1371</v>
      </c>
      <c r="B34" s="71" t="s">
        <v>1228</v>
      </c>
      <c r="C34" s="108">
        <v>2.638646</v>
      </c>
      <c r="D34" s="108">
        <v>0.27102058000000001</v>
      </c>
      <c r="E34" s="109">
        <f t="shared" si="0"/>
        <v>8.7359617487350967</v>
      </c>
      <c r="F34" s="90">
        <f t="shared" si="1"/>
        <v>2.501982072721471E-3</v>
      </c>
      <c r="G34" s="72">
        <v>361.80959055987779</v>
      </c>
      <c r="H34" s="22">
        <v>21.612285714285701</v>
      </c>
      <c r="I34" s="116"/>
      <c r="J34" s="108">
        <v>1.0125716999999999</v>
      </c>
      <c r="K34" s="108">
        <v>1.52359526</v>
      </c>
      <c r="L34" s="109">
        <f t="shared" si="2"/>
        <v>-0.33540637294972953</v>
      </c>
      <c r="M34" s="90">
        <f t="shared" si="3"/>
        <v>0.38374670190696281</v>
      </c>
    </row>
    <row r="35" spans="1:13" ht="12.75" customHeight="1">
      <c r="A35" s="71" t="s">
        <v>1353</v>
      </c>
      <c r="B35" s="71" t="s">
        <v>1202</v>
      </c>
      <c r="C35" s="108">
        <v>2.63469584</v>
      </c>
      <c r="D35" s="108">
        <v>5.7657957199999998</v>
      </c>
      <c r="E35" s="109">
        <f t="shared" si="0"/>
        <v>-0.54304731420488128</v>
      </c>
      <c r="F35" s="90">
        <f t="shared" si="1"/>
        <v>2.4982365041592682E-3</v>
      </c>
      <c r="G35" s="72">
        <v>251.08872505519361</v>
      </c>
      <c r="H35" s="22">
        <v>11.2628095238095</v>
      </c>
      <c r="I35" s="116"/>
      <c r="J35" s="108">
        <v>22.38841232</v>
      </c>
      <c r="K35" s="108">
        <v>6.3017892699999996</v>
      </c>
      <c r="L35" s="109">
        <f t="shared" si="2"/>
        <v>2.5527072329411613</v>
      </c>
      <c r="M35" s="90">
        <f t="shared" si="3"/>
        <v>8.4975320414974362</v>
      </c>
    </row>
    <row r="36" spans="1:13" ht="12.75" customHeight="1">
      <c r="A36" s="71" t="s">
        <v>1355</v>
      </c>
      <c r="B36" s="71" t="s">
        <v>1205</v>
      </c>
      <c r="C36" s="108">
        <v>2.54132588</v>
      </c>
      <c r="D36" s="108">
        <v>2.2552467300000001</v>
      </c>
      <c r="E36" s="109">
        <f t="shared" si="0"/>
        <v>0.12685048877113325</v>
      </c>
      <c r="F36" s="90">
        <f t="shared" si="1"/>
        <v>2.4097024734288405E-3</v>
      </c>
      <c r="G36" s="72">
        <v>140.59010335134761</v>
      </c>
      <c r="H36" s="22">
        <v>32.677333333333301</v>
      </c>
      <c r="I36" s="116"/>
      <c r="J36" s="108">
        <v>2.32088436</v>
      </c>
      <c r="K36" s="108">
        <v>0.51650529999999995</v>
      </c>
      <c r="L36" s="109">
        <f t="shared" si="2"/>
        <v>3.4934376472032334</v>
      </c>
      <c r="M36" s="90">
        <f t="shared" si="3"/>
        <v>0.91325727969999659</v>
      </c>
    </row>
    <row r="37" spans="1:13" ht="12.75" customHeight="1">
      <c r="A37" s="71" t="s">
        <v>2464</v>
      </c>
      <c r="B37" s="71" t="s">
        <v>1189</v>
      </c>
      <c r="C37" s="108">
        <v>1.9275306320000001</v>
      </c>
      <c r="D37" s="108">
        <v>0.90802826999999997</v>
      </c>
      <c r="E37" s="109">
        <f t="shared" si="0"/>
        <v>1.1227650015786406</v>
      </c>
      <c r="F37" s="90">
        <f t="shared" si="1"/>
        <v>1.8276976471589925E-3</v>
      </c>
      <c r="G37" s="72">
        <v>193.64478996687998</v>
      </c>
      <c r="H37" s="22">
        <v>15.8535238095238</v>
      </c>
      <c r="I37" s="116"/>
      <c r="J37" s="108">
        <v>1.1615931499999999</v>
      </c>
      <c r="K37" s="108">
        <v>0.17340005</v>
      </c>
      <c r="L37" s="109">
        <f t="shared" si="2"/>
        <v>5.6989205020413767</v>
      </c>
      <c r="M37" s="90">
        <f t="shared" si="3"/>
        <v>0.60263278347734184</v>
      </c>
    </row>
    <row r="38" spans="1:13" ht="12.75" customHeight="1">
      <c r="A38" s="71" t="s">
        <v>2194</v>
      </c>
      <c r="B38" s="71" t="s">
        <v>1210</v>
      </c>
      <c r="C38" s="108">
        <v>1.7610256100000001</v>
      </c>
      <c r="D38" s="108">
        <v>8.5218089999999996E-2</v>
      </c>
      <c r="E38" s="109">
        <f t="shared" si="0"/>
        <v>19.66492701256271</v>
      </c>
      <c r="F38" s="90">
        <f t="shared" si="1"/>
        <v>1.6698164535232816E-3</v>
      </c>
      <c r="G38" s="72">
        <v>13.148610217668001</v>
      </c>
      <c r="H38" s="22">
        <v>50.674142857142897</v>
      </c>
      <c r="I38" s="116"/>
      <c r="J38" s="108">
        <v>6.9287229999999991E-2</v>
      </c>
      <c r="K38" s="108">
        <v>3.6154470000000001E-2</v>
      </c>
      <c r="L38" s="109">
        <f t="shared" si="2"/>
        <v>0.91642222939514784</v>
      </c>
      <c r="M38" s="90">
        <f t="shared" si="3"/>
        <v>3.9344816796843735E-2</v>
      </c>
    </row>
    <row r="39" spans="1:13" ht="12.75" customHeight="1">
      <c r="A39" s="71" t="s">
        <v>1943</v>
      </c>
      <c r="B39" s="71" t="s">
        <v>926</v>
      </c>
      <c r="C39" s="108">
        <v>1.7159158000000001</v>
      </c>
      <c r="D39" s="108">
        <v>1.1604569499999999</v>
      </c>
      <c r="E39" s="109">
        <f t="shared" si="0"/>
        <v>0.47865528316237849</v>
      </c>
      <c r="F39" s="90">
        <f t="shared" si="1"/>
        <v>1.6270430250588828E-3</v>
      </c>
      <c r="G39" s="72">
        <v>12.047249659211001</v>
      </c>
      <c r="H39" s="22">
        <v>31.295999999999999</v>
      </c>
      <c r="I39" s="116"/>
      <c r="J39" s="108">
        <v>5.6766640700000002</v>
      </c>
      <c r="K39" s="108">
        <v>9.8598249500000001</v>
      </c>
      <c r="L39" s="109">
        <f t="shared" si="2"/>
        <v>-0.42426319952059599</v>
      </c>
      <c r="M39" s="90">
        <f t="shared" si="3"/>
        <v>3.3082416223453386</v>
      </c>
    </row>
    <row r="40" spans="1:13" ht="12.75" customHeight="1">
      <c r="A40" s="71" t="s">
        <v>2611</v>
      </c>
      <c r="B40" s="71" t="s">
        <v>2612</v>
      </c>
      <c r="C40" s="108">
        <v>1.70690834</v>
      </c>
      <c r="D40" s="108">
        <v>1.1507405900000001</v>
      </c>
      <c r="E40" s="109">
        <f t="shared" si="0"/>
        <v>0.48331288114204773</v>
      </c>
      <c r="F40" s="90">
        <f t="shared" si="1"/>
        <v>1.6185020902609766E-3</v>
      </c>
      <c r="G40" s="72">
        <v>2400.1697521035567</v>
      </c>
      <c r="H40" s="22">
        <v>18.227761904761898</v>
      </c>
      <c r="I40" s="116"/>
      <c r="J40" s="108">
        <v>9.8892437100000006</v>
      </c>
      <c r="K40" s="108">
        <v>2.6226802400000002</v>
      </c>
      <c r="L40" s="109">
        <f t="shared" si="2"/>
        <v>2.770663140391068</v>
      </c>
      <c r="M40" s="90">
        <f t="shared" si="3"/>
        <v>5.7936583226255722</v>
      </c>
    </row>
    <row r="41" spans="1:13" ht="12.75" customHeight="1">
      <c r="A41" s="71" t="s">
        <v>2159</v>
      </c>
      <c r="B41" s="71" t="s">
        <v>1188</v>
      </c>
      <c r="C41" s="108">
        <v>1.6736497800000001</v>
      </c>
      <c r="D41" s="108">
        <v>1.0384117800000001</v>
      </c>
      <c r="E41" s="109">
        <f t="shared" si="0"/>
        <v>0.61173997852759321</v>
      </c>
      <c r="F41" s="90">
        <f t="shared" si="1"/>
        <v>1.5869660976024194E-3</v>
      </c>
      <c r="G41" s="72">
        <v>264.596114336526</v>
      </c>
      <c r="H41" s="22">
        <v>17.640333333333299</v>
      </c>
      <c r="I41" s="116"/>
      <c r="J41" s="108">
        <v>1.5976870000000001</v>
      </c>
      <c r="K41" s="108">
        <v>0.19365023000000001</v>
      </c>
      <c r="L41" s="109">
        <f t="shared" si="2"/>
        <v>7.25037491564043</v>
      </c>
      <c r="M41" s="90">
        <f t="shared" si="3"/>
        <v>0.95461249963537775</v>
      </c>
    </row>
    <row r="42" spans="1:13" ht="12.75" customHeight="1">
      <c r="A42" s="71" t="s">
        <v>1359</v>
      </c>
      <c r="B42" s="71" t="s">
        <v>1211</v>
      </c>
      <c r="C42" s="108">
        <v>1.60575449</v>
      </c>
      <c r="D42" s="108">
        <v>2.6334909399999997</v>
      </c>
      <c r="E42" s="109">
        <f t="shared" si="0"/>
        <v>-0.3902563074699622</v>
      </c>
      <c r="F42" s="90">
        <f t="shared" si="1"/>
        <v>1.5225873221235467E-3</v>
      </c>
      <c r="G42" s="72">
        <v>152.98957944657121</v>
      </c>
      <c r="H42" s="22">
        <v>24.950095238095201</v>
      </c>
      <c r="I42" s="116"/>
      <c r="J42" s="108">
        <v>2.6547516</v>
      </c>
      <c r="K42" s="108">
        <v>49.591979159999994</v>
      </c>
      <c r="L42" s="109">
        <f t="shared" si="2"/>
        <v>-0.94646812559275162</v>
      </c>
      <c r="M42" s="90">
        <f t="shared" si="3"/>
        <v>1.6532736582913119</v>
      </c>
    </row>
    <row r="43" spans="1:13" ht="12.75" customHeight="1">
      <c r="A43" s="71" t="s">
        <v>1499</v>
      </c>
      <c r="B43" s="71" t="s">
        <v>1290</v>
      </c>
      <c r="C43" s="108">
        <v>1.5722028400000001</v>
      </c>
      <c r="D43" s="108">
        <v>2.2189759999999999E-2</v>
      </c>
      <c r="E43" s="109">
        <f t="shared" si="0"/>
        <v>69.852629320912001</v>
      </c>
      <c r="F43" s="90">
        <f t="shared" si="1"/>
        <v>1.4907734195347853E-3</v>
      </c>
      <c r="G43" s="72">
        <v>3.6050472144942001</v>
      </c>
      <c r="H43" s="22">
        <v>82.195571428571398</v>
      </c>
      <c r="I43" s="116"/>
      <c r="J43" s="108">
        <v>0</v>
      </c>
      <c r="K43" s="108">
        <v>0</v>
      </c>
      <c r="L43" s="109" t="str">
        <f t="shared" si="2"/>
        <v/>
      </c>
      <c r="M43" s="90">
        <f t="shared" si="3"/>
        <v>0</v>
      </c>
    </row>
    <row r="44" spans="1:13" ht="12.75" customHeight="1">
      <c r="A44" s="71" t="s">
        <v>2192</v>
      </c>
      <c r="B44" s="71" t="s">
        <v>1218</v>
      </c>
      <c r="C44" s="108">
        <v>1.3719752599999999</v>
      </c>
      <c r="D44" s="108">
        <v>3.26358221</v>
      </c>
      <c r="E44" s="109">
        <f t="shared" si="0"/>
        <v>-0.57961063282055336</v>
      </c>
      <c r="F44" s="90">
        <f t="shared" si="1"/>
        <v>1.3009162671830093E-3</v>
      </c>
      <c r="G44" s="72">
        <v>16.124841313501499</v>
      </c>
      <c r="H44" s="22">
        <v>33.801333333333297</v>
      </c>
      <c r="I44" s="116"/>
      <c r="J44" s="108">
        <v>7.5616899999999994E-3</v>
      </c>
      <c r="K44" s="108">
        <v>3.2387490000000005E-2</v>
      </c>
      <c r="L44" s="109">
        <f t="shared" si="2"/>
        <v>-0.76652435863353419</v>
      </c>
      <c r="M44" s="90">
        <f t="shared" si="3"/>
        <v>5.5115352444474837E-3</v>
      </c>
    </row>
    <row r="45" spans="1:13" ht="12.75" customHeight="1">
      <c r="A45" s="71" t="s">
        <v>1936</v>
      </c>
      <c r="B45" s="71" t="s">
        <v>330</v>
      </c>
      <c r="C45" s="108">
        <v>1.35953218</v>
      </c>
      <c r="D45" s="108">
        <v>1.0597097600000001</v>
      </c>
      <c r="E45" s="109">
        <f t="shared" si="0"/>
        <v>0.28292880873344028</v>
      </c>
      <c r="F45" s="90">
        <f t="shared" si="1"/>
        <v>1.2891176541483548E-3</v>
      </c>
      <c r="G45" s="72">
        <v>31.2189110366375</v>
      </c>
      <c r="H45" s="22">
        <v>66.897285714285701</v>
      </c>
      <c r="I45" s="116"/>
      <c r="J45" s="108">
        <v>2.06900314</v>
      </c>
      <c r="K45" s="108">
        <v>1.06939904</v>
      </c>
      <c r="L45" s="109">
        <f t="shared" si="2"/>
        <v>0.93473442803913498</v>
      </c>
      <c r="M45" s="90">
        <f t="shared" si="3"/>
        <v>1.5218493320253736</v>
      </c>
    </row>
    <row r="46" spans="1:13" ht="12.75" customHeight="1">
      <c r="A46" s="71" t="s">
        <v>1501</v>
      </c>
      <c r="B46" s="71" t="s">
        <v>1294</v>
      </c>
      <c r="C46" s="108">
        <v>1.2158489099999998</v>
      </c>
      <c r="D46" s="108">
        <v>0.40474359999999998</v>
      </c>
      <c r="E46" s="109">
        <f t="shared" si="0"/>
        <v>2.0039978643269465</v>
      </c>
      <c r="F46" s="90">
        <f t="shared" si="1"/>
        <v>1.1528762008840674E-3</v>
      </c>
      <c r="G46" s="72">
        <v>11.547149593868799</v>
      </c>
      <c r="H46" s="22">
        <v>15.495523809523799</v>
      </c>
      <c r="I46" s="116"/>
      <c r="J46" s="108">
        <v>8.5594E-3</v>
      </c>
      <c r="K46" s="108">
        <v>0</v>
      </c>
      <c r="L46" s="109" t="str">
        <f t="shared" si="2"/>
        <v/>
      </c>
      <c r="M46" s="90">
        <f t="shared" si="3"/>
        <v>7.039854976717462E-3</v>
      </c>
    </row>
    <row r="47" spans="1:13" ht="12.75" customHeight="1">
      <c r="A47" s="71" t="s">
        <v>2199</v>
      </c>
      <c r="B47" s="71" t="s">
        <v>1231</v>
      </c>
      <c r="C47" s="108">
        <v>1.17071931</v>
      </c>
      <c r="D47" s="108">
        <v>0.25852399999999998</v>
      </c>
      <c r="E47" s="109">
        <f t="shared" si="0"/>
        <v>3.5284743776206469</v>
      </c>
      <c r="F47" s="90">
        <f t="shared" si="1"/>
        <v>1.1100840074071512E-3</v>
      </c>
      <c r="G47" s="72">
        <v>3.7489736100396001</v>
      </c>
      <c r="H47" s="22">
        <v>50.763571428571403</v>
      </c>
      <c r="I47" s="116"/>
      <c r="J47" s="108">
        <v>4.8914640000000002E-2</v>
      </c>
      <c r="K47" s="108">
        <v>1.0181249999999999E-2</v>
      </c>
      <c r="L47" s="109">
        <f t="shared" si="2"/>
        <v>3.8043845303867405</v>
      </c>
      <c r="M47" s="90">
        <f t="shared" si="3"/>
        <v>4.1781697442062352E-2</v>
      </c>
    </row>
    <row r="48" spans="1:13" ht="12.75" customHeight="1">
      <c r="A48" s="71" t="s">
        <v>2176</v>
      </c>
      <c r="B48" s="71" t="s">
        <v>1261</v>
      </c>
      <c r="C48" s="108">
        <v>1.1531112299999999</v>
      </c>
      <c r="D48" s="108">
        <v>0.19966233999999999</v>
      </c>
      <c r="E48" s="109">
        <f t="shared" si="0"/>
        <v>4.7753066001330042</v>
      </c>
      <c r="F48" s="90">
        <f t="shared" si="1"/>
        <v>1.0933879062647298E-3</v>
      </c>
      <c r="G48" s="72">
        <v>10.892055324917999</v>
      </c>
      <c r="H48" s="22">
        <v>233.91366666666701</v>
      </c>
      <c r="I48" s="116"/>
      <c r="J48" s="108">
        <v>1.229648E-2</v>
      </c>
      <c r="K48" s="108">
        <v>3.5336120000000006E-2</v>
      </c>
      <c r="L48" s="109">
        <f t="shared" si="2"/>
        <v>-0.652013860038963</v>
      </c>
      <c r="M48" s="90">
        <f t="shared" si="3"/>
        <v>1.0663741432819106E-2</v>
      </c>
    </row>
    <row r="49" spans="1:13" ht="12.75" customHeight="1">
      <c r="A49" s="71" t="s">
        <v>2150</v>
      </c>
      <c r="B49" s="71" t="s">
        <v>2149</v>
      </c>
      <c r="C49" s="108">
        <v>1.04949285</v>
      </c>
      <c r="D49" s="108">
        <v>0</v>
      </c>
      <c r="E49" s="109" t="str">
        <f t="shared" si="0"/>
        <v/>
      </c>
      <c r="F49" s="90">
        <f t="shared" si="1"/>
        <v>9.951362540292876E-4</v>
      </c>
      <c r="G49" s="72">
        <v>2.8299029540475003</v>
      </c>
      <c r="H49" s="22">
        <v>46.253523809523799</v>
      </c>
      <c r="I49" s="116"/>
      <c r="J49" s="108">
        <v>3.0926381699999999</v>
      </c>
      <c r="K49" s="108">
        <v>4.9114199999999997E-3</v>
      </c>
      <c r="L49" s="109" t="str">
        <f t="shared" si="2"/>
        <v/>
      </c>
      <c r="M49" s="90">
        <f t="shared" si="3"/>
        <v>2.9467929867268747</v>
      </c>
    </row>
    <row r="50" spans="1:13" ht="12.75" customHeight="1">
      <c r="A50" s="71" t="s">
        <v>1345</v>
      </c>
      <c r="B50" s="71" t="s">
        <v>1191</v>
      </c>
      <c r="C50" s="108">
        <v>1.03986322</v>
      </c>
      <c r="D50" s="108">
        <v>0.77228490000000005</v>
      </c>
      <c r="E50" s="109">
        <f t="shared" si="0"/>
        <v>0.34647617737961722</v>
      </c>
      <c r="F50" s="90">
        <f t="shared" si="1"/>
        <v>9.8600537340833992E-4</v>
      </c>
      <c r="G50" s="72">
        <v>84.202913036181599</v>
      </c>
      <c r="H50" s="22">
        <v>73.013333333333307</v>
      </c>
      <c r="I50" s="116"/>
      <c r="J50" s="108">
        <v>2.67685035</v>
      </c>
      <c r="K50" s="108">
        <v>1.95161092</v>
      </c>
      <c r="L50" s="109">
        <f t="shared" si="2"/>
        <v>0.37161066407642362</v>
      </c>
      <c r="M50" s="90">
        <f t="shared" si="3"/>
        <v>2.5742331284685691</v>
      </c>
    </row>
    <row r="51" spans="1:13" ht="12.75" customHeight="1">
      <c r="A51" s="71" t="s">
        <v>1948</v>
      </c>
      <c r="B51" s="71" t="s">
        <v>210</v>
      </c>
      <c r="C51" s="108">
        <v>1.0137820200000001</v>
      </c>
      <c r="D51" s="108">
        <v>0.38720010999999999</v>
      </c>
      <c r="E51" s="109">
        <f t="shared" si="0"/>
        <v>1.6182379441989312</v>
      </c>
      <c r="F51" s="90">
        <f t="shared" si="1"/>
        <v>9.6127500228805217E-4</v>
      </c>
      <c r="G51" s="72">
        <v>14.668466187002</v>
      </c>
      <c r="H51" s="22">
        <v>63.165999999999997</v>
      </c>
      <c r="I51" s="116"/>
      <c r="J51" s="108">
        <v>9.2521597799999995</v>
      </c>
      <c r="K51" s="108">
        <v>0.33570469000000003</v>
      </c>
      <c r="L51" s="109">
        <f t="shared" si="2"/>
        <v>26.560412635283704</v>
      </c>
      <c r="M51" s="90">
        <f t="shared" si="3"/>
        <v>9.1263798306464334</v>
      </c>
    </row>
    <row r="52" spans="1:13" ht="12.75" customHeight="1">
      <c r="A52" s="71" t="s">
        <v>1945</v>
      </c>
      <c r="B52" s="71" t="s">
        <v>208</v>
      </c>
      <c r="C52" s="108">
        <v>0.91038750000000002</v>
      </c>
      <c r="D52" s="108">
        <v>1.0676319399999998</v>
      </c>
      <c r="E52" s="109">
        <f t="shared" si="0"/>
        <v>-0.14728337932639957</v>
      </c>
      <c r="F52" s="90">
        <f t="shared" si="1"/>
        <v>8.6323561562624091E-4</v>
      </c>
      <c r="G52" s="72">
        <v>2.6360161714124999</v>
      </c>
      <c r="H52" s="22">
        <v>31.573</v>
      </c>
      <c r="I52" s="116"/>
      <c r="J52" s="108">
        <v>1.21507736</v>
      </c>
      <c r="K52" s="108">
        <v>3.1869570299999999</v>
      </c>
      <c r="L52" s="109">
        <f t="shared" si="2"/>
        <v>-0.61873431346515517</v>
      </c>
      <c r="M52" s="90">
        <f t="shared" si="3"/>
        <v>1.3346815065013524</v>
      </c>
    </row>
    <row r="53" spans="1:13" ht="12.75" customHeight="1">
      <c r="A53" s="71" t="s">
        <v>1342</v>
      </c>
      <c r="B53" s="71" t="s">
        <v>1176</v>
      </c>
      <c r="C53" s="108">
        <v>0.90719958099999998</v>
      </c>
      <c r="D53" s="108">
        <v>3.453073099</v>
      </c>
      <c r="E53" s="109">
        <f t="shared" si="0"/>
        <v>-0.73727762054538548</v>
      </c>
      <c r="F53" s="90">
        <f t="shared" si="1"/>
        <v>8.6021280916137664E-4</v>
      </c>
      <c r="G53" s="72">
        <v>125.64113967889089</v>
      </c>
      <c r="H53" s="22">
        <v>115.185428571429</v>
      </c>
      <c r="I53" s="116"/>
      <c r="J53" s="108">
        <v>0.21975447000000001</v>
      </c>
      <c r="K53" s="108">
        <v>1.5106633600000001</v>
      </c>
      <c r="L53" s="109">
        <f t="shared" si="2"/>
        <v>-0.85453114451653878</v>
      </c>
      <c r="M53" s="90">
        <f t="shared" si="3"/>
        <v>0.24223387510581315</v>
      </c>
    </row>
    <row r="54" spans="1:13" ht="12.75" customHeight="1">
      <c r="A54" s="71" t="s">
        <v>2504</v>
      </c>
      <c r="B54" s="71" t="s">
        <v>2505</v>
      </c>
      <c r="C54" s="108">
        <v>0.87104338999999997</v>
      </c>
      <c r="D54" s="108">
        <v>0.73357183999999998</v>
      </c>
      <c r="E54" s="109">
        <f t="shared" si="0"/>
        <v>0.18740025516791925</v>
      </c>
      <c r="F54" s="90">
        <f t="shared" si="1"/>
        <v>8.2592926309271362E-4</v>
      </c>
      <c r="G54" s="72">
        <v>10.65435824315</v>
      </c>
      <c r="H54" s="22">
        <v>45.715761904761898</v>
      </c>
      <c r="I54" s="116"/>
      <c r="J54" s="108">
        <v>3.8967800800000001</v>
      </c>
      <c r="K54" s="108">
        <v>0.76957821999999998</v>
      </c>
      <c r="L54" s="109">
        <f t="shared" si="2"/>
        <v>4.0635269797526234</v>
      </c>
      <c r="M54" s="90">
        <f t="shared" si="3"/>
        <v>4.473692269222088</v>
      </c>
    </row>
    <row r="55" spans="1:13" ht="12.75" customHeight="1">
      <c r="A55" s="71" t="s">
        <v>1942</v>
      </c>
      <c r="B55" s="71" t="s">
        <v>925</v>
      </c>
      <c r="C55" s="108">
        <v>0.83536321999999996</v>
      </c>
      <c r="D55" s="108">
        <v>0.23949195000000001</v>
      </c>
      <c r="E55" s="109">
        <f t="shared" si="0"/>
        <v>2.4880638785562517</v>
      </c>
      <c r="F55" s="90">
        <f t="shared" si="1"/>
        <v>7.9209708337188163E-4</v>
      </c>
      <c r="G55" s="72">
        <v>52.878793362677996</v>
      </c>
      <c r="H55" s="22">
        <v>331.09285714285699</v>
      </c>
      <c r="I55" s="116"/>
      <c r="J55" s="108">
        <v>25.697333320000002</v>
      </c>
      <c r="K55" s="108">
        <v>5.2909524900000005</v>
      </c>
      <c r="L55" s="109">
        <f t="shared" si="2"/>
        <v>3.8568444658250938</v>
      </c>
      <c r="M55" s="90">
        <f t="shared" si="3"/>
        <v>30.761868256541153</v>
      </c>
    </row>
    <row r="56" spans="1:13" ht="12.75" customHeight="1">
      <c r="A56" s="71" t="s">
        <v>1949</v>
      </c>
      <c r="B56" s="71" t="s">
        <v>929</v>
      </c>
      <c r="C56" s="108">
        <v>0.81531238000000006</v>
      </c>
      <c r="D56" s="108">
        <v>0.69354821999999994</v>
      </c>
      <c r="E56" s="109">
        <f t="shared" si="0"/>
        <v>0.17556697067148419</v>
      </c>
      <c r="F56" s="90">
        <f t="shared" si="1"/>
        <v>7.7308474059342388E-4</v>
      </c>
      <c r="G56" s="72">
        <v>29.55837399</v>
      </c>
      <c r="H56" s="22">
        <v>49.395857142857103</v>
      </c>
      <c r="I56" s="116"/>
      <c r="J56" s="108">
        <v>6.1908160000000004E-2</v>
      </c>
      <c r="K56" s="108">
        <v>1.43012E-2</v>
      </c>
      <c r="L56" s="109">
        <f t="shared" si="2"/>
        <v>3.328878695494085</v>
      </c>
      <c r="M56" s="90">
        <f t="shared" si="3"/>
        <v>7.5931828730479961E-2</v>
      </c>
    </row>
    <row r="57" spans="1:13" ht="12.75" customHeight="1">
      <c r="A57" s="71" t="s">
        <v>1368</v>
      </c>
      <c r="B57" s="71" t="s">
        <v>1224</v>
      </c>
      <c r="C57" s="108">
        <v>0.74865481</v>
      </c>
      <c r="D57" s="108">
        <v>0.48635374999999997</v>
      </c>
      <c r="E57" s="109">
        <f t="shared" si="0"/>
        <v>0.53932155349886801</v>
      </c>
      <c r="F57" s="90">
        <f t="shared" si="1"/>
        <v>7.0987957963163637E-4</v>
      </c>
      <c r="G57" s="72">
        <v>38.913490932766997</v>
      </c>
      <c r="H57" s="22">
        <v>36.9046190476191</v>
      </c>
      <c r="I57" s="116"/>
      <c r="J57" s="108">
        <v>1.1737259999999999E-2</v>
      </c>
      <c r="K57" s="108">
        <v>4.0030610000000001E-2</v>
      </c>
      <c r="L57" s="109">
        <f t="shared" si="2"/>
        <v>-0.70679287675106628</v>
      </c>
      <c r="M57" s="90">
        <f t="shared" si="3"/>
        <v>1.5677799492131762E-2</v>
      </c>
    </row>
    <row r="58" spans="1:13" ht="12.75" customHeight="1">
      <c r="A58" s="71" t="s">
        <v>2165</v>
      </c>
      <c r="B58" s="71" t="s">
        <v>1288</v>
      </c>
      <c r="C58" s="108">
        <v>0.72278218000000005</v>
      </c>
      <c r="D58" s="108">
        <v>0.21845123999999999</v>
      </c>
      <c r="E58" s="109">
        <f t="shared" si="0"/>
        <v>2.3086659521822814</v>
      </c>
      <c r="F58" s="90">
        <f t="shared" si="1"/>
        <v>6.8534697600304974E-4</v>
      </c>
      <c r="G58" s="72">
        <v>0.56948560915120006</v>
      </c>
      <c r="H58" s="22">
        <v>76.328523809523801</v>
      </c>
      <c r="I58" s="116"/>
      <c r="J58" s="108">
        <v>0</v>
      </c>
      <c r="K58" s="108">
        <v>0</v>
      </c>
      <c r="L58" s="109" t="str">
        <f t="shared" si="2"/>
        <v/>
      </c>
      <c r="M58" s="90">
        <f t="shared" si="3"/>
        <v>0</v>
      </c>
    </row>
    <row r="59" spans="1:13" ht="12.75" customHeight="1">
      <c r="A59" s="71" t="s">
        <v>1490</v>
      </c>
      <c r="B59" s="71" t="s">
        <v>1264</v>
      </c>
      <c r="C59" s="108">
        <v>0.65763954000000002</v>
      </c>
      <c r="D59" s="108">
        <v>0.3337135</v>
      </c>
      <c r="E59" s="109">
        <f t="shared" si="0"/>
        <v>0.97067106964506999</v>
      </c>
      <c r="F59" s="90">
        <f t="shared" si="1"/>
        <v>6.2357828196461166E-4</v>
      </c>
      <c r="G59" s="72">
        <v>6.0316989576588007</v>
      </c>
      <c r="H59" s="22">
        <v>23.210999999999999</v>
      </c>
      <c r="I59" s="116"/>
      <c r="J59" s="108">
        <v>2.1094400000000003E-2</v>
      </c>
      <c r="K59" s="108">
        <v>2.7764999999999999E-3</v>
      </c>
      <c r="L59" s="109">
        <f t="shared" si="2"/>
        <v>6.5974788402665236</v>
      </c>
      <c r="M59" s="90">
        <f t="shared" si="3"/>
        <v>3.2075930227674576E-2</v>
      </c>
    </row>
    <row r="60" spans="1:13" ht="12.75" customHeight="1">
      <c r="A60" s="71" t="s">
        <v>1356</v>
      </c>
      <c r="B60" s="71" t="s">
        <v>1207</v>
      </c>
      <c r="C60" s="108">
        <v>0.64862246999999995</v>
      </c>
      <c r="D60" s="108">
        <v>0.21024999999999999</v>
      </c>
      <c r="E60" s="109">
        <f t="shared" si="0"/>
        <v>2.0850058026159335</v>
      </c>
      <c r="F60" s="90">
        <f t="shared" si="1"/>
        <v>6.150282348993839E-4</v>
      </c>
      <c r="G60" s="72">
        <v>0.3985926333955</v>
      </c>
      <c r="H60" s="22">
        <v>99.475809523809502</v>
      </c>
      <c r="I60" s="116"/>
      <c r="J60" s="108">
        <v>0.44783643000000001</v>
      </c>
      <c r="K60" s="108">
        <v>0.22927322383498902</v>
      </c>
      <c r="L60" s="109">
        <f t="shared" si="2"/>
        <v>0.9532870978527952</v>
      </c>
      <c r="M60" s="90">
        <f t="shared" si="3"/>
        <v>0.69044236164066297</v>
      </c>
    </row>
    <row r="61" spans="1:13" ht="12.75" customHeight="1">
      <c r="A61" s="71" t="s">
        <v>1950</v>
      </c>
      <c r="B61" s="71" t="s">
        <v>1126</v>
      </c>
      <c r="C61" s="108">
        <v>0.60360011999999996</v>
      </c>
      <c r="D61" s="108">
        <v>0.60514999999999997</v>
      </c>
      <c r="E61" s="109">
        <f t="shared" si="0"/>
        <v>-2.5611501280674576E-3</v>
      </c>
      <c r="F61" s="90">
        <f t="shared" si="1"/>
        <v>5.7233773660147222E-4</v>
      </c>
      <c r="G61" s="72">
        <v>11.524959801000001</v>
      </c>
      <c r="H61" s="22">
        <v>68.114476190476196</v>
      </c>
      <c r="I61" s="116"/>
      <c r="J61" s="108">
        <v>0</v>
      </c>
      <c r="K61" s="108">
        <v>0</v>
      </c>
      <c r="L61" s="109" t="str">
        <f t="shared" si="2"/>
        <v/>
      </c>
      <c r="M61" s="90">
        <f t="shared" si="3"/>
        <v>0</v>
      </c>
    </row>
    <row r="62" spans="1:13" ht="12.75" customHeight="1">
      <c r="A62" s="71" t="s">
        <v>2607</v>
      </c>
      <c r="B62" s="71" t="s">
        <v>2608</v>
      </c>
      <c r="C62" s="108">
        <v>0.59710372</v>
      </c>
      <c r="D62" s="108">
        <v>5.3823870000000003E-2</v>
      </c>
      <c r="E62" s="109">
        <f t="shared" si="0"/>
        <v>10.093660117713572</v>
      </c>
      <c r="F62" s="90">
        <f t="shared" si="1"/>
        <v>5.6617780596385442E-4</v>
      </c>
      <c r="G62" s="72">
        <v>19.620239231376001</v>
      </c>
      <c r="H62" s="22">
        <v>45.601761904761901</v>
      </c>
      <c r="I62" s="116"/>
      <c r="J62" s="108">
        <v>5.1292249999999998E-2</v>
      </c>
      <c r="K62" s="108">
        <v>0</v>
      </c>
      <c r="L62" s="109" t="str">
        <f t="shared" si="2"/>
        <v/>
      </c>
      <c r="M62" s="90">
        <f t="shared" si="3"/>
        <v>8.5901742497936528E-2</v>
      </c>
    </row>
    <row r="63" spans="1:13" ht="12.75" customHeight="1">
      <c r="A63" s="71" t="s">
        <v>1352</v>
      </c>
      <c r="B63" s="71" t="s">
        <v>1201</v>
      </c>
      <c r="C63" s="108">
        <v>0.58968847000000002</v>
      </c>
      <c r="D63" s="108">
        <v>1.2219016399999998</v>
      </c>
      <c r="E63" s="109">
        <f t="shared" si="0"/>
        <v>-0.51740103237769608</v>
      </c>
      <c r="F63" s="90">
        <f t="shared" si="1"/>
        <v>5.5914661551058873E-4</v>
      </c>
      <c r="G63" s="72">
        <v>135.78613355672402</v>
      </c>
      <c r="H63" s="22">
        <v>31.1898571428571</v>
      </c>
      <c r="I63" s="116"/>
      <c r="J63" s="108">
        <v>6.0923640099999998</v>
      </c>
      <c r="K63" s="108">
        <v>1.6837065200000001</v>
      </c>
      <c r="L63" s="109">
        <f t="shared" si="2"/>
        <v>2.6184239578759838</v>
      </c>
      <c r="M63" s="90">
        <f t="shared" si="3"/>
        <v>10.33149589986048</v>
      </c>
    </row>
    <row r="64" spans="1:13" ht="12.75" customHeight="1">
      <c r="A64" s="71" t="s">
        <v>1937</v>
      </c>
      <c r="B64" s="71" t="s">
        <v>331</v>
      </c>
      <c r="C64" s="108">
        <v>0.58627788000000003</v>
      </c>
      <c r="D64" s="108">
        <v>0.86567671000000002</v>
      </c>
      <c r="E64" s="109">
        <f t="shared" si="0"/>
        <v>-0.32275193126080515</v>
      </c>
      <c r="F64" s="90">
        <f t="shared" si="1"/>
        <v>5.5591267088997529E-4</v>
      </c>
      <c r="G64" s="72">
        <v>15.2492580942525</v>
      </c>
      <c r="H64" s="22">
        <v>117.74971428571401</v>
      </c>
      <c r="I64" s="116"/>
      <c r="J64" s="108">
        <v>1.96892515</v>
      </c>
      <c r="K64" s="108">
        <v>3.1341985499999998</v>
      </c>
      <c r="L64" s="109">
        <f t="shared" si="2"/>
        <v>-0.37179310162082735</v>
      </c>
      <c r="M64" s="90">
        <f t="shared" si="3"/>
        <v>3.3583480072623582</v>
      </c>
    </row>
    <row r="65" spans="1:13" ht="12.75" customHeight="1">
      <c r="A65" s="71" t="s">
        <v>1358</v>
      </c>
      <c r="B65" s="71" t="s">
        <v>1209</v>
      </c>
      <c r="C65" s="108">
        <v>0.58104419900000004</v>
      </c>
      <c r="D65" s="108">
        <v>0.743069121</v>
      </c>
      <c r="E65" s="109">
        <f t="shared" si="0"/>
        <v>-0.21804825072255962</v>
      </c>
      <c r="F65" s="90">
        <f t="shared" si="1"/>
        <v>5.5095005899116702E-4</v>
      </c>
      <c r="G65" s="72">
        <v>50.311784995003997</v>
      </c>
      <c r="H65" s="22">
        <v>35.396571428571399</v>
      </c>
      <c r="I65" s="116"/>
      <c r="J65" s="108">
        <v>0.12364239</v>
      </c>
      <c r="K65" s="108">
        <v>7.9078120000000002E-2</v>
      </c>
      <c r="L65" s="109">
        <f t="shared" si="2"/>
        <v>0.56354741362086003</v>
      </c>
      <c r="M65" s="90">
        <f t="shared" si="3"/>
        <v>0.21279343329267109</v>
      </c>
    </row>
    <row r="66" spans="1:13" ht="12.75" customHeight="1">
      <c r="A66" s="71" t="s">
        <v>2452</v>
      </c>
      <c r="B66" s="71" t="s">
        <v>2453</v>
      </c>
      <c r="C66" s="108">
        <v>0.57541799000000005</v>
      </c>
      <c r="D66" s="108">
        <v>1.47815E-2</v>
      </c>
      <c r="E66" s="109">
        <f t="shared" si="0"/>
        <v>37.928254236714814</v>
      </c>
      <c r="F66" s="90">
        <f t="shared" si="1"/>
        <v>5.4561524937465E-4</v>
      </c>
      <c r="G66" s="72">
        <v>0.59309486100000008</v>
      </c>
      <c r="H66" s="22">
        <v>98.203733333333304</v>
      </c>
      <c r="I66" s="116"/>
      <c r="J66" s="108">
        <v>1.343E-3</v>
      </c>
      <c r="K66" s="108">
        <v>8.992E-3</v>
      </c>
      <c r="L66" s="109">
        <f t="shared" si="2"/>
        <v>-0.85064501779359425</v>
      </c>
      <c r="M66" s="90">
        <f t="shared" si="3"/>
        <v>2.3339555303093667E-3</v>
      </c>
    </row>
    <row r="67" spans="1:13" ht="12.75" customHeight="1">
      <c r="A67" s="71" t="s">
        <v>1485</v>
      </c>
      <c r="B67" s="71" t="s">
        <v>1258</v>
      </c>
      <c r="C67" s="108">
        <v>0.55125000000000002</v>
      </c>
      <c r="D67" s="108">
        <v>1.45728758</v>
      </c>
      <c r="E67" s="109">
        <f t="shared" si="0"/>
        <v>-0.62172874622317176</v>
      </c>
      <c r="F67" s="90">
        <f t="shared" si="1"/>
        <v>5.2269899698091779E-4</v>
      </c>
      <c r="G67" s="72">
        <v>18.683324697998799</v>
      </c>
      <c r="H67" s="22">
        <v>40.014523809523801</v>
      </c>
      <c r="I67" s="116"/>
      <c r="J67" s="108">
        <v>0</v>
      </c>
      <c r="K67" s="108">
        <v>0</v>
      </c>
      <c r="L67" s="109" t="str">
        <f t="shared" si="2"/>
        <v/>
      </c>
      <c r="M67" s="90">
        <f t="shared" si="3"/>
        <v>0</v>
      </c>
    </row>
    <row r="68" spans="1:13" ht="12.75" customHeight="1">
      <c r="A68" s="71" t="s">
        <v>2163</v>
      </c>
      <c r="B68" s="71" t="s">
        <v>1215</v>
      </c>
      <c r="C68" s="108">
        <v>0.54887256000000006</v>
      </c>
      <c r="D68" s="108">
        <v>0.67173947000000001</v>
      </c>
      <c r="E68" s="109">
        <f t="shared" si="0"/>
        <v>-0.18290857614783296</v>
      </c>
      <c r="F68" s="90">
        <f t="shared" si="1"/>
        <v>5.2044469221287741E-4</v>
      </c>
      <c r="G68" s="72">
        <v>11.250835511715</v>
      </c>
      <c r="H68" s="22">
        <v>40.297285714285699</v>
      </c>
      <c r="I68" s="116"/>
      <c r="J68" s="108">
        <v>8.3585799999999991E-3</v>
      </c>
      <c r="K68" s="108">
        <v>0</v>
      </c>
      <c r="L68" s="109" t="str">
        <f t="shared" si="2"/>
        <v/>
      </c>
      <c r="M68" s="90">
        <f t="shared" si="3"/>
        <v>1.5228635222719092E-2</v>
      </c>
    </row>
    <row r="69" spans="1:13" ht="12.75" customHeight="1">
      <c r="A69" s="71" t="s">
        <v>2605</v>
      </c>
      <c r="B69" s="71" t="s">
        <v>2606</v>
      </c>
      <c r="C69" s="108">
        <v>0.53850425999999996</v>
      </c>
      <c r="D69" s="108">
        <v>0.51436603000000003</v>
      </c>
      <c r="E69" s="109">
        <f t="shared" si="0"/>
        <v>4.6928118484029557E-2</v>
      </c>
      <c r="F69" s="90">
        <f t="shared" si="1"/>
        <v>5.1061339967700919E-4</v>
      </c>
      <c r="G69" s="72">
        <v>0.77593274941050006</v>
      </c>
      <c r="H69" s="22">
        <v>20.638000000000002</v>
      </c>
      <c r="I69" s="116"/>
      <c r="J69" s="108">
        <v>0</v>
      </c>
      <c r="K69" s="108">
        <v>0</v>
      </c>
      <c r="L69" s="109" t="str">
        <f t="shared" si="2"/>
        <v/>
      </c>
      <c r="M69" s="90">
        <f t="shared" si="3"/>
        <v>0</v>
      </c>
    </row>
    <row r="70" spans="1:13" ht="12.75" customHeight="1">
      <c r="A70" s="71" t="s">
        <v>1489</v>
      </c>
      <c r="B70" s="71" t="s">
        <v>1263</v>
      </c>
      <c r="C70" s="108">
        <v>0.5332903710000001</v>
      </c>
      <c r="D70" s="108">
        <v>0.838455807</v>
      </c>
      <c r="E70" s="109">
        <f t="shared" si="0"/>
        <v>-0.36396126480641089</v>
      </c>
      <c r="F70" s="90">
        <f t="shared" si="1"/>
        <v>5.056695546871321E-4</v>
      </c>
      <c r="G70" s="72">
        <v>36.565371494585996</v>
      </c>
      <c r="H70" s="22">
        <v>66.944476190476195</v>
      </c>
      <c r="I70" s="116"/>
      <c r="J70" s="108">
        <v>0.26992828000000002</v>
      </c>
      <c r="K70" s="108">
        <v>5.5295009999999999E-2</v>
      </c>
      <c r="L70" s="109">
        <f t="shared" si="2"/>
        <v>3.8816028788131156</v>
      </c>
      <c r="M70" s="90">
        <f t="shared" si="3"/>
        <v>0.50615629810424601</v>
      </c>
    </row>
    <row r="71" spans="1:13" ht="12.75" customHeight="1">
      <c r="A71" s="71" t="s">
        <v>2162</v>
      </c>
      <c r="B71" s="71" t="s">
        <v>1236</v>
      </c>
      <c r="C71" s="108">
        <v>0.52023953999999994</v>
      </c>
      <c r="D71" s="108">
        <v>0.79153491500000006</v>
      </c>
      <c r="E71" s="109">
        <f t="shared" ref="E71:E134" si="4">IF(ISERROR(C71/D71-1),"",IF((C71/D71-1)&gt;10000%,"",C71/D71-1))</f>
        <v>-0.34274593559779998</v>
      </c>
      <c r="F71" s="90">
        <f t="shared" ref="F71:F134" si="5">C71/$C$277</f>
        <v>4.9329466802324536E-4</v>
      </c>
      <c r="G71" s="72">
        <v>17.883259197711602</v>
      </c>
      <c r="H71" s="22">
        <v>326.67495238095199</v>
      </c>
      <c r="I71" s="116"/>
      <c r="J71" s="108">
        <v>0.19611055999999999</v>
      </c>
      <c r="K71" s="108">
        <v>1.92055E-2</v>
      </c>
      <c r="L71" s="109">
        <f t="shared" ref="L71:L134" si="6">IF(ISERROR(J71/K71-1),"",IF((J71/K71-1)&gt;10000%,"",J71/K71-1))</f>
        <v>9.2111665929030746</v>
      </c>
      <c r="M71" s="90">
        <f t="shared" ref="M71:M134" si="7">IF(ISERROR(J71/C71),"",IF(J71/C71&gt;10000%,"",J71/C71))</f>
        <v>0.37696204329259558</v>
      </c>
    </row>
    <row r="72" spans="1:13" ht="12.75" customHeight="1">
      <c r="A72" s="71" t="s">
        <v>1500</v>
      </c>
      <c r="B72" s="71" t="s">
        <v>1293</v>
      </c>
      <c r="C72" s="108">
        <v>0.51640364000000005</v>
      </c>
      <c r="D72" s="108">
        <v>0.38584013</v>
      </c>
      <c r="E72" s="109">
        <f t="shared" si="4"/>
        <v>0.33838758555259685</v>
      </c>
      <c r="F72" s="90">
        <f t="shared" si="5"/>
        <v>4.8965744156969607E-4</v>
      </c>
      <c r="G72" s="72">
        <v>13.784235803901499</v>
      </c>
      <c r="H72" s="22">
        <v>69.105952380952402</v>
      </c>
      <c r="I72" s="116"/>
      <c r="J72" s="108">
        <v>1.392227514539875</v>
      </c>
      <c r="K72" s="108">
        <v>1.0563311565832549</v>
      </c>
      <c r="L72" s="109">
        <f t="shared" si="6"/>
        <v>0.31798395405006352</v>
      </c>
      <c r="M72" s="90">
        <f t="shared" si="7"/>
        <v>2.6960063924798727</v>
      </c>
    </row>
    <row r="73" spans="1:13" ht="12.75" customHeight="1">
      <c r="A73" s="71" t="s">
        <v>2190</v>
      </c>
      <c r="B73" s="71" t="s">
        <v>1302</v>
      </c>
      <c r="C73" s="108">
        <v>0.51181111999999995</v>
      </c>
      <c r="D73" s="108">
        <v>0</v>
      </c>
      <c r="E73" s="109" t="str">
        <f t="shared" si="4"/>
        <v/>
      </c>
      <c r="F73" s="90">
        <f t="shared" si="5"/>
        <v>4.8530278288921565E-4</v>
      </c>
      <c r="G73" s="72">
        <v>0.61243068500889997</v>
      </c>
      <c r="H73" s="22">
        <v>68.697857142857103</v>
      </c>
      <c r="I73" s="116"/>
      <c r="J73" s="108">
        <v>1.2427580000000001E-2</v>
      </c>
      <c r="K73" s="108">
        <v>0</v>
      </c>
      <c r="L73" s="109" t="str">
        <f t="shared" si="6"/>
        <v/>
      </c>
      <c r="M73" s="90">
        <f t="shared" si="7"/>
        <v>2.4281574812208068E-2</v>
      </c>
    </row>
    <row r="74" spans="1:13" ht="12.75" customHeight="1">
      <c r="A74" s="71" t="s">
        <v>1946</v>
      </c>
      <c r="B74" s="71" t="s">
        <v>209</v>
      </c>
      <c r="C74" s="108">
        <v>0.50171498999999997</v>
      </c>
      <c r="D74" s="108">
        <v>0.21749721</v>
      </c>
      <c r="E74" s="109">
        <f t="shared" si="4"/>
        <v>1.3067651764360564</v>
      </c>
      <c r="F74" s="90">
        <f t="shared" si="5"/>
        <v>4.7572956379735362E-4</v>
      </c>
      <c r="G74" s="72">
        <v>2.6644281781710002</v>
      </c>
      <c r="H74" s="22">
        <v>35.859047619047601</v>
      </c>
      <c r="I74" s="116"/>
      <c r="J74" s="108">
        <v>1.3567069700000001</v>
      </c>
      <c r="K74" s="108">
        <v>0.46048846000000004</v>
      </c>
      <c r="L74" s="109">
        <f t="shared" si="6"/>
        <v>1.9462344615541505</v>
      </c>
      <c r="M74" s="90">
        <f t="shared" si="7"/>
        <v>2.7041387980056171</v>
      </c>
    </row>
    <row r="75" spans="1:13" ht="12.75" customHeight="1">
      <c r="A75" s="71" t="s">
        <v>1350</v>
      </c>
      <c r="B75" s="71" t="s">
        <v>1198</v>
      </c>
      <c r="C75" s="108">
        <v>0.49659258000000001</v>
      </c>
      <c r="D75" s="108">
        <v>0.67295640000000001</v>
      </c>
      <c r="E75" s="109">
        <f t="shared" si="4"/>
        <v>-0.2620731744285365</v>
      </c>
      <c r="F75" s="90">
        <f t="shared" si="5"/>
        <v>4.7087245981708149E-4</v>
      </c>
      <c r="G75" s="72">
        <v>129.41923616150208</v>
      </c>
      <c r="H75" s="22">
        <v>18.560523809523801</v>
      </c>
      <c r="I75" s="116"/>
      <c r="J75" s="108">
        <v>6.8513649999999995E-2</v>
      </c>
      <c r="K75" s="108">
        <v>1.9598900000000002E-2</v>
      </c>
      <c r="L75" s="109">
        <f t="shared" si="6"/>
        <v>2.4957905800835753</v>
      </c>
      <c r="M75" s="90">
        <f t="shared" si="7"/>
        <v>0.13796752661910494</v>
      </c>
    </row>
    <row r="76" spans="1:13" ht="12.75" customHeight="1">
      <c r="A76" s="71" t="s">
        <v>1372</v>
      </c>
      <c r="B76" s="71" t="s">
        <v>1229</v>
      </c>
      <c r="C76" s="108">
        <v>0.47823407900000003</v>
      </c>
      <c r="D76" s="108">
        <v>1.7170959999999999E-2</v>
      </c>
      <c r="E76" s="109">
        <f t="shared" si="4"/>
        <v>26.851330327483151</v>
      </c>
      <c r="F76" s="90">
        <f t="shared" si="5"/>
        <v>4.5346480438166533E-4</v>
      </c>
      <c r="G76" s="72">
        <v>27.918851589320202</v>
      </c>
      <c r="H76" s="22">
        <v>29.506904761904799</v>
      </c>
      <c r="I76" s="116"/>
      <c r="J76" s="108">
        <v>6.7550830000000006E-2</v>
      </c>
      <c r="K76" s="108">
        <v>5.229143E-2</v>
      </c>
      <c r="L76" s="109">
        <f t="shared" si="6"/>
        <v>0.29181454781404925</v>
      </c>
      <c r="M76" s="90">
        <f t="shared" si="7"/>
        <v>0.14125055692653807</v>
      </c>
    </row>
    <row r="77" spans="1:13" ht="12.75" customHeight="1">
      <c r="A77" s="71" t="s">
        <v>2589</v>
      </c>
      <c r="B77" s="71" t="s">
        <v>2590</v>
      </c>
      <c r="C77" s="108">
        <v>0.47038999999999997</v>
      </c>
      <c r="D77" s="108">
        <v>0</v>
      </c>
      <c r="E77" s="109" t="str">
        <f t="shared" si="4"/>
        <v/>
      </c>
      <c r="F77" s="90">
        <f t="shared" si="5"/>
        <v>4.4602699535574404E-4</v>
      </c>
      <c r="G77" s="72">
        <v>2.0996641017236</v>
      </c>
      <c r="H77" s="22">
        <v>31.988571428571401</v>
      </c>
      <c r="I77" s="116"/>
      <c r="J77" s="108">
        <v>11.888322109999999</v>
      </c>
      <c r="K77" s="108">
        <v>0</v>
      </c>
      <c r="L77" s="109" t="str">
        <f t="shared" si="6"/>
        <v/>
      </c>
      <c r="M77" s="90">
        <f t="shared" si="7"/>
        <v>25.273330874380832</v>
      </c>
    </row>
    <row r="78" spans="1:13" ht="12.75" customHeight="1">
      <c r="A78" s="71" t="s">
        <v>1474</v>
      </c>
      <c r="B78" s="71" t="s">
        <v>1243</v>
      </c>
      <c r="C78" s="108">
        <v>0.46231707500000002</v>
      </c>
      <c r="D78" s="108">
        <v>0.50886207500000002</v>
      </c>
      <c r="E78" s="109">
        <f t="shared" si="4"/>
        <v>-9.1468793385712677E-2</v>
      </c>
      <c r="F78" s="90">
        <f t="shared" si="5"/>
        <v>4.3837219299710069E-4</v>
      </c>
      <c r="G78" s="72">
        <v>21.758680825287499</v>
      </c>
      <c r="H78" s="22">
        <v>95.238380952380993</v>
      </c>
      <c r="I78" s="116"/>
      <c r="J78" s="108">
        <v>0.16722999999999999</v>
      </c>
      <c r="K78" s="108">
        <v>0.10012942</v>
      </c>
      <c r="L78" s="109">
        <f t="shared" si="6"/>
        <v>0.67013850674457109</v>
      </c>
      <c r="M78" s="90">
        <f t="shared" si="7"/>
        <v>0.36172144409764656</v>
      </c>
    </row>
    <row r="79" spans="1:13" ht="12.75" customHeight="1">
      <c r="A79" s="71" t="s">
        <v>1346</v>
      </c>
      <c r="B79" s="71" t="s">
        <v>1192</v>
      </c>
      <c r="C79" s="108">
        <v>0.45748380999999999</v>
      </c>
      <c r="D79" s="108">
        <v>0.94925693500000008</v>
      </c>
      <c r="E79" s="109">
        <f t="shared" si="4"/>
        <v>-0.51806113483911509</v>
      </c>
      <c r="F79" s="90">
        <f t="shared" si="5"/>
        <v>4.3378925827121769E-4</v>
      </c>
      <c r="G79" s="72">
        <v>383.48248196147119</v>
      </c>
      <c r="H79" s="22">
        <v>23.5135238095238</v>
      </c>
      <c r="I79" s="116"/>
      <c r="J79" s="108">
        <v>0.47891089000000003</v>
      </c>
      <c r="K79" s="108">
        <v>0.35959630999999997</v>
      </c>
      <c r="L79" s="109">
        <f t="shared" si="6"/>
        <v>0.33180145814065787</v>
      </c>
      <c r="M79" s="90">
        <f t="shared" si="7"/>
        <v>1.0468368050008152</v>
      </c>
    </row>
    <row r="80" spans="1:13" ht="12.75" customHeight="1">
      <c r="A80" s="71" t="s">
        <v>1482</v>
      </c>
      <c r="B80" s="71" t="s">
        <v>1254</v>
      </c>
      <c r="C80" s="108">
        <v>0.42862867500000001</v>
      </c>
      <c r="D80" s="108">
        <v>0.40704330699999997</v>
      </c>
      <c r="E80" s="109">
        <f t="shared" si="4"/>
        <v>5.3029659568877507E-2</v>
      </c>
      <c r="F80" s="90">
        <f t="shared" si="5"/>
        <v>4.0642862312881593E-4</v>
      </c>
      <c r="G80" s="72">
        <v>9.3994154421882001</v>
      </c>
      <c r="H80" s="22">
        <v>59.560904761904801</v>
      </c>
      <c r="I80" s="116"/>
      <c r="J80" s="108">
        <v>6.5360000000000006E-4</v>
      </c>
      <c r="K80" s="108">
        <v>6.6108E-2</v>
      </c>
      <c r="L80" s="109">
        <f t="shared" si="6"/>
        <v>-0.99011314818176321</v>
      </c>
      <c r="M80" s="90">
        <f t="shared" si="7"/>
        <v>1.5248629830937001E-3</v>
      </c>
    </row>
    <row r="81" spans="1:13" ht="12.75" customHeight="1">
      <c r="A81" s="71" t="s">
        <v>1515</v>
      </c>
      <c r="B81" s="71" t="s">
        <v>1517</v>
      </c>
      <c r="C81" s="108">
        <v>0.42857459000000003</v>
      </c>
      <c r="D81" s="108">
        <v>0.60294040000000004</v>
      </c>
      <c r="E81" s="109">
        <f t="shared" si="4"/>
        <v>-0.28919244754539586</v>
      </c>
      <c r="F81" s="90">
        <f t="shared" si="5"/>
        <v>4.0637733936418701E-4</v>
      </c>
      <c r="G81" s="72">
        <v>21.718745257395</v>
      </c>
      <c r="H81" s="22">
        <v>471.24675000000002</v>
      </c>
      <c r="I81" s="116"/>
      <c r="J81" s="108">
        <v>1.99012598</v>
      </c>
      <c r="K81" s="108">
        <v>0.64408608000000001</v>
      </c>
      <c r="L81" s="109">
        <f t="shared" si="6"/>
        <v>2.0898447300708627</v>
      </c>
      <c r="M81" s="90">
        <f t="shared" si="7"/>
        <v>4.64359303242873</v>
      </c>
    </row>
    <row r="82" spans="1:13" ht="12.75" customHeight="1">
      <c r="A82" s="71" t="s">
        <v>2201</v>
      </c>
      <c r="B82" s="71" t="s">
        <v>1193</v>
      </c>
      <c r="C82" s="108">
        <v>0.42697892999999998</v>
      </c>
      <c r="D82" s="108">
        <v>0.55329143999999997</v>
      </c>
      <c r="E82" s="109">
        <f t="shared" si="4"/>
        <v>-0.22829290473028097</v>
      </c>
      <c r="F82" s="90">
        <f t="shared" si="5"/>
        <v>4.0486432370609611E-4</v>
      </c>
      <c r="G82" s="72">
        <v>34.001957752360504</v>
      </c>
      <c r="H82" s="22">
        <v>26.748380952381002</v>
      </c>
      <c r="I82" s="116"/>
      <c r="J82" s="108">
        <v>0.10599519</v>
      </c>
      <c r="K82" s="108">
        <v>5.931202E-2</v>
      </c>
      <c r="L82" s="109">
        <f t="shared" si="6"/>
        <v>0.7870777289325166</v>
      </c>
      <c r="M82" s="90">
        <f t="shared" si="7"/>
        <v>0.24824454452588565</v>
      </c>
    </row>
    <row r="83" spans="1:13" ht="12.75" customHeight="1">
      <c r="A83" s="71" t="s">
        <v>2195</v>
      </c>
      <c r="B83" s="71" t="s">
        <v>1327</v>
      </c>
      <c r="C83" s="108">
        <v>0.41278885999999998</v>
      </c>
      <c r="D83" s="108">
        <v>0</v>
      </c>
      <c r="E83" s="109" t="str">
        <f t="shared" si="4"/>
        <v/>
      </c>
      <c r="F83" s="90">
        <f t="shared" si="5"/>
        <v>3.9140920287872376E-4</v>
      </c>
      <c r="G83" s="72">
        <v>0.2250500547864</v>
      </c>
      <c r="H83" s="22">
        <v>68.979666666666702</v>
      </c>
      <c r="I83" s="116"/>
      <c r="J83" s="108">
        <v>0</v>
      </c>
      <c r="K83" s="108">
        <v>0</v>
      </c>
      <c r="L83" s="109" t="str">
        <f t="shared" si="6"/>
        <v/>
      </c>
      <c r="M83" s="90">
        <f t="shared" si="7"/>
        <v>0</v>
      </c>
    </row>
    <row r="84" spans="1:13" ht="12.75" customHeight="1">
      <c r="A84" s="71" t="s">
        <v>2178</v>
      </c>
      <c r="B84" s="71" t="s">
        <v>1223</v>
      </c>
      <c r="C84" s="108">
        <v>0.40715501199999998</v>
      </c>
      <c r="D84" s="108">
        <v>0.75487303399999994</v>
      </c>
      <c r="E84" s="109">
        <f t="shared" si="4"/>
        <v>-0.46063113442730286</v>
      </c>
      <c r="F84" s="90">
        <f t="shared" si="5"/>
        <v>3.860671499104826E-4</v>
      </c>
      <c r="G84" s="72">
        <v>24.330195737100002</v>
      </c>
      <c r="H84" s="22">
        <v>284.168571428571</v>
      </c>
      <c r="I84" s="116"/>
      <c r="J84" s="108">
        <v>0.10256106</v>
      </c>
      <c r="K84" s="108">
        <v>0.24708886999999999</v>
      </c>
      <c r="L84" s="109">
        <f t="shared" si="6"/>
        <v>-0.5849223803565089</v>
      </c>
      <c r="M84" s="90">
        <f t="shared" si="7"/>
        <v>0.25189683775770394</v>
      </c>
    </row>
    <row r="85" spans="1:13" ht="12.75" customHeight="1">
      <c r="A85" s="71" t="s">
        <v>1802</v>
      </c>
      <c r="B85" s="71" t="s">
        <v>1803</v>
      </c>
      <c r="C85" s="108">
        <v>0.40629833000000004</v>
      </c>
      <c r="D85" s="108">
        <v>0.32166638000000003</v>
      </c>
      <c r="E85" s="109">
        <f t="shared" si="4"/>
        <v>0.26310474224878577</v>
      </c>
      <c r="F85" s="90">
        <f t="shared" si="5"/>
        <v>3.8525483821500584E-4</v>
      </c>
      <c r="G85" s="72">
        <v>24.5664367948368</v>
      </c>
      <c r="H85" s="22">
        <v>97.854571428571404</v>
      </c>
      <c r="I85" s="116"/>
      <c r="J85" s="108">
        <v>0.10558386</v>
      </c>
      <c r="K85" s="108">
        <v>2.8046410000000001E-2</v>
      </c>
      <c r="L85" s="109">
        <f t="shared" si="6"/>
        <v>2.7646122979732524</v>
      </c>
      <c r="M85" s="90">
        <f t="shared" si="7"/>
        <v>0.25986781683301524</v>
      </c>
    </row>
    <row r="86" spans="1:13" ht="12.75" customHeight="1">
      <c r="A86" s="71" t="s">
        <v>1493</v>
      </c>
      <c r="B86" s="71" t="s">
        <v>1270</v>
      </c>
      <c r="C86" s="108">
        <v>0.40316628000000004</v>
      </c>
      <c r="D86" s="108">
        <v>1.5679769999999999E-2</v>
      </c>
      <c r="E86" s="109">
        <f t="shared" si="4"/>
        <v>24.712512364658416</v>
      </c>
      <c r="F86" s="90">
        <f t="shared" si="5"/>
        <v>3.8228500711569682E-4</v>
      </c>
      <c r="G86" s="72">
        <v>1.32134811809</v>
      </c>
      <c r="H86" s="22">
        <v>182.65980952381</v>
      </c>
      <c r="I86" s="116"/>
      <c r="J86" s="108">
        <v>2.0887496200000002</v>
      </c>
      <c r="K86" s="108">
        <v>0</v>
      </c>
      <c r="L86" s="109" t="str">
        <f t="shared" si="6"/>
        <v/>
      </c>
      <c r="M86" s="90">
        <f t="shared" si="7"/>
        <v>5.180863885739651</v>
      </c>
    </row>
    <row r="87" spans="1:13" ht="12.75" customHeight="1">
      <c r="A87" s="71" t="s">
        <v>1351</v>
      </c>
      <c r="B87" s="71" t="s">
        <v>1200</v>
      </c>
      <c r="C87" s="108">
        <v>0.40059403000000005</v>
      </c>
      <c r="D87" s="108">
        <v>7.0730000000000001E-2</v>
      </c>
      <c r="E87" s="109">
        <f t="shared" si="4"/>
        <v>4.6637074791460487</v>
      </c>
      <c r="F87" s="90">
        <f t="shared" si="5"/>
        <v>3.798459821814852E-4</v>
      </c>
      <c r="G87" s="72">
        <v>7.8030081656035</v>
      </c>
      <c r="H87" s="22">
        <v>81.170904761904794</v>
      </c>
      <c r="I87" s="116"/>
      <c r="J87" s="108">
        <v>2.3832813175656651</v>
      </c>
      <c r="K87" s="108">
        <v>8.2397789999999999E-2</v>
      </c>
      <c r="L87" s="109">
        <f t="shared" si="6"/>
        <v>27.924092716147669</v>
      </c>
      <c r="M87" s="90">
        <f t="shared" si="7"/>
        <v>5.9493680361778356</v>
      </c>
    </row>
    <row r="88" spans="1:13" ht="12.75" customHeight="1">
      <c r="A88" s="71" t="s">
        <v>2186</v>
      </c>
      <c r="B88" s="71" t="s">
        <v>1324</v>
      </c>
      <c r="C88" s="108">
        <v>0.39344762</v>
      </c>
      <c r="D88" s="108">
        <v>7.0245000000000004E-3</v>
      </c>
      <c r="E88" s="109">
        <f t="shared" si="4"/>
        <v>55.010765179016296</v>
      </c>
      <c r="F88" s="90">
        <f t="shared" si="5"/>
        <v>3.7306970764359055E-4</v>
      </c>
      <c r="G88" s="72">
        <v>0.2940506018388</v>
      </c>
      <c r="H88" s="22">
        <v>85.703333333333305</v>
      </c>
      <c r="I88" s="116"/>
      <c r="J88" s="108">
        <v>0</v>
      </c>
      <c r="K88" s="108">
        <v>0</v>
      </c>
      <c r="L88" s="109" t="str">
        <f t="shared" si="6"/>
        <v/>
      </c>
      <c r="M88" s="90">
        <f t="shared" si="7"/>
        <v>0</v>
      </c>
    </row>
    <row r="89" spans="1:13" ht="12.75" customHeight="1">
      <c r="A89" s="71" t="s">
        <v>2</v>
      </c>
      <c r="B89" s="71" t="s">
        <v>1337</v>
      </c>
      <c r="C89" s="108">
        <v>0.37025944999999999</v>
      </c>
      <c r="D89" s="108">
        <v>0</v>
      </c>
      <c r="E89" s="109" t="str">
        <f t="shared" si="4"/>
        <v/>
      </c>
      <c r="F89" s="90">
        <f t="shared" si="5"/>
        <v>3.5108252723393426E-4</v>
      </c>
      <c r="G89" s="72">
        <v>1.2441391172140002</v>
      </c>
      <c r="H89" s="22">
        <v>89.283142857142806</v>
      </c>
      <c r="I89" s="116"/>
      <c r="J89" s="108">
        <v>12.91650711</v>
      </c>
      <c r="K89" s="108">
        <v>3.8193062118912251</v>
      </c>
      <c r="L89" s="109">
        <f t="shared" si="6"/>
        <v>2.3818988039725855</v>
      </c>
      <c r="M89" s="90">
        <f t="shared" si="7"/>
        <v>34.885016736237255</v>
      </c>
    </row>
    <row r="90" spans="1:13" ht="12.75" customHeight="1">
      <c r="A90" s="71" t="s">
        <v>2175</v>
      </c>
      <c r="B90" s="71" t="s">
        <v>1225</v>
      </c>
      <c r="C90" s="108">
        <v>0.36458034</v>
      </c>
      <c r="D90" s="108">
        <v>0.51256031999999996</v>
      </c>
      <c r="E90" s="109">
        <f t="shared" si="4"/>
        <v>-0.2887074442282227</v>
      </c>
      <c r="F90" s="90">
        <f t="shared" si="5"/>
        <v>3.4569755652963624E-4</v>
      </c>
      <c r="G90" s="72">
        <v>1.0810938228464</v>
      </c>
      <c r="H90" s="22">
        <v>74.059190476190494</v>
      </c>
      <c r="I90" s="116"/>
      <c r="J90" s="108">
        <v>3.408E-3</v>
      </c>
      <c r="K90" s="108">
        <v>0</v>
      </c>
      <c r="L90" s="109" t="str">
        <f t="shared" si="6"/>
        <v/>
      </c>
      <c r="M90" s="90">
        <f t="shared" si="7"/>
        <v>9.3477338904231645E-3</v>
      </c>
    </row>
    <row r="91" spans="1:13" ht="12.75" customHeight="1">
      <c r="A91" s="71" t="s">
        <v>2167</v>
      </c>
      <c r="B91" s="71" t="s">
        <v>1291</v>
      </c>
      <c r="C91" s="108">
        <v>0.34888467499999998</v>
      </c>
      <c r="D91" s="108">
        <v>1.9825825000000002E-2</v>
      </c>
      <c r="E91" s="109">
        <f t="shared" si="4"/>
        <v>16.597485854939197</v>
      </c>
      <c r="F91" s="90">
        <f t="shared" si="5"/>
        <v>3.3081482028936684E-4</v>
      </c>
      <c r="G91" s="72">
        <v>0.31381766674219996</v>
      </c>
      <c r="H91" s="22">
        <v>72.762619047618998</v>
      </c>
      <c r="I91" s="116"/>
      <c r="J91" s="108">
        <v>0</v>
      </c>
      <c r="K91" s="108">
        <v>0</v>
      </c>
      <c r="L91" s="109" t="str">
        <f t="shared" si="6"/>
        <v/>
      </c>
      <c r="M91" s="90">
        <f t="shared" si="7"/>
        <v>0</v>
      </c>
    </row>
    <row r="92" spans="1:13" ht="12.75" customHeight="1">
      <c r="A92" s="71" t="s">
        <v>1486</v>
      </c>
      <c r="B92" s="71" t="s">
        <v>1259</v>
      </c>
      <c r="C92" s="108">
        <v>0.32516728</v>
      </c>
      <c r="D92" s="108">
        <v>6.2152800000000001E-2</v>
      </c>
      <c r="E92" s="109">
        <f t="shared" si="4"/>
        <v>4.2317398411656431</v>
      </c>
      <c r="F92" s="90">
        <f t="shared" si="5"/>
        <v>3.0832582513743898E-4</v>
      </c>
      <c r="G92" s="72">
        <v>4.1630426332425001</v>
      </c>
      <c r="H92" s="22">
        <v>130.17719047618999</v>
      </c>
      <c r="I92" s="116"/>
      <c r="J92" s="108">
        <v>0</v>
      </c>
      <c r="K92" s="108">
        <v>0</v>
      </c>
      <c r="L92" s="109" t="str">
        <f t="shared" si="6"/>
        <v/>
      </c>
      <c r="M92" s="90">
        <f t="shared" si="7"/>
        <v>0</v>
      </c>
    </row>
    <row r="93" spans="1:13" ht="12.75" customHeight="1">
      <c r="A93" s="71" t="s">
        <v>1483</v>
      </c>
      <c r="B93" s="71" t="s">
        <v>1256</v>
      </c>
      <c r="C93" s="108">
        <v>0.32146428000000005</v>
      </c>
      <c r="D93" s="108">
        <v>0</v>
      </c>
      <c r="E93" s="109" t="str">
        <f t="shared" si="4"/>
        <v/>
      </c>
      <c r="F93" s="90">
        <f t="shared" si="5"/>
        <v>3.0481461536724342E-4</v>
      </c>
      <c r="G93" s="72">
        <v>0.25796828327220001</v>
      </c>
      <c r="H93" s="22">
        <v>62.336238095238102</v>
      </c>
      <c r="I93" s="116"/>
      <c r="J93" s="108">
        <v>0</v>
      </c>
      <c r="K93" s="108">
        <v>0</v>
      </c>
      <c r="L93" s="109" t="str">
        <f t="shared" si="6"/>
        <v/>
      </c>
      <c r="M93" s="90">
        <f t="shared" si="7"/>
        <v>0</v>
      </c>
    </row>
    <row r="94" spans="1:13" ht="12.75" customHeight="1">
      <c r="A94" s="71" t="s">
        <v>1944</v>
      </c>
      <c r="B94" s="71" t="s">
        <v>924</v>
      </c>
      <c r="C94" s="108">
        <v>0.31732916</v>
      </c>
      <c r="D94" s="108">
        <v>0.13087370000000001</v>
      </c>
      <c r="E94" s="109">
        <f t="shared" si="4"/>
        <v>1.4246977047336475</v>
      </c>
      <c r="F94" s="90">
        <f t="shared" si="5"/>
        <v>3.0089366647582255E-4</v>
      </c>
      <c r="G94" s="72">
        <v>3.5777473107520001</v>
      </c>
      <c r="H94" s="22">
        <v>46.193857142857098</v>
      </c>
      <c r="I94" s="116"/>
      <c r="J94" s="108">
        <v>0.77667230000000009</v>
      </c>
      <c r="K94" s="108">
        <v>0.25091287000000001</v>
      </c>
      <c r="L94" s="109">
        <f t="shared" si="6"/>
        <v>2.0953864582554096</v>
      </c>
      <c r="M94" s="90">
        <f t="shared" si="7"/>
        <v>2.4475289317880526</v>
      </c>
    </row>
    <row r="95" spans="1:13" ht="12.75" customHeight="1">
      <c r="A95" s="71" t="s">
        <v>2188</v>
      </c>
      <c r="B95" s="71" t="s">
        <v>1325</v>
      </c>
      <c r="C95" s="108">
        <v>0.29525209000000002</v>
      </c>
      <c r="D95" s="108">
        <v>2.37986E-2</v>
      </c>
      <c r="E95" s="109">
        <f t="shared" si="4"/>
        <v>11.406279781163599</v>
      </c>
      <c r="F95" s="90">
        <f t="shared" si="5"/>
        <v>2.7996003863858446E-4</v>
      </c>
      <c r="G95" s="72">
        <v>0.52023883619819999</v>
      </c>
      <c r="H95" s="22">
        <v>48.728380952381002</v>
      </c>
      <c r="I95" s="116"/>
      <c r="J95" s="108">
        <v>0</v>
      </c>
      <c r="K95" s="108">
        <v>0</v>
      </c>
      <c r="L95" s="109" t="str">
        <f t="shared" si="6"/>
        <v/>
      </c>
      <c r="M95" s="90">
        <f t="shared" si="7"/>
        <v>0</v>
      </c>
    </row>
    <row r="96" spans="1:13" ht="12.75" customHeight="1">
      <c r="A96" s="71" t="s">
        <v>1360</v>
      </c>
      <c r="B96" s="71" t="s">
        <v>1212</v>
      </c>
      <c r="C96" s="108">
        <v>0.27782083000000002</v>
      </c>
      <c r="D96" s="108">
        <v>0.15206033999999999</v>
      </c>
      <c r="E96" s="109">
        <f t="shared" si="4"/>
        <v>0.82704333029901189</v>
      </c>
      <c r="F96" s="90">
        <f t="shared" si="5"/>
        <v>2.6343159942205182E-4</v>
      </c>
      <c r="G96" s="72">
        <v>5.1543519482883999</v>
      </c>
      <c r="H96" s="22">
        <v>177.14085714285699</v>
      </c>
      <c r="I96" s="116"/>
      <c r="J96" s="108">
        <v>0</v>
      </c>
      <c r="K96" s="108">
        <v>0</v>
      </c>
      <c r="L96" s="109" t="str">
        <f t="shared" si="6"/>
        <v/>
      </c>
      <c r="M96" s="90">
        <f t="shared" si="7"/>
        <v>0</v>
      </c>
    </row>
    <row r="97" spans="1:13" ht="12.75" customHeight="1">
      <c r="A97" s="71" t="s">
        <v>2191</v>
      </c>
      <c r="B97" s="71" t="s">
        <v>1326</v>
      </c>
      <c r="C97" s="108">
        <v>0.27198120000000003</v>
      </c>
      <c r="D97" s="108">
        <v>0</v>
      </c>
      <c r="E97" s="109" t="str">
        <f t="shared" si="4"/>
        <v/>
      </c>
      <c r="F97" s="90">
        <f t="shared" si="5"/>
        <v>2.5789442256266015E-4</v>
      </c>
      <c r="G97" s="72">
        <v>0.45071089812990001</v>
      </c>
      <c r="H97" s="22">
        <v>66.445904761904799</v>
      </c>
      <c r="I97" s="116"/>
      <c r="J97" s="108">
        <v>0</v>
      </c>
      <c r="K97" s="108">
        <v>0</v>
      </c>
      <c r="L97" s="109" t="str">
        <f t="shared" si="6"/>
        <v/>
      </c>
      <c r="M97" s="90">
        <f t="shared" si="7"/>
        <v>0</v>
      </c>
    </row>
    <row r="98" spans="1:13" ht="12.75" customHeight="1">
      <c r="A98" s="71" t="s">
        <v>2138</v>
      </c>
      <c r="B98" s="71" t="s">
        <v>2137</v>
      </c>
      <c r="C98" s="108">
        <v>0.26846396</v>
      </c>
      <c r="D98" s="108">
        <v>0</v>
      </c>
      <c r="E98" s="109" t="str">
        <f t="shared" si="4"/>
        <v/>
      </c>
      <c r="F98" s="90">
        <f t="shared" si="5"/>
        <v>2.5455935168712057E-4</v>
      </c>
      <c r="G98" s="72">
        <v>2.4146274553200002</v>
      </c>
      <c r="H98" s="22">
        <v>75.463999999999999</v>
      </c>
      <c r="I98" s="116"/>
      <c r="J98" s="108">
        <v>1.7666872300000001</v>
      </c>
      <c r="K98" s="108">
        <v>0</v>
      </c>
      <c r="L98" s="109" t="str">
        <f t="shared" si="6"/>
        <v/>
      </c>
      <c r="M98" s="90">
        <f t="shared" si="7"/>
        <v>6.5807240197157189</v>
      </c>
    </row>
    <row r="99" spans="1:13" ht="12.75" customHeight="1">
      <c r="A99" s="71" t="s">
        <v>1520</v>
      </c>
      <c r="B99" s="71" t="s">
        <v>1315</v>
      </c>
      <c r="C99" s="108">
        <v>0.25171423999999998</v>
      </c>
      <c r="D99" s="108">
        <v>7.7240699999999995E-2</v>
      </c>
      <c r="E99" s="109">
        <f t="shared" si="4"/>
        <v>2.2588290888093971</v>
      </c>
      <c r="F99" s="90">
        <f t="shared" si="5"/>
        <v>2.3867715333118186E-4</v>
      </c>
      <c r="G99" s="72">
        <v>53.737244154686401</v>
      </c>
      <c r="H99" s="22">
        <v>38.124666666666698</v>
      </c>
      <c r="I99" s="116"/>
      <c r="J99" s="108">
        <v>0</v>
      </c>
      <c r="K99" s="108">
        <v>0</v>
      </c>
      <c r="L99" s="109" t="str">
        <f t="shared" si="6"/>
        <v/>
      </c>
      <c r="M99" s="90">
        <f t="shared" si="7"/>
        <v>0</v>
      </c>
    </row>
    <row r="100" spans="1:13" ht="12.75" customHeight="1">
      <c r="A100" s="71" t="s">
        <v>2323</v>
      </c>
      <c r="B100" s="71" t="s">
        <v>2322</v>
      </c>
      <c r="C100" s="108">
        <v>0.23206733999999998</v>
      </c>
      <c r="D100" s="108">
        <v>1.6918590000000001E-2</v>
      </c>
      <c r="E100" s="109">
        <f t="shared" si="4"/>
        <v>12.716706888694624</v>
      </c>
      <c r="F100" s="90">
        <f t="shared" si="5"/>
        <v>2.2004782920640291E-4</v>
      </c>
      <c r="G100" s="72">
        <v>2.3600754300000002</v>
      </c>
      <c r="H100" s="22">
        <v>79.987083333333302</v>
      </c>
      <c r="I100" s="116"/>
      <c r="J100" s="108">
        <v>7.8592070000000014E-2</v>
      </c>
      <c r="K100" s="108">
        <v>1.8695999999999999E-3</v>
      </c>
      <c r="L100" s="109">
        <f t="shared" si="6"/>
        <v>41.036836756525467</v>
      </c>
      <c r="M100" s="90">
        <f t="shared" si="7"/>
        <v>0.33866062324840723</v>
      </c>
    </row>
    <row r="101" spans="1:13" ht="12.75" customHeight="1">
      <c r="A101" s="71" t="s">
        <v>1495</v>
      </c>
      <c r="B101" s="71" t="s">
        <v>1273</v>
      </c>
      <c r="C101" s="108">
        <v>0.21270119000000001</v>
      </c>
      <c r="D101" s="108">
        <v>0.10251102000000001</v>
      </c>
      <c r="E101" s="109">
        <f t="shared" si="4"/>
        <v>1.0749104827949227</v>
      </c>
      <c r="F101" s="90">
        <f t="shared" si="5"/>
        <v>2.0168471413995034E-4</v>
      </c>
      <c r="G101" s="72">
        <v>17.865345712099998</v>
      </c>
      <c r="H101" s="22">
        <v>27.095476190476202</v>
      </c>
      <c r="I101" s="116"/>
      <c r="J101" s="108">
        <v>1.07227E-2</v>
      </c>
      <c r="K101" s="108">
        <v>0</v>
      </c>
      <c r="L101" s="109" t="str">
        <f t="shared" si="6"/>
        <v/>
      </c>
      <c r="M101" s="90">
        <f t="shared" si="7"/>
        <v>5.0412035776574639E-2</v>
      </c>
    </row>
    <row r="102" spans="1:13" ht="12.75" customHeight="1">
      <c r="A102" s="71" t="s">
        <v>1478</v>
      </c>
      <c r="B102" s="71" t="s">
        <v>1249</v>
      </c>
      <c r="C102" s="108">
        <v>0.21110108</v>
      </c>
      <c r="D102" s="108">
        <v>0.20191451999999999</v>
      </c>
      <c r="E102" s="109">
        <f t="shared" si="4"/>
        <v>4.5497272806334088E-2</v>
      </c>
      <c r="F102" s="90">
        <f t="shared" si="5"/>
        <v>2.0016747896161176E-4</v>
      </c>
      <c r="G102" s="72">
        <v>0.33048584780579998</v>
      </c>
      <c r="H102" s="22">
        <v>58.143523809523799</v>
      </c>
      <c r="I102" s="116"/>
      <c r="J102" s="108">
        <v>0</v>
      </c>
      <c r="K102" s="108">
        <v>0</v>
      </c>
      <c r="L102" s="109" t="str">
        <f t="shared" si="6"/>
        <v/>
      </c>
      <c r="M102" s="90">
        <f t="shared" si="7"/>
        <v>0</v>
      </c>
    </row>
    <row r="103" spans="1:13" ht="12.75" customHeight="1">
      <c r="A103" s="71" t="s">
        <v>1475</v>
      </c>
      <c r="B103" s="71" t="s">
        <v>1245</v>
      </c>
      <c r="C103" s="108">
        <v>0.19588941000000001</v>
      </c>
      <c r="D103" s="108">
        <v>1.5469999999999999E-2</v>
      </c>
      <c r="E103" s="109">
        <f t="shared" si="4"/>
        <v>11.662534583063996</v>
      </c>
      <c r="F103" s="90">
        <f t="shared" si="5"/>
        <v>1.8574367007017465E-4</v>
      </c>
      <c r="G103" s="72">
        <v>5.1678610974861003</v>
      </c>
      <c r="H103" s="22">
        <v>50.491238095238103</v>
      </c>
      <c r="I103" s="116"/>
      <c r="J103" s="108">
        <v>5.0456400000000005E-3</v>
      </c>
      <c r="K103" s="108">
        <v>1.0088200000000001E-3</v>
      </c>
      <c r="L103" s="109">
        <f t="shared" si="6"/>
        <v>4.0015265359528955</v>
      </c>
      <c r="M103" s="90">
        <f t="shared" si="7"/>
        <v>2.5757594552967413E-2</v>
      </c>
    </row>
    <row r="104" spans="1:13" ht="12.75" customHeight="1">
      <c r="A104" s="71" t="s">
        <v>1941</v>
      </c>
      <c r="B104" s="71" t="s">
        <v>927</v>
      </c>
      <c r="C104" s="108">
        <v>0.18936216</v>
      </c>
      <c r="D104" s="108">
        <v>0.15766619000000001</v>
      </c>
      <c r="E104" s="109">
        <f t="shared" si="4"/>
        <v>0.20103212997028708</v>
      </c>
      <c r="F104" s="90">
        <f t="shared" si="5"/>
        <v>1.7955448725286179E-4</v>
      </c>
      <c r="G104" s="72">
        <v>10.856460663441</v>
      </c>
      <c r="H104" s="22">
        <v>67.617428571428604</v>
      </c>
      <c r="I104" s="116"/>
      <c r="J104" s="108">
        <v>3.32138014</v>
      </c>
      <c r="K104" s="108">
        <v>0.20257406999999999</v>
      </c>
      <c r="L104" s="109">
        <f t="shared" si="6"/>
        <v>15.395879986021903</v>
      </c>
      <c r="M104" s="90">
        <f t="shared" si="7"/>
        <v>17.539830238522839</v>
      </c>
    </row>
    <row r="105" spans="1:13" ht="12.75" customHeight="1">
      <c r="A105" s="71" t="s">
        <v>1525</v>
      </c>
      <c r="B105" s="71" t="s">
        <v>1320</v>
      </c>
      <c r="C105" s="108">
        <v>0.18594088</v>
      </c>
      <c r="D105" s="108">
        <v>0</v>
      </c>
      <c r="E105" s="109" t="str">
        <f t="shared" si="4"/>
        <v/>
      </c>
      <c r="F105" s="90">
        <f t="shared" si="5"/>
        <v>1.7631040630158585E-4</v>
      </c>
      <c r="G105" s="72">
        <v>0.14033866305020001</v>
      </c>
      <c r="H105" s="22">
        <v>61.203809523809497</v>
      </c>
      <c r="I105" s="116"/>
      <c r="J105" s="108">
        <v>0</v>
      </c>
      <c r="K105" s="108">
        <v>0</v>
      </c>
      <c r="L105" s="109" t="str">
        <f t="shared" si="6"/>
        <v/>
      </c>
      <c r="M105" s="90">
        <f t="shared" si="7"/>
        <v>0</v>
      </c>
    </row>
    <row r="106" spans="1:13" ht="12.75" customHeight="1">
      <c r="A106" s="71" t="s">
        <v>2184</v>
      </c>
      <c r="B106" s="71" t="s">
        <v>1299</v>
      </c>
      <c r="C106" s="108">
        <v>0.17026814000000001</v>
      </c>
      <c r="D106" s="108">
        <v>9.8545030000000006E-2</v>
      </c>
      <c r="E106" s="109">
        <f t="shared" si="4"/>
        <v>0.72782067243776782</v>
      </c>
      <c r="F106" s="90">
        <f t="shared" si="5"/>
        <v>1.6144940770214329E-4</v>
      </c>
      <c r="G106" s="72">
        <v>2.2368448788889999</v>
      </c>
      <c r="H106" s="22">
        <v>74.967476190476205</v>
      </c>
      <c r="I106" s="116"/>
      <c r="J106" s="108">
        <v>0.12500397999999999</v>
      </c>
      <c r="K106" s="108">
        <v>1.8413580000000002E-2</v>
      </c>
      <c r="L106" s="109">
        <f t="shared" si="6"/>
        <v>5.7886842211020326</v>
      </c>
      <c r="M106" s="90">
        <f t="shared" si="7"/>
        <v>0.73415954388178539</v>
      </c>
    </row>
    <row r="107" spans="1:13" ht="12.75" customHeight="1">
      <c r="A107" s="71" t="s">
        <v>2161</v>
      </c>
      <c r="B107" s="71" t="s">
        <v>1301</v>
      </c>
      <c r="C107" s="108">
        <v>0.15659510999999998</v>
      </c>
      <c r="D107" s="108">
        <v>5.3991404999999999E-2</v>
      </c>
      <c r="E107" s="109">
        <f t="shared" si="4"/>
        <v>1.9003710868424331</v>
      </c>
      <c r="F107" s="90">
        <f t="shared" si="5"/>
        <v>1.4848454771721809E-4</v>
      </c>
      <c r="G107" s="72">
        <v>6.6392739715860003</v>
      </c>
      <c r="H107" s="22">
        <v>241.20919047619</v>
      </c>
      <c r="I107" s="116"/>
      <c r="J107" s="108">
        <v>7.504733999999999E-2</v>
      </c>
      <c r="K107" s="108">
        <v>2.29342E-3</v>
      </c>
      <c r="L107" s="109">
        <f t="shared" si="6"/>
        <v>31.722894192952005</v>
      </c>
      <c r="M107" s="90">
        <f t="shared" si="7"/>
        <v>0.47924446682913663</v>
      </c>
    </row>
    <row r="108" spans="1:13" ht="12.75" customHeight="1">
      <c r="A108" s="71" t="s">
        <v>1434</v>
      </c>
      <c r="B108" s="71" t="s">
        <v>1234</v>
      </c>
      <c r="C108" s="108">
        <v>0.14887755999999999</v>
      </c>
      <c r="D108" s="108">
        <v>7.8729399999999991E-2</v>
      </c>
      <c r="E108" s="109">
        <f t="shared" si="4"/>
        <v>0.89100336087916343</v>
      </c>
      <c r="F108" s="90">
        <f t="shared" si="5"/>
        <v>1.411667143491454E-4</v>
      </c>
      <c r="G108" s="72">
        <v>28.017506556080999</v>
      </c>
      <c r="H108" s="22">
        <v>78.747809523809494</v>
      </c>
      <c r="I108" s="116"/>
      <c r="J108" s="108">
        <v>0</v>
      </c>
      <c r="K108" s="108">
        <v>0</v>
      </c>
      <c r="L108" s="109" t="str">
        <f t="shared" si="6"/>
        <v/>
      </c>
      <c r="M108" s="90">
        <f t="shared" si="7"/>
        <v>0</v>
      </c>
    </row>
    <row r="109" spans="1:13" ht="12.75" customHeight="1">
      <c r="A109" s="71" t="s">
        <v>1435</v>
      </c>
      <c r="B109" s="71" t="s">
        <v>1235</v>
      </c>
      <c r="C109" s="108">
        <v>0.14553407999999998</v>
      </c>
      <c r="D109" s="108">
        <v>0.16179348000000002</v>
      </c>
      <c r="E109" s="109">
        <f t="shared" si="4"/>
        <v>-0.10049477889961966</v>
      </c>
      <c r="F109" s="90">
        <f t="shared" si="5"/>
        <v>1.3799640388669504E-4</v>
      </c>
      <c r="G109" s="72">
        <v>20.036611261932801</v>
      </c>
      <c r="H109" s="22">
        <v>74.257809523809499</v>
      </c>
      <c r="I109" s="116"/>
      <c r="J109" s="108">
        <v>4.647979E-2</v>
      </c>
      <c r="K109" s="108">
        <v>1.7288770000000002E-2</v>
      </c>
      <c r="L109" s="109">
        <f t="shared" si="6"/>
        <v>1.6884382174093355</v>
      </c>
      <c r="M109" s="90">
        <f t="shared" si="7"/>
        <v>0.31937392258912828</v>
      </c>
    </row>
    <row r="110" spans="1:13" ht="12.75" customHeight="1">
      <c r="A110" s="71" t="s">
        <v>1481</v>
      </c>
      <c r="B110" s="71" t="s">
        <v>1252</v>
      </c>
      <c r="C110" s="108">
        <v>0.14357796</v>
      </c>
      <c r="D110" s="108">
        <v>8.8458600000000005E-3</v>
      </c>
      <c r="E110" s="109">
        <f t="shared" si="4"/>
        <v>15.231091154506174</v>
      </c>
      <c r="F110" s="90">
        <f t="shared" si="5"/>
        <v>1.3614159760646954E-4</v>
      </c>
      <c r="G110" s="72">
        <v>1.8121071708080001</v>
      </c>
      <c r="H110" s="22">
        <v>126.63</v>
      </c>
      <c r="I110" s="116"/>
      <c r="J110" s="108">
        <v>0</v>
      </c>
      <c r="K110" s="108">
        <v>0</v>
      </c>
      <c r="L110" s="109" t="str">
        <f t="shared" si="6"/>
        <v/>
      </c>
      <c r="M110" s="90">
        <f t="shared" si="7"/>
        <v>0</v>
      </c>
    </row>
    <row r="111" spans="1:13" ht="12.75" customHeight="1">
      <c r="A111" s="71" t="s">
        <v>1367</v>
      </c>
      <c r="B111" s="71" t="s">
        <v>1222</v>
      </c>
      <c r="C111" s="108">
        <v>0.14135771799999999</v>
      </c>
      <c r="D111" s="108">
        <v>0.196319046</v>
      </c>
      <c r="E111" s="109">
        <f t="shared" si="4"/>
        <v>-0.27995922514823146</v>
      </c>
      <c r="F111" s="90">
        <f t="shared" si="5"/>
        <v>1.3403634905054227E-4</v>
      </c>
      <c r="G111" s="72">
        <v>35.132009785386799</v>
      </c>
      <c r="H111" s="22">
        <v>42.719428571428601</v>
      </c>
      <c r="I111" s="116"/>
      <c r="J111" s="108">
        <v>7.9809829600000004</v>
      </c>
      <c r="K111" s="108">
        <v>4.0722949999999994E-2</v>
      </c>
      <c r="L111" s="109" t="str">
        <f t="shared" si="6"/>
        <v/>
      </c>
      <c r="M111" s="90">
        <f t="shared" si="7"/>
        <v>56.459477932432392</v>
      </c>
    </row>
    <row r="112" spans="1:13" ht="12.75" customHeight="1">
      <c r="A112" s="71" t="s">
        <v>2597</v>
      </c>
      <c r="B112" s="71" t="s">
        <v>2598</v>
      </c>
      <c r="C112" s="108">
        <v>0.13824</v>
      </c>
      <c r="D112" s="108">
        <v>0</v>
      </c>
      <c r="E112" s="109" t="str">
        <f t="shared" si="4"/>
        <v/>
      </c>
      <c r="F112" s="90">
        <f t="shared" si="5"/>
        <v>1.3108010765105137E-4</v>
      </c>
      <c r="G112" s="72">
        <v>0.51772421574719996</v>
      </c>
      <c r="H112" s="22">
        <v>18.172190476190501</v>
      </c>
      <c r="I112" s="116"/>
      <c r="J112" s="108">
        <v>0</v>
      </c>
      <c r="K112" s="108">
        <v>0</v>
      </c>
      <c r="L112" s="109" t="str">
        <f t="shared" si="6"/>
        <v/>
      </c>
      <c r="M112" s="90">
        <f t="shared" si="7"/>
        <v>0</v>
      </c>
    </row>
    <row r="113" spans="1:13" ht="12.75" customHeight="1">
      <c r="A113" s="71" t="s">
        <v>1374</v>
      </c>
      <c r="B113" s="71" t="s">
        <v>1233</v>
      </c>
      <c r="C113" s="108">
        <v>0.13437556000000001</v>
      </c>
      <c r="D113" s="108">
        <v>1.7288759999999997E-2</v>
      </c>
      <c r="E113" s="109">
        <f t="shared" si="4"/>
        <v>6.7724232391449721</v>
      </c>
      <c r="F113" s="90">
        <f t="shared" si="5"/>
        <v>1.2741581937550863E-4</v>
      </c>
      <c r="G113" s="72">
        <v>5.4320781818684001</v>
      </c>
      <c r="H113" s="22">
        <v>99.0991904761905</v>
      </c>
      <c r="I113" s="116"/>
      <c r="J113" s="108">
        <v>2.5839999999999999E-3</v>
      </c>
      <c r="K113" s="108">
        <v>0</v>
      </c>
      <c r="L113" s="109" t="str">
        <f t="shared" si="6"/>
        <v/>
      </c>
      <c r="M113" s="90">
        <f t="shared" si="7"/>
        <v>1.9229687303256634E-2</v>
      </c>
    </row>
    <row r="114" spans="1:13" ht="12.75" customHeight="1">
      <c r="A114" s="71" t="s">
        <v>1480</v>
      </c>
      <c r="B114" s="71" t="s">
        <v>1251</v>
      </c>
      <c r="C114" s="108">
        <v>0.11994842</v>
      </c>
      <c r="D114" s="108">
        <v>1.872625E-2</v>
      </c>
      <c r="E114" s="109">
        <f t="shared" si="4"/>
        <v>5.4053625258660976</v>
      </c>
      <c r="F114" s="90">
        <f t="shared" si="5"/>
        <v>1.1373590716271357E-4</v>
      </c>
      <c r="G114" s="72">
        <v>8.4149286353289998</v>
      </c>
      <c r="H114" s="22">
        <v>61.364333333333299</v>
      </c>
      <c r="I114" s="116"/>
      <c r="J114" s="108">
        <v>0</v>
      </c>
      <c r="K114" s="108">
        <v>0</v>
      </c>
      <c r="L114" s="109" t="str">
        <f t="shared" si="6"/>
        <v/>
      </c>
      <c r="M114" s="90">
        <f t="shared" si="7"/>
        <v>0</v>
      </c>
    </row>
    <row r="115" spans="1:13" ht="12.75" customHeight="1">
      <c r="A115" s="71" t="s">
        <v>2197</v>
      </c>
      <c r="B115" s="71" t="s">
        <v>1239</v>
      </c>
      <c r="C115" s="108">
        <v>0.11893064</v>
      </c>
      <c r="D115" s="108">
        <v>0.23330379999999998</v>
      </c>
      <c r="E115" s="109">
        <f t="shared" si="4"/>
        <v>-0.4902327351719088</v>
      </c>
      <c r="F115" s="90">
        <f t="shared" si="5"/>
        <v>1.1277084124861427E-4</v>
      </c>
      <c r="G115" s="72">
        <v>6.2230686303399994</v>
      </c>
      <c r="H115" s="22">
        <v>93.331761904761905</v>
      </c>
      <c r="I115" s="116"/>
      <c r="J115" s="108">
        <v>1.070664E-2</v>
      </c>
      <c r="K115" s="108">
        <v>5.5743999999999993E-3</v>
      </c>
      <c r="L115" s="109">
        <f t="shared" si="6"/>
        <v>0.92068025258323782</v>
      </c>
      <c r="M115" s="90">
        <f t="shared" si="7"/>
        <v>9.0024235974850542E-2</v>
      </c>
    </row>
    <row r="116" spans="1:13" ht="12.75" customHeight="1">
      <c r="A116" s="71" t="s">
        <v>2463</v>
      </c>
      <c r="B116" s="71" t="s">
        <v>1206</v>
      </c>
      <c r="C116" s="108">
        <v>0.11605395</v>
      </c>
      <c r="D116" s="108">
        <v>0.30887249999999999</v>
      </c>
      <c r="E116" s="109">
        <f t="shared" si="4"/>
        <v>-0.6242658378457131</v>
      </c>
      <c r="F116" s="90">
        <f t="shared" si="5"/>
        <v>1.1004314423704958E-4</v>
      </c>
      <c r="G116" s="72">
        <v>22.359448708473202</v>
      </c>
      <c r="H116" s="22">
        <v>24.279571428571401</v>
      </c>
      <c r="I116" s="116"/>
      <c r="J116" s="108">
        <v>1.689448E-2</v>
      </c>
      <c r="K116" s="108">
        <v>1.18565356</v>
      </c>
      <c r="L116" s="109">
        <f t="shared" si="6"/>
        <v>-0.98575091361426015</v>
      </c>
      <c r="M116" s="90">
        <f t="shared" si="7"/>
        <v>0.14557436433658655</v>
      </c>
    </row>
    <row r="117" spans="1:13" ht="12.75" customHeight="1">
      <c r="A117" s="71" t="s">
        <v>1365</v>
      </c>
      <c r="B117" s="71" t="s">
        <v>1220</v>
      </c>
      <c r="C117" s="108">
        <v>0.11496415</v>
      </c>
      <c r="D117" s="108">
        <v>6.4230700000000002E-2</v>
      </c>
      <c r="E117" s="109">
        <f t="shared" si="4"/>
        <v>0.78986294715766747</v>
      </c>
      <c r="F117" s="90">
        <f t="shared" si="5"/>
        <v>1.0900978846941275E-4</v>
      </c>
      <c r="G117" s="72">
        <v>5.6021599664279993</v>
      </c>
      <c r="H117" s="22">
        <v>60.034285714285701</v>
      </c>
      <c r="I117" s="116"/>
      <c r="J117" s="108">
        <v>18.437160440000003</v>
      </c>
      <c r="K117" s="108">
        <v>11.09917918</v>
      </c>
      <c r="L117" s="109">
        <f t="shared" si="6"/>
        <v>0.6611282817402</v>
      </c>
      <c r="M117" s="90" t="str">
        <f t="shared" si="7"/>
        <v/>
      </c>
    </row>
    <row r="118" spans="1:13" ht="12.75" customHeight="1">
      <c r="A118" s="71" t="s">
        <v>2148</v>
      </c>
      <c r="B118" s="71" t="s">
        <v>2147</v>
      </c>
      <c r="C118" s="108">
        <v>0.1107368</v>
      </c>
      <c r="D118" s="108">
        <v>3.48638E-2</v>
      </c>
      <c r="E118" s="109">
        <f t="shared" si="4"/>
        <v>2.1762687945662833</v>
      </c>
      <c r="F118" s="90">
        <f t="shared" si="5"/>
        <v>1.0500138646508207E-4</v>
      </c>
      <c r="G118" s="72">
        <v>2.8401809849129998</v>
      </c>
      <c r="H118" s="22">
        <v>37.958428571428598</v>
      </c>
      <c r="I118" s="116"/>
      <c r="J118" s="108">
        <v>1.0495727399999999</v>
      </c>
      <c r="K118" s="108">
        <v>3.48638E-2</v>
      </c>
      <c r="L118" s="109">
        <f t="shared" si="6"/>
        <v>29.10494380991171</v>
      </c>
      <c r="M118" s="90">
        <f t="shared" si="7"/>
        <v>9.4780844308305809</v>
      </c>
    </row>
    <row r="119" spans="1:13" ht="12.75" customHeight="1">
      <c r="A119" s="71" t="s">
        <v>2603</v>
      </c>
      <c r="B119" s="71" t="s">
        <v>2604</v>
      </c>
      <c r="C119" s="108">
        <v>0.10806450500000001</v>
      </c>
      <c r="D119" s="108">
        <v>0.66428144499999997</v>
      </c>
      <c r="E119" s="109">
        <f t="shared" si="4"/>
        <v>-0.83732120502026064</v>
      </c>
      <c r="F119" s="90">
        <f t="shared" si="5"/>
        <v>1.0246749818184013E-4</v>
      </c>
      <c r="G119" s="72">
        <v>0.8868241674320001</v>
      </c>
      <c r="H119" s="22">
        <v>25.027428571428601</v>
      </c>
      <c r="I119" s="116"/>
      <c r="J119" s="108">
        <v>1.937906E-2</v>
      </c>
      <c r="K119" s="108">
        <v>0.51339056999999999</v>
      </c>
      <c r="L119" s="109">
        <f t="shared" si="6"/>
        <v>-0.96225279322913937</v>
      </c>
      <c r="M119" s="90">
        <f t="shared" si="7"/>
        <v>0.17932863339354582</v>
      </c>
    </row>
    <row r="120" spans="1:13" ht="12.75" customHeight="1">
      <c r="A120" s="71" t="s">
        <v>2327</v>
      </c>
      <c r="B120" s="71" t="s">
        <v>2326</v>
      </c>
      <c r="C120" s="108">
        <v>0.10499516</v>
      </c>
      <c r="D120" s="108">
        <v>2.6358080000000002E-2</v>
      </c>
      <c r="E120" s="109">
        <f t="shared" si="4"/>
        <v>2.9834145734438926</v>
      </c>
      <c r="F120" s="90">
        <f t="shared" si="5"/>
        <v>9.9557124389752346E-5</v>
      </c>
      <c r="G120" s="72">
        <v>1.3270987279999999</v>
      </c>
      <c r="H120" s="22">
        <v>99.949124999999995</v>
      </c>
      <c r="I120" s="116"/>
      <c r="J120" s="108">
        <v>3.4167749999999997E-2</v>
      </c>
      <c r="K120" s="108">
        <v>2.153652E-2</v>
      </c>
      <c r="L120" s="109">
        <f t="shared" si="6"/>
        <v>0.58650283332683251</v>
      </c>
      <c r="M120" s="90">
        <f t="shared" si="7"/>
        <v>0.32542214326831825</v>
      </c>
    </row>
    <row r="121" spans="1:13" ht="12.75" customHeight="1">
      <c r="A121" s="71" t="s">
        <v>1473</v>
      </c>
      <c r="B121" s="71" t="s">
        <v>1242</v>
      </c>
      <c r="C121" s="108">
        <v>0.10001154</v>
      </c>
      <c r="D121" s="108">
        <v>1.7744000000000002E-3</v>
      </c>
      <c r="E121" s="109">
        <f t="shared" si="4"/>
        <v>55.363582055906214</v>
      </c>
      <c r="F121" s="90">
        <f t="shared" si="5"/>
        <v>9.4831622030869725E-5</v>
      </c>
      <c r="G121" s="72">
        <v>0.51291909785000001</v>
      </c>
      <c r="H121" s="22">
        <v>128.76066666666699</v>
      </c>
      <c r="I121" s="116"/>
      <c r="J121" s="108">
        <v>0</v>
      </c>
      <c r="K121" s="108">
        <v>1.361E-3</v>
      </c>
      <c r="L121" s="109">
        <f t="shared" si="6"/>
        <v>-1</v>
      </c>
      <c r="M121" s="90">
        <f t="shared" si="7"/>
        <v>0</v>
      </c>
    </row>
    <row r="122" spans="1:13" ht="12.75" customHeight="1">
      <c r="A122" s="71" t="s">
        <v>1502</v>
      </c>
      <c r="B122" s="71" t="s">
        <v>1296</v>
      </c>
      <c r="C122" s="108">
        <v>9.9583699999999997E-2</v>
      </c>
      <c r="D122" s="108">
        <v>9.8604000000000001E-3</v>
      </c>
      <c r="E122" s="109">
        <f t="shared" si="4"/>
        <v>9.0993570240558181</v>
      </c>
      <c r="F122" s="90">
        <f t="shared" si="5"/>
        <v>9.4425941234736722E-5</v>
      </c>
      <c r="G122" s="72">
        <v>0.35355638093160002</v>
      </c>
      <c r="H122" s="22">
        <v>118.955857142857</v>
      </c>
      <c r="I122" s="116"/>
      <c r="J122" s="108">
        <v>9.4398399999999997E-3</v>
      </c>
      <c r="K122" s="108">
        <v>0</v>
      </c>
      <c r="L122" s="109" t="str">
        <f t="shared" si="6"/>
        <v/>
      </c>
      <c r="M122" s="90">
        <f t="shared" si="7"/>
        <v>9.4793023356231992E-2</v>
      </c>
    </row>
    <row r="123" spans="1:13" ht="12.75" customHeight="1">
      <c r="A123" s="71" t="s">
        <v>2002</v>
      </c>
      <c r="B123" s="71" t="s">
        <v>2003</v>
      </c>
      <c r="C123" s="108">
        <v>9.8099649999999997E-2</v>
      </c>
      <c r="D123" s="108">
        <v>1.8163550000000001E-2</v>
      </c>
      <c r="E123" s="109">
        <f t="shared" si="4"/>
        <v>4.4009073116213511</v>
      </c>
      <c r="F123" s="90">
        <f t="shared" si="5"/>
        <v>9.3018754937286333E-5</v>
      </c>
      <c r="G123" s="72">
        <v>0.11647361599999999</v>
      </c>
      <c r="H123" s="22">
        <v>30.026904761904799</v>
      </c>
      <c r="I123" s="116"/>
      <c r="J123" s="108">
        <v>0</v>
      </c>
      <c r="K123" s="108">
        <v>0</v>
      </c>
      <c r="L123" s="109" t="str">
        <f t="shared" si="6"/>
        <v/>
      </c>
      <c r="M123" s="90">
        <f t="shared" si="7"/>
        <v>0</v>
      </c>
    </row>
    <row r="124" spans="1:13" ht="12.75" customHeight="1">
      <c r="A124" s="71" t="s">
        <v>2170</v>
      </c>
      <c r="B124" s="71" t="s">
        <v>1286</v>
      </c>
      <c r="C124" s="108">
        <v>9.6893399999999991E-2</v>
      </c>
      <c r="D124" s="108">
        <v>0</v>
      </c>
      <c r="E124" s="109" t="str">
        <f t="shared" si="4"/>
        <v/>
      </c>
      <c r="F124" s="90">
        <f t="shared" si="5"/>
        <v>9.1874980488110389E-5</v>
      </c>
      <c r="G124" s="72">
        <v>0.37663631294380001</v>
      </c>
      <c r="H124" s="22">
        <v>135.03676190476199</v>
      </c>
      <c r="I124" s="116"/>
      <c r="J124" s="108">
        <v>0</v>
      </c>
      <c r="K124" s="108">
        <v>0</v>
      </c>
      <c r="L124" s="109" t="str">
        <f t="shared" si="6"/>
        <v/>
      </c>
      <c r="M124" s="90">
        <f t="shared" si="7"/>
        <v>0</v>
      </c>
    </row>
    <row r="125" spans="1:13" ht="12.75" customHeight="1">
      <c r="A125" s="71" t="s">
        <v>1491</v>
      </c>
      <c r="B125" s="71" t="s">
        <v>1265</v>
      </c>
      <c r="C125" s="108">
        <v>9.6890649999999995E-2</v>
      </c>
      <c r="D125" s="108">
        <v>5.4524999999999997E-2</v>
      </c>
      <c r="E125" s="109">
        <f t="shared" si="4"/>
        <v>0.77699495644199912</v>
      </c>
      <c r="F125" s="90">
        <f t="shared" si="5"/>
        <v>9.1872372919417979E-5</v>
      </c>
      <c r="G125" s="72">
        <v>6.8860786040748003</v>
      </c>
      <c r="H125" s="22">
        <v>23.203333333333301</v>
      </c>
      <c r="I125" s="116"/>
      <c r="J125" s="108">
        <v>0</v>
      </c>
      <c r="K125" s="108">
        <v>0</v>
      </c>
      <c r="L125" s="109" t="str">
        <f t="shared" si="6"/>
        <v/>
      </c>
      <c r="M125" s="90">
        <f t="shared" si="7"/>
        <v>0</v>
      </c>
    </row>
    <row r="126" spans="1:13" ht="12.75" customHeight="1">
      <c r="A126" s="71" t="s">
        <v>1369</v>
      </c>
      <c r="B126" s="71" t="s">
        <v>1226</v>
      </c>
      <c r="C126" s="108">
        <v>9.5017500000000005E-2</v>
      </c>
      <c r="D126" s="108">
        <v>5.2917499999999999E-2</v>
      </c>
      <c r="E126" s="109">
        <f t="shared" si="4"/>
        <v>0.79557802239334818</v>
      </c>
      <c r="F126" s="90">
        <f t="shared" si="5"/>
        <v>9.0096239357159838E-5</v>
      </c>
      <c r="G126" s="72">
        <v>8.8782609483876005</v>
      </c>
      <c r="H126" s="22">
        <v>78.614380952380998</v>
      </c>
      <c r="I126" s="116"/>
      <c r="J126" s="108">
        <v>0</v>
      </c>
      <c r="K126" s="108">
        <v>0</v>
      </c>
      <c r="L126" s="109" t="str">
        <f t="shared" si="6"/>
        <v/>
      </c>
      <c r="M126" s="90">
        <f t="shared" si="7"/>
        <v>0</v>
      </c>
    </row>
    <row r="127" spans="1:13" ht="12.75" customHeight="1">
      <c r="A127" s="71" t="s">
        <v>2174</v>
      </c>
      <c r="B127" s="71" t="s">
        <v>1255</v>
      </c>
      <c r="C127" s="108">
        <v>9.3642729999999993E-2</v>
      </c>
      <c r="D127" s="108">
        <v>0.10766336999999999</v>
      </c>
      <c r="E127" s="109">
        <f t="shared" si="4"/>
        <v>-0.13022664997389555</v>
      </c>
      <c r="F127" s="90">
        <f t="shared" si="5"/>
        <v>8.8792673098512284E-5</v>
      </c>
      <c r="G127" s="72">
        <v>0.35022649108349996</v>
      </c>
      <c r="H127" s="22">
        <v>182.204714285714</v>
      </c>
      <c r="I127" s="116"/>
      <c r="J127" s="108">
        <v>0</v>
      </c>
      <c r="K127" s="108">
        <v>0</v>
      </c>
      <c r="L127" s="109" t="str">
        <f t="shared" si="6"/>
        <v/>
      </c>
      <c r="M127" s="90">
        <f t="shared" si="7"/>
        <v>0</v>
      </c>
    </row>
    <row r="128" spans="1:13" ht="12.75" customHeight="1">
      <c r="A128" s="71" t="s">
        <v>2164</v>
      </c>
      <c r="B128" s="71" t="s">
        <v>1300</v>
      </c>
      <c r="C128" s="108">
        <v>8.3779449999999991E-2</v>
      </c>
      <c r="D128" s="108">
        <v>1.2204703400000001</v>
      </c>
      <c r="E128" s="109">
        <f t="shared" si="4"/>
        <v>-0.93135478409086125</v>
      </c>
      <c r="F128" s="90">
        <f t="shared" si="5"/>
        <v>7.9440243959388564E-5</v>
      </c>
      <c r="G128" s="72">
        <v>1.9864695350299999</v>
      </c>
      <c r="H128" s="22">
        <v>181.870571428571</v>
      </c>
      <c r="I128" s="116"/>
      <c r="J128" s="108">
        <v>2.2196E-3</v>
      </c>
      <c r="K128" s="108">
        <v>2.4096529999999998E-2</v>
      </c>
      <c r="L128" s="109">
        <f t="shared" si="6"/>
        <v>-0.9078871522165225</v>
      </c>
      <c r="M128" s="90">
        <f t="shared" si="7"/>
        <v>2.6493370390949095E-2</v>
      </c>
    </row>
    <row r="129" spans="1:13" ht="12.75" customHeight="1">
      <c r="A129" s="71" t="s">
        <v>2179</v>
      </c>
      <c r="B129" s="71" t="s">
        <v>1232</v>
      </c>
      <c r="C129" s="108">
        <v>7.8457664999999996E-2</v>
      </c>
      <c r="D129" s="108">
        <v>2.0167500000000001E-2</v>
      </c>
      <c r="E129" s="109">
        <f t="shared" si="4"/>
        <v>2.8903019709929336</v>
      </c>
      <c r="F129" s="90">
        <f t="shared" si="5"/>
        <v>7.4394091248915833E-5</v>
      </c>
      <c r="G129" s="72">
        <v>1.1657410948161</v>
      </c>
      <c r="H129" s="22">
        <v>538.54957142857097</v>
      </c>
      <c r="I129" s="116"/>
      <c r="J129" s="108">
        <v>1.485148E-2</v>
      </c>
      <c r="K129" s="108">
        <v>2.8975000000000002E-4</v>
      </c>
      <c r="L129" s="109">
        <f t="shared" si="6"/>
        <v>50.256186367558236</v>
      </c>
      <c r="M129" s="90">
        <f t="shared" si="7"/>
        <v>0.18929291357319902</v>
      </c>
    </row>
    <row r="130" spans="1:13" ht="12.75" customHeight="1">
      <c r="A130" s="71" t="s">
        <v>2169</v>
      </c>
      <c r="B130" s="71" t="s">
        <v>1292</v>
      </c>
      <c r="C130" s="108">
        <v>6.8987779999999999E-2</v>
      </c>
      <c r="D130" s="108">
        <v>6.0765415000000003E-2</v>
      </c>
      <c r="E130" s="109">
        <f t="shared" si="4"/>
        <v>0.13531323697863318</v>
      </c>
      <c r="F130" s="90">
        <f t="shared" si="5"/>
        <v>6.5414681922794051E-5</v>
      </c>
      <c r="G130" s="72">
        <v>1.1005048473856001</v>
      </c>
      <c r="H130" s="22">
        <v>341.97357142857101</v>
      </c>
      <c r="I130" s="116"/>
      <c r="J130" s="108">
        <v>0</v>
      </c>
      <c r="K130" s="108">
        <v>4.2997879999999995E-2</v>
      </c>
      <c r="L130" s="109">
        <f t="shared" si="6"/>
        <v>-1</v>
      </c>
      <c r="M130" s="90">
        <f t="shared" si="7"/>
        <v>0</v>
      </c>
    </row>
    <row r="131" spans="1:13" ht="12.75" customHeight="1">
      <c r="A131" s="71" t="s">
        <v>2317</v>
      </c>
      <c r="B131" s="71" t="s">
        <v>2316</v>
      </c>
      <c r="C131" s="108">
        <v>6.7933240000000006E-2</v>
      </c>
      <c r="D131" s="108">
        <v>2.0387500000000002E-3</v>
      </c>
      <c r="E131" s="109">
        <f t="shared" si="4"/>
        <v>32.321025137952176</v>
      </c>
      <c r="F131" s="90">
        <f t="shared" si="5"/>
        <v>6.4414759926828059E-5</v>
      </c>
      <c r="G131" s="72">
        <v>2.7841188999999999E-2</v>
      </c>
      <c r="H131" s="22">
        <v>59.997142857142897</v>
      </c>
      <c r="I131" s="116"/>
      <c r="J131" s="108">
        <v>0</v>
      </c>
      <c r="K131" s="108">
        <v>0</v>
      </c>
      <c r="L131" s="109" t="str">
        <f t="shared" si="6"/>
        <v/>
      </c>
      <c r="M131" s="90">
        <f t="shared" si="7"/>
        <v>0</v>
      </c>
    </row>
    <row r="132" spans="1:13" ht="12.75" customHeight="1">
      <c r="A132" s="71" t="s">
        <v>1484</v>
      </c>
      <c r="B132" s="71" t="s">
        <v>1257</v>
      </c>
      <c r="C132" s="108">
        <v>6.6993827999999991E-2</v>
      </c>
      <c r="D132" s="108">
        <v>7.3830621999999999E-2</v>
      </c>
      <c r="E132" s="109">
        <f t="shared" si="4"/>
        <v>-9.2601061927935602E-2</v>
      </c>
      <c r="F132" s="90">
        <f t="shared" si="5"/>
        <v>6.352400308301519E-5</v>
      </c>
      <c r="G132" s="72">
        <v>0.49501678588469999</v>
      </c>
      <c r="H132" s="22">
        <v>312.891428571429</v>
      </c>
      <c r="I132" s="116"/>
      <c r="J132" s="108">
        <v>0</v>
      </c>
      <c r="K132" s="108">
        <v>0</v>
      </c>
      <c r="L132" s="109" t="str">
        <f t="shared" si="6"/>
        <v/>
      </c>
      <c r="M132" s="90">
        <f t="shared" si="7"/>
        <v>0</v>
      </c>
    </row>
    <row r="133" spans="1:13" ht="12.75" customHeight="1">
      <c r="A133" s="71" t="s">
        <v>2609</v>
      </c>
      <c r="B133" s="71" t="s">
        <v>2610</v>
      </c>
      <c r="C133" s="108">
        <v>5.9729999999999998E-2</v>
      </c>
      <c r="D133" s="108">
        <v>0</v>
      </c>
      <c r="E133" s="109" t="str">
        <f t="shared" si="4"/>
        <v/>
      </c>
      <c r="F133" s="90">
        <f t="shared" si="5"/>
        <v>5.6636391999401754E-5</v>
      </c>
      <c r="G133" s="72">
        <v>0.52496479996000001</v>
      </c>
      <c r="H133" s="22">
        <v>72.388095238095204</v>
      </c>
      <c r="I133" s="116"/>
      <c r="J133" s="108">
        <v>0</v>
      </c>
      <c r="K133" s="108">
        <v>0</v>
      </c>
      <c r="L133" s="109" t="str">
        <f t="shared" si="6"/>
        <v/>
      </c>
      <c r="M133" s="90">
        <f t="shared" si="7"/>
        <v>0</v>
      </c>
    </row>
    <row r="134" spans="1:13" ht="12.75" customHeight="1">
      <c r="A134" s="71" t="s">
        <v>2140</v>
      </c>
      <c r="B134" s="71" t="s">
        <v>2139</v>
      </c>
      <c r="C134" s="108">
        <v>5.8959669999999999E-2</v>
      </c>
      <c r="D134" s="108">
        <v>3.2807000000000003E-2</v>
      </c>
      <c r="E134" s="109">
        <f t="shared" si="4"/>
        <v>0.79716737281677674</v>
      </c>
      <c r="F134" s="90">
        <f t="shared" si="5"/>
        <v>5.5905959857280559E-5</v>
      </c>
      <c r="G134" s="72">
        <v>1.7589341664153999</v>
      </c>
      <c r="H134" s="22">
        <v>75.596999999999994</v>
      </c>
      <c r="I134" s="116"/>
      <c r="J134" s="108">
        <v>1.40914235</v>
      </c>
      <c r="K134" s="108">
        <v>3.3252449999999996E-2</v>
      </c>
      <c r="L134" s="109">
        <f t="shared" si="6"/>
        <v>41.377098529582035</v>
      </c>
      <c r="M134" s="90">
        <f t="shared" si="7"/>
        <v>23.900105784174166</v>
      </c>
    </row>
    <row r="135" spans="1:13" ht="12.75" customHeight="1">
      <c r="A135" s="71" t="s">
        <v>2172</v>
      </c>
      <c r="B135" s="71" t="s">
        <v>1237</v>
      </c>
      <c r="C135" s="108">
        <v>5.7500571E-2</v>
      </c>
      <c r="D135" s="108">
        <v>6.2444976999999999E-2</v>
      </c>
      <c r="E135" s="109">
        <f t="shared" ref="E135:E198" si="8">IF(ISERROR(C135/D135-1),"",IF((C135/D135-1)&gt;10000%,"",C135/D135-1))</f>
        <v>-7.9180203717586384E-2</v>
      </c>
      <c r="F135" s="90">
        <f t="shared" ref="F135:F198" si="9">C135/$C$277</f>
        <v>5.4522432267628204E-5</v>
      </c>
      <c r="G135" s="72">
        <v>2.9208174006336001</v>
      </c>
      <c r="H135" s="22">
        <v>734.39076190476203</v>
      </c>
      <c r="I135" s="116"/>
      <c r="J135" s="108">
        <v>0</v>
      </c>
      <c r="K135" s="108">
        <v>2.5928369999999999E-2</v>
      </c>
      <c r="L135" s="109">
        <f t="shared" ref="L135:L198" si="10">IF(ISERROR(J135/K135-1),"",IF((J135/K135-1)&gt;10000%,"",J135/K135-1))</f>
        <v>-1</v>
      </c>
      <c r="M135" s="90">
        <f t="shared" ref="M135:M198" si="11">IF(ISERROR(J135/C135),"",IF(J135/C135&gt;10000%,"",J135/C135))</f>
        <v>0</v>
      </c>
    </row>
    <row r="136" spans="1:13" ht="12.75" customHeight="1">
      <c r="A136" s="71" t="s">
        <v>2144</v>
      </c>
      <c r="B136" s="71" t="s">
        <v>2143</v>
      </c>
      <c r="C136" s="108">
        <v>5.4392459999999997E-2</v>
      </c>
      <c r="D136" s="108">
        <v>0</v>
      </c>
      <c r="E136" s="109" t="str">
        <f t="shared" si="8"/>
        <v/>
      </c>
      <c r="F136" s="90">
        <f t="shared" si="9"/>
        <v>5.157530029083844E-5</v>
      </c>
      <c r="G136" s="72">
        <v>1.0822217275904999</v>
      </c>
      <c r="H136" s="22">
        <v>203.35935714285699</v>
      </c>
      <c r="I136" s="116"/>
      <c r="J136" s="108">
        <v>0.84223311999999995</v>
      </c>
      <c r="K136" s="108">
        <v>4.5888E-4</v>
      </c>
      <c r="L136" s="109" t="str">
        <f t="shared" si="10"/>
        <v/>
      </c>
      <c r="M136" s="90">
        <f t="shared" si="11"/>
        <v>15.484372650179823</v>
      </c>
    </row>
    <row r="137" spans="1:13" ht="12.75" customHeight="1">
      <c r="A137" s="71" t="s">
        <v>1504</v>
      </c>
      <c r="B137" s="71" t="s">
        <v>1298</v>
      </c>
      <c r="C137" s="108">
        <v>5.3050119999999999E-2</v>
      </c>
      <c r="D137" s="108">
        <v>0</v>
      </c>
      <c r="E137" s="109" t="str">
        <f t="shared" si="8"/>
        <v/>
      </c>
      <c r="F137" s="90">
        <f t="shared" si="9"/>
        <v>5.0302484378625534E-5</v>
      </c>
      <c r="G137" s="72">
        <v>7.4325761604900009E-2</v>
      </c>
      <c r="H137" s="22">
        <v>102.939142857143</v>
      </c>
      <c r="I137" s="116"/>
      <c r="J137" s="108">
        <v>0</v>
      </c>
      <c r="K137" s="108">
        <v>0</v>
      </c>
      <c r="L137" s="109" t="str">
        <f t="shared" si="10"/>
        <v/>
      </c>
      <c r="M137" s="90">
        <f t="shared" si="11"/>
        <v>0</v>
      </c>
    </row>
    <row r="138" spans="1:13" ht="12.75" customHeight="1">
      <c r="A138" s="71" t="s">
        <v>1488</v>
      </c>
      <c r="B138" s="71" t="s">
        <v>1262</v>
      </c>
      <c r="C138" s="108">
        <v>5.1565079999999999E-2</v>
      </c>
      <c r="D138" s="108">
        <v>5.2304224999999996E-2</v>
      </c>
      <c r="E138" s="109">
        <f t="shared" si="8"/>
        <v>-1.4131649976650951E-2</v>
      </c>
      <c r="F138" s="90">
        <f t="shared" si="9"/>
        <v>4.8894359356445862E-5</v>
      </c>
      <c r="G138" s="72">
        <v>1.1471148718924999</v>
      </c>
      <c r="H138" s="22">
        <v>342.16557142857101</v>
      </c>
      <c r="I138" s="116"/>
      <c r="J138" s="108">
        <v>6.8508800000000002E-3</v>
      </c>
      <c r="K138" s="108">
        <v>3.5617999999999999E-4</v>
      </c>
      <c r="L138" s="109">
        <f t="shared" si="10"/>
        <v>18.234319725981248</v>
      </c>
      <c r="M138" s="90">
        <f t="shared" si="11"/>
        <v>0.13285890373873172</v>
      </c>
    </row>
    <row r="139" spans="1:13" ht="12.75" customHeight="1">
      <c r="A139" s="71" t="s">
        <v>1471</v>
      </c>
      <c r="B139" s="71" t="s">
        <v>1238</v>
      </c>
      <c r="C139" s="108">
        <v>4.8270108999999999E-2</v>
      </c>
      <c r="D139" s="108">
        <v>5.2729499999999999E-2</v>
      </c>
      <c r="E139" s="109">
        <f t="shared" si="8"/>
        <v>-8.4571084497292781E-2</v>
      </c>
      <c r="F139" s="90">
        <f t="shared" si="9"/>
        <v>4.5770045457523031E-5</v>
      </c>
      <c r="G139" s="72">
        <v>16.867977655359997</v>
      </c>
      <c r="H139" s="22">
        <v>45.912714285714301</v>
      </c>
      <c r="I139" s="116"/>
      <c r="J139" s="108">
        <v>9.7450000000000002E-3</v>
      </c>
      <c r="K139" s="108">
        <v>4.3679160000000002E-2</v>
      </c>
      <c r="L139" s="109">
        <f t="shared" si="10"/>
        <v>-0.77689589268658099</v>
      </c>
      <c r="M139" s="90">
        <f t="shared" si="11"/>
        <v>0.20188477303832067</v>
      </c>
    </row>
    <row r="140" spans="1:13" ht="12.75" customHeight="1">
      <c r="A140" s="71" t="s">
        <v>2189</v>
      </c>
      <c r="B140" s="71" t="s">
        <v>1272</v>
      </c>
      <c r="C140" s="108">
        <v>4.795E-2</v>
      </c>
      <c r="D140" s="108">
        <v>0</v>
      </c>
      <c r="E140" s="109" t="str">
        <f t="shared" si="8"/>
        <v/>
      </c>
      <c r="F140" s="90">
        <f t="shared" si="9"/>
        <v>4.5466515927863957E-5</v>
      </c>
      <c r="G140" s="72">
        <v>0.25990490739509997</v>
      </c>
      <c r="H140" s="22">
        <v>190.287380952381</v>
      </c>
      <c r="I140" s="116"/>
      <c r="J140" s="108">
        <v>4.7888639999999996E-2</v>
      </c>
      <c r="K140" s="108">
        <v>0</v>
      </c>
      <c r="L140" s="109" t="str">
        <f t="shared" si="10"/>
        <v/>
      </c>
      <c r="M140" s="90">
        <f t="shared" si="11"/>
        <v>0.9987203336809175</v>
      </c>
    </row>
    <row r="141" spans="1:13" ht="12.75" customHeight="1">
      <c r="A141" s="71" t="s">
        <v>2591</v>
      </c>
      <c r="B141" s="71" t="s">
        <v>2592</v>
      </c>
      <c r="C141" s="108">
        <v>4.7106175E-2</v>
      </c>
      <c r="D141" s="108">
        <v>1.3216009799999999</v>
      </c>
      <c r="E141" s="109">
        <f t="shared" si="8"/>
        <v>-0.96435673420883816</v>
      </c>
      <c r="F141" s="90">
        <f t="shared" si="9"/>
        <v>4.4666395327179293E-5</v>
      </c>
      <c r="G141" s="72">
        <v>0.79300443594600001</v>
      </c>
      <c r="H141" s="22">
        <v>14.326190476190501</v>
      </c>
      <c r="I141" s="116"/>
      <c r="J141" s="108">
        <v>0</v>
      </c>
      <c r="K141" s="108">
        <v>2.4467162099999999</v>
      </c>
      <c r="L141" s="109">
        <f t="shared" si="10"/>
        <v>-1</v>
      </c>
      <c r="M141" s="90">
        <f t="shared" si="11"/>
        <v>0</v>
      </c>
    </row>
    <row r="142" spans="1:13" ht="12.75" customHeight="1">
      <c r="A142" s="71" t="s">
        <v>2737</v>
      </c>
      <c r="B142" s="71" t="s">
        <v>2726</v>
      </c>
      <c r="C142" s="108">
        <v>4.6114000000000002E-2</v>
      </c>
      <c r="D142" s="108">
        <v>0</v>
      </c>
      <c r="E142" s="109" t="str">
        <f t="shared" si="8"/>
        <v/>
      </c>
      <c r="F142" s="90">
        <f t="shared" si="9"/>
        <v>4.3725608248123437E-5</v>
      </c>
      <c r="G142" s="72">
        <v>2.9034695999999999E-2</v>
      </c>
      <c r="H142" s="22">
        <v>149.915619047619</v>
      </c>
      <c r="I142" s="116"/>
      <c r="J142" s="108">
        <v>0</v>
      </c>
      <c r="K142" s="108">
        <v>0</v>
      </c>
      <c r="L142" s="109" t="str">
        <f t="shared" si="10"/>
        <v/>
      </c>
      <c r="M142" s="90">
        <f t="shared" si="11"/>
        <v>0</v>
      </c>
    </row>
    <row r="143" spans="1:13" ht="12.75" customHeight="1">
      <c r="A143" s="71" t="s">
        <v>2283</v>
      </c>
      <c r="B143" s="71" t="s">
        <v>2291</v>
      </c>
      <c r="C143" s="108">
        <v>4.4920410000000001E-2</v>
      </c>
      <c r="D143" s="108">
        <v>2.5731400000000001E-2</v>
      </c>
      <c r="E143" s="109">
        <f t="shared" si="8"/>
        <v>0.74574294441810385</v>
      </c>
      <c r="F143" s="90">
        <f t="shared" si="9"/>
        <v>4.2593838097000617E-5</v>
      </c>
      <c r="G143" s="72">
        <v>5.9811980000000001E-3</v>
      </c>
      <c r="H143" s="22">
        <v>45.007904761904797</v>
      </c>
      <c r="I143" s="116"/>
      <c r="J143" s="108">
        <v>0</v>
      </c>
      <c r="K143" s="108">
        <v>0</v>
      </c>
      <c r="L143" s="109" t="str">
        <f t="shared" si="10"/>
        <v/>
      </c>
      <c r="M143" s="90">
        <f t="shared" si="11"/>
        <v>0</v>
      </c>
    </row>
    <row r="144" spans="1:13" ht="12.75" customHeight="1">
      <c r="A144" s="71" t="s">
        <v>1503</v>
      </c>
      <c r="B144" s="71" t="s">
        <v>1297</v>
      </c>
      <c r="C144" s="108">
        <v>4.4082459999999997E-2</v>
      </c>
      <c r="D144" s="108">
        <v>2.0084999999999999E-3</v>
      </c>
      <c r="E144" s="109">
        <f t="shared" si="8"/>
        <v>20.947951207368682</v>
      </c>
      <c r="F144" s="90">
        <f t="shared" si="9"/>
        <v>4.1799288211249751E-5</v>
      </c>
      <c r="G144" s="72">
        <v>3.1081399297555001</v>
      </c>
      <c r="H144" s="22">
        <v>112.53476190476199</v>
      </c>
      <c r="I144" s="116"/>
      <c r="J144" s="108">
        <v>0</v>
      </c>
      <c r="K144" s="108">
        <v>0</v>
      </c>
      <c r="L144" s="109" t="str">
        <f t="shared" si="10"/>
        <v/>
      </c>
      <c r="M144" s="90">
        <f t="shared" si="11"/>
        <v>0</v>
      </c>
    </row>
    <row r="145" spans="1:13" ht="12.75" customHeight="1">
      <c r="A145" s="71" t="s">
        <v>2440</v>
      </c>
      <c r="B145" s="71" t="s">
        <v>2441</v>
      </c>
      <c r="C145" s="108">
        <v>4.1315449999999997E-2</v>
      </c>
      <c r="D145" s="108">
        <v>5.7603870000000001E-2</v>
      </c>
      <c r="E145" s="109">
        <f t="shared" si="8"/>
        <v>-0.2827660710990425</v>
      </c>
      <c r="F145" s="90">
        <f t="shared" si="9"/>
        <v>3.9175590521206814E-5</v>
      </c>
      <c r="G145" s="72">
        <v>8.3905778E-2</v>
      </c>
      <c r="H145" s="22">
        <v>170.91690476190499</v>
      </c>
      <c r="I145" s="116"/>
      <c r="J145" s="108">
        <v>4.8656449999999997E-2</v>
      </c>
      <c r="K145" s="108">
        <v>3.9810900000000003E-2</v>
      </c>
      <c r="L145" s="109">
        <f t="shared" si="10"/>
        <v>0.22218914920285626</v>
      </c>
      <c r="M145" s="90">
        <f t="shared" si="11"/>
        <v>1.1776817147096303</v>
      </c>
    </row>
    <row r="146" spans="1:13" ht="12.75" customHeight="1">
      <c r="A146" s="71" t="s">
        <v>2196</v>
      </c>
      <c r="B146" s="71" t="s">
        <v>1303</v>
      </c>
      <c r="C146" s="108">
        <v>4.0018140000000001E-2</v>
      </c>
      <c r="D146" s="108">
        <v>3.2342650000000001E-2</v>
      </c>
      <c r="E146" s="109">
        <f t="shared" si="8"/>
        <v>0.23731790685055176</v>
      </c>
      <c r="F146" s="90">
        <f t="shared" si="9"/>
        <v>3.7945472361073823E-5</v>
      </c>
      <c r="G146" s="72">
        <v>1.8581854686791999</v>
      </c>
      <c r="H146" s="22">
        <v>79.4643333333333</v>
      </c>
      <c r="I146" s="116"/>
      <c r="J146" s="108">
        <v>1.4710000000000001E-3</v>
      </c>
      <c r="K146" s="108">
        <v>9.8600000000000007E-3</v>
      </c>
      <c r="L146" s="109">
        <f t="shared" si="10"/>
        <v>-0.85081135902636917</v>
      </c>
      <c r="M146" s="90">
        <f t="shared" si="11"/>
        <v>3.6758330097300874E-2</v>
      </c>
    </row>
    <row r="147" spans="1:13" ht="12.75" customHeight="1">
      <c r="A147" s="71" t="s">
        <v>2325</v>
      </c>
      <c r="B147" s="71" t="s">
        <v>2324</v>
      </c>
      <c r="C147" s="108">
        <v>3.7048040000000004E-2</v>
      </c>
      <c r="D147" s="108">
        <v>0</v>
      </c>
      <c r="E147" s="109" t="str">
        <f t="shared" si="8"/>
        <v/>
      </c>
      <c r="F147" s="90">
        <f t="shared" si="9"/>
        <v>3.5129203352578546E-5</v>
      </c>
      <c r="G147" s="72">
        <v>9.2724010999999995E-2</v>
      </c>
      <c r="H147" s="22">
        <v>79.997809523809494</v>
      </c>
      <c r="I147" s="116"/>
      <c r="J147" s="108">
        <v>0.20966850000000001</v>
      </c>
      <c r="K147" s="108">
        <v>0</v>
      </c>
      <c r="L147" s="109" t="str">
        <f t="shared" si="10"/>
        <v/>
      </c>
      <c r="M147" s="90">
        <f t="shared" si="11"/>
        <v>5.6593682148907201</v>
      </c>
    </row>
    <row r="148" spans="1:13" ht="12.75" customHeight="1">
      <c r="A148" s="71" t="s">
        <v>2446</v>
      </c>
      <c r="B148" s="71" t="s">
        <v>2447</v>
      </c>
      <c r="C148" s="108">
        <v>3.614523E-2</v>
      </c>
      <c r="D148" s="108">
        <v>4.6313059999999996E-2</v>
      </c>
      <c r="E148" s="109">
        <f t="shared" si="8"/>
        <v>-0.21954563140505068</v>
      </c>
      <c r="F148" s="90">
        <f t="shared" si="9"/>
        <v>3.4273152773958417E-5</v>
      </c>
      <c r="G148" s="72">
        <v>7.0470167E-2</v>
      </c>
      <c r="H148" s="22">
        <v>24.8748095238095</v>
      </c>
      <c r="I148" s="116"/>
      <c r="J148" s="108">
        <v>0</v>
      </c>
      <c r="K148" s="108">
        <v>0</v>
      </c>
      <c r="L148" s="109" t="str">
        <f t="shared" si="10"/>
        <v/>
      </c>
      <c r="M148" s="90">
        <f t="shared" si="11"/>
        <v>0</v>
      </c>
    </row>
    <row r="149" spans="1:13" ht="12.75" customHeight="1">
      <c r="A149" s="71" t="s">
        <v>2562</v>
      </c>
      <c r="B149" s="71" t="s">
        <v>1244</v>
      </c>
      <c r="C149" s="108">
        <v>3.2641080000000003E-2</v>
      </c>
      <c r="D149" s="108">
        <v>0.17694519</v>
      </c>
      <c r="E149" s="109">
        <f t="shared" si="8"/>
        <v>-0.81552999547486993</v>
      </c>
      <c r="F149" s="90">
        <f t="shared" si="9"/>
        <v>3.0950493925394827E-5</v>
      </c>
      <c r="G149" s="72">
        <v>1.9248347145888001</v>
      </c>
      <c r="H149" s="22">
        <v>110.054285714286</v>
      </c>
      <c r="I149" s="116"/>
      <c r="J149" s="108">
        <v>0</v>
      </c>
      <c r="K149" s="108">
        <v>6.8913000000000004E-3</v>
      </c>
      <c r="L149" s="109">
        <f t="shared" si="10"/>
        <v>-1</v>
      </c>
      <c r="M149" s="90">
        <f t="shared" si="11"/>
        <v>0</v>
      </c>
    </row>
    <row r="150" spans="1:13" ht="12.75" customHeight="1">
      <c r="A150" s="71" t="s">
        <v>2183</v>
      </c>
      <c r="B150" s="71" t="s">
        <v>1287</v>
      </c>
      <c r="C150" s="108">
        <v>3.255972E-2</v>
      </c>
      <c r="D150" s="108">
        <v>1.7302416200000001</v>
      </c>
      <c r="E150" s="109">
        <f t="shared" si="8"/>
        <v>-0.9811819808149107</v>
      </c>
      <c r="F150" s="90">
        <f t="shared" si="9"/>
        <v>3.0873347820371023E-5</v>
      </c>
      <c r="G150" s="72">
        <v>1.2957521047728</v>
      </c>
      <c r="H150" s="22">
        <v>72.750476190476206</v>
      </c>
      <c r="I150" s="116"/>
      <c r="J150" s="108">
        <v>1.508935E-2</v>
      </c>
      <c r="K150" s="108">
        <v>0</v>
      </c>
      <c r="L150" s="109" t="str">
        <f t="shared" si="10"/>
        <v/>
      </c>
      <c r="M150" s="90">
        <f t="shared" si="11"/>
        <v>0.463436110629944</v>
      </c>
    </row>
    <row r="151" spans="1:13" ht="12.75" customHeight="1">
      <c r="A151" s="71" t="s">
        <v>1487</v>
      </c>
      <c r="B151" s="71" t="s">
        <v>1260</v>
      </c>
      <c r="C151" s="108">
        <v>3.1629999999999998E-2</v>
      </c>
      <c r="D151" s="108">
        <v>0</v>
      </c>
      <c r="E151" s="109" t="str">
        <f t="shared" si="8"/>
        <v/>
      </c>
      <c r="F151" s="90">
        <f t="shared" si="9"/>
        <v>2.9991780996837058E-5</v>
      </c>
      <c r="G151" s="72">
        <v>2.535833181219</v>
      </c>
      <c r="H151" s="22">
        <v>40.4106666666667</v>
      </c>
      <c r="I151" s="116"/>
      <c r="J151" s="108">
        <v>0</v>
      </c>
      <c r="K151" s="108">
        <v>0</v>
      </c>
      <c r="L151" s="109" t="str">
        <f t="shared" si="10"/>
        <v/>
      </c>
      <c r="M151" s="90">
        <f t="shared" si="11"/>
        <v>0</v>
      </c>
    </row>
    <row r="152" spans="1:13" ht="12.75" customHeight="1">
      <c r="A152" s="71" t="s">
        <v>2160</v>
      </c>
      <c r="B152" s="71" t="s">
        <v>1248</v>
      </c>
      <c r="C152" s="108">
        <v>2.9345700000000002E-2</v>
      </c>
      <c r="D152" s="108">
        <v>4.4418288E-2</v>
      </c>
      <c r="E152" s="109">
        <f t="shared" si="8"/>
        <v>-0.33933293421844624</v>
      </c>
      <c r="F152" s="90">
        <f t="shared" si="9"/>
        <v>2.7825792209891917E-5</v>
      </c>
      <c r="G152" s="72">
        <v>3.8025470600740001</v>
      </c>
      <c r="H152" s="22">
        <v>511.33819047619102</v>
      </c>
      <c r="I152" s="116"/>
      <c r="J152" s="108">
        <v>4.3965000000000002E-3</v>
      </c>
      <c r="K152" s="108">
        <v>0</v>
      </c>
      <c r="L152" s="109" t="str">
        <f t="shared" si="10"/>
        <v/>
      </c>
      <c r="M152" s="90">
        <f t="shared" si="11"/>
        <v>0.14981752011367935</v>
      </c>
    </row>
    <row r="153" spans="1:13" ht="12.75" customHeight="1">
      <c r="A153" s="71" t="s">
        <v>2193</v>
      </c>
      <c r="B153" s="71" t="s">
        <v>1253</v>
      </c>
      <c r="C153" s="108">
        <v>2.9065500000000001E-2</v>
      </c>
      <c r="D153" s="108">
        <v>0</v>
      </c>
      <c r="E153" s="109" t="str">
        <f t="shared" si="8"/>
        <v/>
      </c>
      <c r="F153" s="90">
        <f t="shared" si="9"/>
        <v>2.7560104665304066E-5</v>
      </c>
      <c r="G153" s="72">
        <v>13.229902137168299</v>
      </c>
      <c r="H153" s="22">
        <v>119.91209523809501</v>
      </c>
      <c r="I153" s="116"/>
      <c r="J153" s="108">
        <v>0</v>
      </c>
      <c r="K153" s="108">
        <v>0</v>
      </c>
      <c r="L153" s="109" t="str">
        <f t="shared" si="10"/>
        <v/>
      </c>
      <c r="M153" s="90">
        <f t="shared" si="11"/>
        <v>0</v>
      </c>
    </row>
    <row r="154" spans="1:13" ht="12.75" customHeight="1">
      <c r="A154" s="71" t="s">
        <v>2444</v>
      </c>
      <c r="B154" s="71" t="s">
        <v>2445</v>
      </c>
      <c r="C154" s="108">
        <v>2.8698459999999999E-2</v>
      </c>
      <c r="D154" s="108">
        <v>8.9263289999999995E-2</v>
      </c>
      <c r="E154" s="109">
        <f t="shared" si="8"/>
        <v>-0.67849650175340837</v>
      </c>
      <c r="F154" s="90">
        <f t="shared" si="9"/>
        <v>2.7212074842443518E-5</v>
      </c>
      <c r="G154" s="72">
        <v>0.29478733899999998</v>
      </c>
      <c r="H154" s="22">
        <v>167.44450000000001</v>
      </c>
      <c r="I154" s="116"/>
      <c r="J154" s="108">
        <v>2.369423E-2</v>
      </c>
      <c r="K154" s="108">
        <v>0.24156519000000001</v>
      </c>
      <c r="L154" s="109">
        <f t="shared" si="10"/>
        <v>-0.90191372357912991</v>
      </c>
      <c r="M154" s="90">
        <f t="shared" si="11"/>
        <v>0.82562722877812955</v>
      </c>
    </row>
    <row r="155" spans="1:13" ht="12.75" customHeight="1">
      <c r="A155" s="71" t="s">
        <v>2506</v>
      </c>
      <c r="B155" s="71" t="s">
        <v>2507</v>
      </c>
      <c r="C155" s="108">
        <v>2.838744E-2</v>
      </c>
      <c r="D155" s="108">
        <v>3.036877E-2</v>
      </c>
      <c r="E155" s="109">
        <f t="shared" si="8"/>
        <v>-6.5242352587872365E-2</v>
      </c>
      <c r="F155" s="90">
        <f t="shared" si="9"/>
        <v>2.6917163564364598E-5</v>
      </c>
      <c r="G155" s="72">
        <v>7.5459019000000002E-2</v>
      </c>
      <c r="H155" s="22">
        <v>20.196142857142899</v>
      </c>
      <c r="I155" s="116"/>
      <c r="J155" s="108">
        <v>0</v>
      </c>
      <c r="K155" s="108">
        <v>0</v>
      </c>
      <c r="L155" s="109" t="str">
        <f t="shared" si="10"/>
        <v/>
      </c>
      <c r="M155" s="90">
        <f t="shared" si="11"/>
        <v>0</v>
      </c>
    </row>
    <row r="156" spans="1:13" ht="12.75" customHeight="1">
      <c r="A156" s="71" t="s">
        <v>2185</v>
      </c>
      <c r="B156" s="71" t="s">
        <v>1275</v>
      </c>
      <c r="C156" s="108">
        <v>2.7631300000000001E-2</v>
      </c>
      <c r="D156" s="108">
        <v>5.8101000000000003E-3</v>
      </c>
      <c r="E156" s="109">
        <f t="shared" si="8"/>
        <v>3.7557357016230357</v>
      </c>
      <c r="F156" s="90">
        <f t="shared" si="9"/>
        <v>2.6200186476696297E-5</v>
      </c>
      <c r="G156" s="72">
        <v>1.7001714122175999</v>
      </c>
      <c r="H156" s="22">
        <v>106.472904761905</v>
      </c>
      <c r="I156" s="116"/>
      <c r="J156" s="108">
        <v>0</v>
      </c>
      <c r="K156" s="108">
        <v>0</v>
      </c>
      <c r="L156" s="109" t="str">
        <f t="shared" si="10"/>
        <v/>
      </c>
      <c r="M156" s="90">
        <f t="shared" si="11"/>
        <v>0</v>
      </c>
    </row>
    <row r="157" spans="1:13" ht="12.75" customHeight="1">
      <c r="A157" s="71" t="s">
        <v>2198</v>
      </c>
      <c r="B157" s="71" t="s">
        <v>1295</v>
      </c>
      <c r="C157" s="108">
        <v>2.642881E-2</v>
      </c>
      <c r="D157" s="108">
        <v>2.9566040000000002E-2</v>
      </c>
      <c r="E157" s="109">
        <f t="shared" si="8"/>
        <v>-0.10610923884294277</v>
      </c>
      <c r="F157" s="90">
        <f t="shared" si="9"/>
        <v>2.5059977285078003E-5</v>
      </c>
      <c r="G157" s="72">
        <v>0.30451171545</v>
      </c>
      <c r="H157" s="22">
        <v>207.57580952380999</v>
      </c>
      <c r="I157" s="116"/>
      <c r="J157" s="108">
        <v>0</v>
      </c>
      <c r="K157" s="108">
        <v>0</v>
      </c>
      <c r="L157" s="109" t="str">
        <f t="shared" si="10"/>
        <v/>
      </c>
      <c r="M157" s="90">
        <f t="shared" si="11"/>
        <v>0</v>
      </c>
    </row>
    <row r="158" spans="1:13" ht="12.75" customHeight="1">
      <c r="A158" s="71" t="s">
        <v>2329</v>
      </c>
      <c r="B158" s="71" t="s">
        <v>2328</v>
      </c>
      <c r="C158" s="108">
        <v>2.59268E-2</v>
      </c>
      <c r="D158" s="108">
        <v>8.5019999999999996E-5</v>
      </c>
      <c r="E158" s="109" t="str">
        <f t="shared" si="8"/>
        <v/>
      </c>
      <c r="F158" s="90">
        <f t="shared" si="9"/>
        <v>2.4583967990793395E-5</v>
      </c>
      <c r="G158" s="72">
        <v>0.15708033999999998</v>
      </c>
      <c r="H158" s="22">
        <v>99.9978571428571</v>
      </c>
      <c r="I158" s="116"/>
      <c r="J158" s="108">
        <v>0</v>
      </c>
      <c r="K158" s="108">
        <v>0</v>
      </c>
      <c r="L158" s="109" t="str">
        <f t="shared" si="10"/>
        <v/>
      </c>
      <c r="M158" s="90">
        <f t="shared" si="11"/>
        <v>0</v>
      </c>
    </row>
    <row r="159" spans="1:13" ht="12.75" customHeight="1">
      <c r="A159" s="71" t="s">
        <v>2280</v>
      </c>
      <c r="B159" s="71" t="s">
        <v>2288</v>
      </c>
      <c r="C159" s="108">
        <v>2.2348380000000001E-2</v>
      </c>
      <c r="D159" s="108">
        <v>4.0945E-3</v>
      </c>
      <c r="E159" s="109">
        <f t="shared" si="8"/>
        <v>4.4581462938087677</v>
      </c>
      <c r="F159" s="90">
        <f t="shared" si="9"/>
        <v>2.1190885823398464E-5</v>
      </c>
      <c r="G159" s="72">
        <v>0.12635523299999998</v>
      </c>
      <c r="H159" s="22">
        <v>39.989476190476203</v>
      </c>
      <c r="I159" s="116"/>
      <c r="J159" s="108">
        <v>0</v>
      </c>
      <c r="K159" s="108">
        <v>0</v>
      </c>
      <c r="L159" s="109" t="str">
        <f t="shared" si="10"/>
        <v/>
      </c>
      <c r="M159" s="90">
        <f t="shared" si="11"/>
        <v>0</v>
      </c>
    </row>
    <row r="160" spans="1:13" ht="12.75" customHeight="1">
      <c r="A160" s="71" t="s">
        <v>2004</v>
      </c>
      <c r="B160" s="71" t="s">
        <v>2005</v>
      </c>
      <c r="C160" s="108">
        <v>2.028315E-2</v>
      </c>
      <c r="D160" s="108">
        <v>3.9413499999999997E-3</v>
      </c>
      <c r="E160" s="109">
        <f t="shared" si="8"/>
        <v>4.1462443071536406</v>
      </c>
      <c r="F160" s="90">
        <f t="shared" si="9"/>
        <v>1.9232620699525626E-5</v>
      </c>
      <c r="G160" s="72">
        <v>0.10728710499999999</v>
      </c>
      <c r="H160" s="22">
        <v>49.944937500000002</v>
      </c>
      <c r="I160" s="116"/>
      <c r="J160" s="108">
        <v>0</v>
      </c>
      <c r="K160" s="108">
        <v>0</v>
      </c>
      <c r="L160" s="109" t="str">
        <f t="shared" si="10"/>
        <v/>
      </c>
      <c r="M160" s="90">
        <f t="shared" si="11"/>
        <v>0</v>
      </c>
    </row>
    <row r="161" spans="1:13" ht="12.75" customHeight="1">
      <c r="A161" s="71" t="s">
        <v>1349</v>
      </c>
      <c r="B161" s="71" t="s">
        <v>1197</v>
      </c>
      <c r="C161" s="108">
        <v>1.9907000000000001E-2</v>
      </c>
      <c r="D161" s="108">
        <v>3.5002499999999999E-2</v>
      </c>
      <c r="E161" s="109">
        <f t="shared" si="8"/>
        <v>-0.43126919505749584</v>
      </c>
      <c r="F161" s="90">
        <f t="shared" si="9"/>
        <v>1.8875952712742188E-5</v>
      </c>
      <c r="G161" s="72">
        <v>1.7742361278860002</v>
      </c>
      <c r="H161" s="22">
        <v>48.065619047619002</v>
      </c>
      <c r="I161" s="116"/>
      <c r="J161" s="108">
        <v>0</v>
      </c>
      <c r="K161" s="108">
        <v>0</v>
      </c>
      <c r="L161" s="109" t="str">
        <f t="shared" si="10"/>
        <v/>
      </c>
      <c r="M161" s="90">
        <f t="shared" si="11"/>
        <v>0</v>
      </c>
    </row>
    <row r="162" spans="1:13" ht="12.75" customHeight="1">
      <c r="A162" s="71" t="s">
        <v>2520</v>
      </c>
      <c r="B162" s="71" t="s">
        <v>2521</v>
      </c>
      <c r="C162" s="108">
        <v>1.9698E-2</v>
      </c>
      <c r="D162" s="108">
        <v>2.5158E-2</v>
      </c>
      <c r="E162" s="109">
        <f t="shared" si="8"/>
        <v>-0.21702838063439067</v>
      </c>
      <c r="F162" s="90">
        <f t="shared" si="9"/>
        <v>1.8677777492118129E-5</v>
      </c>
      <c r="G162" s="72">
        <v>2.8963287000000001E-2</v>
      </c>
      <c r="H162" s="22">
        <v>80.003142857142905</v>
      </c>
      <c r="I162" s="116"/>
      <c r="J162" s="108">
        <v>2.9258000000000001E-3</v>
      </c>
      <c r="K162" s="108">
        <v>0</v>
      </c>
      <c r="L162" s="109" t="str">
        <f t="shared" si="10"/>
        <v/>
      </c>
      <c r="M162" s="90">
        <f t="shared" si="11"/>
        <v>0.14853284597421057</v>
      </c>
    </row>
    <row r="163" spans="1:13" ht="12.75" customHeight="1">
      <c r="A163" s="71" t="s">
        <v>2177</v>
      </c>
      <c r="B163" s="71" t="s">
        <v>1269</v>
      </c>
      <c r="C163" s="108">
        <v>1.8814000000000001E-2</v>
      </c>
      <c r="D163" s="108">
        <v>3.9535399999999998E-2</v>
      </c>
      <c r="E163" s="109">
        <f t="shared" si="8"/>
        <v>-0.5241226849861137</v>
      </c>
      <c r="F163" s="90">
        <f t="shared" si="9"/>
        <v>1.7839562683354171E-5</v>
      </c>
      <c r="G163" s="72">
        <v>1.3582237719354</v>
      </c>
      <c r="H163" s="22">
        <v>600.89466666666704</v>
      </c>
      <c r="I163" s="116"/>
      <c r="J163" s="108">
        <v>0</v>
      </c>
      <c r="K163" s="108">
        <v>0</v>
      </c>
      <c r="L163" s="109" t="str">
        <f t="shared" si="10"/>
        <v/>
      </c>
      <c r="M163" s="90">
        <f t="shared" si="11"/>
        <v>0</v>
      </c>
    </row>
    <row r="164" spans="1:13" ht="12.75" customHeight="1">
      <c r="A164" s="71" t="s">
        <v>1344</v>
      </c>
      <c r="B164" s="71" t="s">
        <v>1190</v>
      </c>
      <c r="C164" s="108">
        <v>1.63681E-2</v>
      </c>
      <c r="D164" s="108">
        <v>0</v>
      </c>
      <c r="E164" s="109" t="str">
        <f t="shared" si="8"/>
        <v/>
      </c>
      <c r="F164" s="90">
        <f t="shared" si="9"/>
        <v>1.5520343677974348E-5</v>
      </c>
      <c r="G164" s="72">
        <v>0.62565678116150003</v>
      </c>
      <c r="H164" s="22">
        <v>127.399238095238</v>
      </c>
      <c r="I164" s="116"/>
      <c r="J164" s="108">
        <v>0.111690136339401</v>
      </c>
      <c r="K164" s="108">
        <v>0</v>
      </c>
      <c r="L164" s="109" t="str">
        <f t="shared" si="10"/>
        <v/>
      </c>
      <c r="M164" s="90">
        <f t="shared" si="11"/>
        <v>6.8236469925893051</v>
      </c>
    </row>
    <row r="165" spans="1:13" ht="12.75" customHeight="1">
      <c r="A165" s="71" t="s">
        <v>1494</v>
      </c>
      <c r="B165" s="71" t="s">
        <v>1271</v>
      </c>
      <c r="C165" s="108">
        <v>1.423952E-2</v>
      </c>
      <c r="D165" s="108">
        <v>2.3031360000000001E-2</v>
      </c>
      <c r="E165" s="109">
        <f t="shared" si="8"/>
        <v>-0.38173342781320774</v>
      </c>
      <c r="F165" s="90">
        <f t="shared" si="9"/>
        <v>1.3502009653496088E-5</v>
      </c>
      <c r="G165" s="72">
        <v>0.76787881025750004</v>
      </c>
      <c r="H165" s="22">
        <v>101.94180952380999</v>
      </c>
      <c r="I165" s="116"/>
      <c r="J165" s="108">
        <v>0</v>
      </c>
      <c r="K165" s="108">
        <v>0</v>
      </c>
      <c r="L165" s="109" t="str">
        <f t="shared" si="10"/>
        <v/>
      </c>
      <c r="M165" s="90">
        <f t="shared" si="11"/>
        <v>0</v>
      </c>
    </row>
    <row r="166" spans="1:13" ht="12.75" customHeight="1">
      <c r="A166" s="71" t="s">
        <v>2432</v>
      </c>
      <c r="B166" s="71" t="s">
        <v>2433</v>
      </c>
      <c r="C166" s="108">
        <v>1.3702790000000001E-2</v>
      </c>
      <c r="D166" s="108">
        <v>4.9940200000000001E-3</v>
      </c>
      <c r="E166" s="109">
        <f t="shared" si="8"/>
        <v>1.7438396322001117</v>
      </c>
      <c r="F166" s="90">
        <f t="shared" si="9"/>
        <v>1.2993078619211158E-5</v>
      </c>
      <c r="G166" s="72">
        <v>0.30140899599999998</v>
      </c>
      <c r="H166" s="22">
        <v>79.990190476190506</v>
      </c>
      <c r="I166" s="116"/>
      <c r="J166" s="108">
        <v>1.7255899999999999E-3</v>
      </c>
      <c r="K166" s="108">
        <v>0</v>
      </c>
      <c r="L166" s="109" t="str">
        <f t="shared" si="10"/>
        <v/>
      </c>
      <c r="M166" s="90">
        <f t="shared" si="11"/>
        <v>0.12592982888886131</v>
      </c>
    </row>
    <row r="167" spans="1:13" ht="12.75" customHeight="1">
      <c r="A167" s="71" t="s">
        <v>2740</v>
      </c>
      <c r="B167" s="71" t="s">
        <v>2729</v>
      </c>
      <c r="C167" s="108">
        <v>1.330858E-2</v>
      </c>
      <c r="D167" s="108">
        <v>5.2216899999999993E-3</v>
      </c>
      <c r="E167" s="109">
        <f t="shared" si="8"/>
        <v>1.5487112409966892</v>
      </c>
      <c r="F167" s="90">
        <f t="shared" si="9"/>
        <v>1.2619286017669483E-5</v>
      </c>
      <c r="G167" s="72">
        <v>6.7617749999999994E-3</v>
      </c>
      <c r="H167" s="22">
        <v>19.997571428571401</v>
      </c>
      <c r="I167" s="116"/>
      <c r="J167" s="108">
        <v>0</v>
      </c>
      <c r="K167" s="108">
        <v>0</v>
      </c>
      <c r="L167" s="109" t="str">
        <f t="shared" si="10"/>
        <v/>
      </c>
      <c r="M167" s="90">
        <f t="shared" si="11"/>
        <v>0</v>
      </c>
    </row>
    <row r="168" spans="1:13" ht="12.75" customHeight="1">
      <c r="A168" s="71" t="s">
        <v>2282</v>
      </c>
      <c r="B168" s="71" t="s">
        <v>2290</v>
      </c>
      <c r="C168" s="108">
        <v>1.29558E-2</v>
      </c>
      <c r="D168" s="108">
        <v>5.1906400000000007E-3</v>
      </c>
      <c r="E168" s="109">
        <f t="shared" si="8"/>
        <v>1.4959927870166294</v>
      </c>
      <c r="F168" s="90">
        <f t="shared" si="9"/>
        <v>1.2284777623737641E-5</v>
      </c>
      <c r="G168" s="72">
        <v>3.8201360999999996E-2</v>
      </c>
      <c r="H168" s="22">
        <v>39.9974285714286</v>
      </c>
      <c r="I168" s="116"/>
      <c r="J168" s="108">
        <v>0</v>
      </c>
      <c r="K168" s="108">
        <v>0</v>
      </c>
      <c r="L168" s="109" t="str">
        <f t="shared" si="10"/>
        <v/>
      </c>
      <c r="M168" s="90">
        <f t="shared" si="11"/>
        <v>0</v>
      </c>
    </row>
    <row r="169" spans="1:13" ht="12.75" customHeight="1">
      <c r="A169" s="71" t="s">
        <v>2000</v>
      </c>
      <c r="B169" s="71" t="s">
        <v>2001</v>
      </c>
      <c r="C169" s="108">
        <v>1.2394840000000001E-2</v>
      </c>
      <c r="D169" s="108">
        <v>0</v>
      </c>
      <c r="E169" s="109" t="str">
        <f t="shared" si="8"/>
        <v/>
      </c>
      <c r="F169" s="90">
        <f t="shared" si="9"/>
        <v>1.1752871538755482E-5</v>
      </c>
      <c r="G169" s="72">
        <v>3.1568304999999998E-2</v>
      </c>
      <c r="H169" s="22">
        <v>39.995619047619101</v>
      </c>
      <c r="I169" s="116"/>
      <c r="J169" s="108">
        <v>1.485058E-2</v>
      </c>
      <c r="K169" s="108">
        <v>0</v>
      </c>
      <c r="L169" s="109" t="str">
        <f t="shared" si="10"/>
        <v/>
      </c>
      <c r="M169" s="90">
        <f t="shared" si="11"/>
        <v>1.1981259943653972</v>
      </c>
    </row>
    <row r="170" spans="1:13" ht="12.75" customHeight="1">
      <c r="A170" s="71" t="s">
        <v>2516</v>
      </c>
      <c r="B170" s="71" t="s">
        <v>2517</v>
      </c>
      <c r="C170" s="108">
        <v>9.954059999999999E-3</v>
      </c>
      <c r="D170" s="108">
        <v>3.2883999999999999E-3</v>
      </c>
      <c r="E170" s="109">
        <f t="shared" si="8"/>
        <v>2.0270222600656851</v>
      </c>
      <c r="F170" s="90">
        <f t="shared" si="9"/>
        <v>9.4385073521775482E-6</v>
      </c>
      <c r="G170" s="72">
        <v>3.5442220000000001E-3</v>
      </c>
      <c r="H170" s="22">
        <v>40.002333333333297</v>
      </c>
      <c r="I170" s="116"/>
      <c r="J170" s="108">
        <v>0</v>
      </c>
      <c r="K170" s="108">
        <v>0</v>
      </c>
      <c r="L170" s="109" t="str">
        <f t="shared" si="10"/>
        <v/>
      </c>
      <c r="M170" s="90">
        <f t="shared" si="11"/>
        <v>0</v>
      </c>
    </row>
    <row r="171" spans="1:13" ht="12.75" customHeight="1">
      <c r="A171" s="71" t="s">
        <v>1373</v>
      </c>
      <c r="B171" s="71" t="s">
        <v>1230</v>
      </c>
      <c r="C171" s="108">
        <v>9.5569999999999995E-3</v>
      </c>
      <c r="D171" s="108">
        <v>1.24545E-2</v>
      </c>
      <c r="E171" s="109">
        <f t="shared" si="8"/>
        <v>-0.23264683447749812</v>
      </c>
      <c r="F171" s="90">
        <f t="shared" si="9"/>
        <v>9.0620123612637297E-6</v>
      </c>
      <c r="G171" s="72">
        <v>0.32135136155799998</v>
      </c>
      <c r="H171" s="22">
        <v>66.179809523809496</v>
      </c>
      <c r="I171" s="116"/>
      <c r="J171" s="108">
        <v>0</v>
      </c>
      <c r="K171" s="108">
        <v>2.6335E-3</v>
      </c>
      <c r="L171" s="109">
        <f t="shared" si="10"/>
        <v>-1</v>
      </c>
      <c r="M171" s="90">
        <f t="shared" si="11"/>
        <v>0</v>
      </c>
    </row>
    <row r="172" spans="1:13" ht="12.75" customHeight="1">
      <c r="A172" s="71" t="s">
        <v>1347</v>
      </c>
      <c r="B172" s="71" t="s">
        <v>1194</v>
      </c>
      <c r="C172" s="108">
        <v>9.0850200000000009E-3</v>
      </c>
      <c r="D172" s="108">
        <v>4.725E-3</v>
      </c>
      <c r="E172" s="109">
        <f t="shared" si="8"/>
        <v>0.92275555555555577</v>
      </c>
      <c r="F172" s="90">
        <f t="shared" si="9"/>
        <v>8.614477717100369E-6</v>
      </c>
      <c r="G172" s="72">
        <v>2.2341543532655002</v>
      </c>
      <c r="H172" s="22">
        <v>82.535142857142901</v>
      </c>
      <c r="I172" s="116"/>
      <c r="J172" s="108">
        <v>1.8266199999999999E-3</v>
      </c>
      <c r="K172" s="108">
        <v>0</v>
      </c>
      <c r="L172" s="109" t="str">
        <f t="shared" si="10"/>
        <v/>
      </c>
      <c r="M172" s="90">
        <f t="shared" si="11"/>
        <v>0.20105844566109923</v>
      </c>
    </row>
    <row r="173" spans="1:13" ht="12.75" customHeight="1">
      <c r="A173" s="71" t="s">
        <v>1993</v>
      </c>
      <c r="B173" s="71" t="s">
        <v>1994</v>
      </c>
      <c r="C173" s="108">
        <v>8.8090900000000003E-3</v>
      </c>
      <c r="D173" s="108">
        <v>1.3957549999999999E-2</v>
      </c>
      <c r="E173" s="109">
        <f t="shared" si="8"/>
        <v>-0.36886559603941949</v>
      </c>
      <c r="F173" s="90">
        <f t="shared" si="9"/>
        <v>8.35283901553675E-6</v>
      </c>
      <c r="G173" s="72">
        <v>0.16801355199999998</v>
      </c>
      <c r="H173" s="22">
        <v>20.084904761904799</v>
      </c>
      <c r="I173" s="116"/>
      <c r="J173" s="108">
        <v>0</v>
      </c>
      <c r="K173" s="108">
        <v>0</v>
      </c>
      <c r="L173" s="109" t="str">
        <f t="shared" si="10"/>
        <v/>
      </c>
      <c r="M173" s="90">
        <f t="shared" si="11"/>
        <v>0</v>
      </c>
    </row>
    <row r="174" spans="1:13" ht="12.75" customHeight="1">
      <c r="A174" s="71" t="s">
        <v>1472</v>
      </c>
      <c r="B174" s="71" t="s">
        <v>1241</v>
      </c>
      <c r="C174" s="108">
        <v>8.1090199999999998E-3</v>
      </c>
      <c r="D174" s="108">
        <v>5.2781400000000006E-3</v>
      </c>
      <c r="E174" s="109">
        <f t="shared" si="8"/>
        <v>0.53634045326573365</v>
      </c>
      <c r="F174" s="90">
        <f t="shared" si="9"/>
        <v>7.6890278829899356E-6</v>
      </c>
      <c r="G174" s="72">
        <v>30.4315230529192</v>
      </c>
      <c r="H174" s="22">
        <v>65.396476190476207</v>
      </c>
      <c r="I174" s="116"/>
      <c r="J174" s="108">
        <v>0</v>
      </c>
      <c r="K174" s="108">
        <v>0</v>
      </c>
      <c r="L174" s="109" t="str">
        <f t="shared" si="10"/>
        <v/>
      </c>
      <c r="M174" s="90">
        <f t="shared" si="11"/>
        <v>0</v>
      </c>
    </row>
    <row r="175" spans="1:13" ht="12.75" customHeight="1">
      <c r="A175" s="71" t="s">
        <v>2168</v>
      </c>
      <c r="B175" s="71" t="s">
        <v>1240</v>
      </c>
      <c r="C175" s="108">
        <v>7.8867700000000013E-3</v>
      </c>
      <c r="D175" s="108">
        <v>2.8341584999999999E-2</v>
      </c>
      <c r="E175" s="109">
        <f t="shared" si="8"/>
        <v>-0.72172445542477592</v>
      </c>
      <c r="F175" s="90">
        <f t="shared" si="9"/>
        <v>7.4782889223023919E-6</v>
      </c>
      <c r="G175" s="72">
        <v>1.0385686391872</v>
      </c>
      <c r="H175" s="22">
        <v>490.54871428571403</v>
      </c>
      <c r="I175" s="116"/>
      <c r="J175" s="108">
        <v>0</v>
      </c>
      <c r="K175" s="108">
        <v>0</v>
      </c>
      <c r="L175" s="109" t="str">
        <f t="shared" si="10"/>
        <v/>
      </c>
      <c r="M175" s="90">
        <f t="shared" si="11"/>
        <v>0</v>
      </c>
    </row>
    <row r="176" spans="1:13" ht="12.75" customHeight="1">
      <c r="A176" s="71" t="s">
        <v>1928</v>
      </c>
      <c r="B176" s="71" t="s">
        <v>934</v>
      </c>
      <c r="C176" s="108">
        <v>7.2405000000000004E-3</v>
      </c>
      <c r="D176" s="108">
        <v>4.4177430000000004E-2</v>
      </c>
      <c r="E176" s="109">
        <f t="shared" si="8"/>
        <v>-0.83610409206692193</v>
      </c>
      <c r="F176" s="90">
        <f t="shared" si="9"/>
        <v>6.8654913154473203E-6</v>
      </c>
      <c r="G176" s="72">
        <v>21.751494869999998</v>
      </c>
      <c r="H176" s="22">
        <v>49.891238095238101</v>
      </c>
      <c r="I176" s="116"/>
      <c r="J176" s="108">
        <v>0</v>
      </c>
      <c r="K176" s="108">
        <v>0</v>
      </c>
      <c r="L176" s="109" t="str">
        <f t="shared" si="10"/>
        <v/>
      </c>
      <c r="M176" s="90">
        <f t="shared" si="11"/>
        <v>0</v>
      </c>
    </row>
    <row r="177" spans="1:13" ht="12.75" customHeight="1">
      <c r="A177" s="71" t="s">
        <v>2158</v>
      </c>
      <c r="B177" s="71" t="s">
        <v>2157</v>
      </c>
      <c r="C177" s="108">
        <v>7.0879999999999997E-3</v>
      </c>
      <c r="D177" s="108">
        <v>3.874035E-2</v>
      </c>
      <c r="E177" s="109">
        <f t="shared" si="8"/>
        <v>-0.81703830760434537</v>
      </c>
      <c r="F177" s="90">
        <f t="shared" si="9"/>
        <v>6.7208897788675645E-6</v>
      </c>
      <c r="G177" s="72">
        <v>0.68027518967899991</v>
      </c>
      <c r="H177" s="22">
        <v>105.78871428571399</v>
      </c>
      <c r="I177" s="116"/>
      <c r="J177" s="108">
        <v>1.8718450000000001E-2</v>
      </c>
      <c r="K177" s="108">
        <v>7.7040880000000006E-2</v>
      </c>
      <c r="L177" s="109">
        <f t="shared" si="10"/>
        <v>-0.75703224054553897</v>
      </c>
      <c r="M177" s="90">
        <f t="shared" si="11"/>
        <v>2.6408648419864562</v>
      </c>
    </row>
    <row r="178" spans="1:13" ht="12.75" customHeight="1">
      <c r="A178" s="71" t="s">
        <v>2279</v>
      </c>
      <c r="B178" s="71" t="s">
        <v>2287</v>
      </c>
      <c r="C178" s="108">
        <v>6.6492299999999999E-3</v>
      </c>
      <c r="D178" s="108">
        <v>0.33396213000000002</v>
      </c>
      <c r="E178" s="109">
        <f t="shared" si="8"/>
        <v>-0.98008986827338773</v>
      </c>
      <c r="F178" s="90">
        <f t="shared" si="9"/>
        <v>6.304845082440685E-6</v>
      </c>
      <c r="G178" s="72">
        <v>0.108203613</v>
      </c>
      <c r="H178" s="22">
        <v>20.1281904761905</v>
      </c>
      <c r="I178" s="116"/>
      <c r="J178" s="108">
        <v>0</v>
      </c>
      <c r="K178" s="108">
        <v>0</v>
      </c>
      <c r="L178" s="109" t="str">
        <f t="shared" si="10"/>
        <v/>
      </c>
      <c r="M178" s="90">
        <f t="shared" si="11"/>
        <v>0</v>
      </c>
    </row>
    <row r="179" spans="1:13" ht="12.75" customHeight="1">
      <c r="A179" s="71" t="s">
        <v>2528</v>
      </c>
      <c r="B179" s="71" t="s">
        <v>2529</v>
      </c>
      <c r="C179" s="108">
        <v>6.43E-3</v>
      </c>
      <c r="D179" s="108">
        <v>3.5617600000000002E-3</v>
      </c>
      <c r="E179" s="109">
        <f t="shared" si="8"/>
        <v>0.8052872737073804</v>
      </c>
      <c r="F179" s="90">
        <f t="shared" si="9"/>
        <v>6.0969697062808188E-6</v>
      </c>
      <c r="G179" s="72">
        <v>4.3614417999999995E-2</v>
      </c>
      <c r="H179" s="22">
        <v>252.07040000000001</v>
      </c>
      <c r="I179" s="116"/>
      <c r="J179" s="108">
        <v>1.6337999999999999E-3</v>
      </c>
      <c r="K179" s="108">
        <v>0</v>
      </c>
      <c r="L179" s="109" t="str">
        <f t="shared" si="10"/>
        <v/>
      </c>
      <c r="M179" s="90">
        <f t="shared" si="11"/>
        <v>0.25409020217729394</v>
      </c>
    </row>
    <row r="180" spans="1:13" ht="12.75" customHeight="1">
      <c r="A180" s="71" t="s">
        <v>1498</v>
      </c>
      <c r="B180" s="71" t="s">
        <v>1289</v>
      </c>
      <c r="C180" s="108">
        <v>5.5774499999999994E-3</v>
      </c>
      <c r="D180" s="108">
        <v>0.43364999999999998</v>
      </c>
      <c r="E180" s="109">
        <f t="shared" si="8"/>
        <v>-0.98713836042891734</v>
      </c>
      <c r="F180" s="90">
        <f t="shared" si="9"/>
        <v>5.2885760012901945E-6</v>
      </c>
      <c r="G180" s="72">
        <v>24.836073961026401</v>
      </c>
      <c r="H180" s="22">
        <v>58.833809523809499</v>
      </c>
      <c r="I180" s="116"/>
      <c r="J180" s="108">
        <v>0</v>
      </c>
      <c r="K180" s="108">
        <v>0.43386683000000004</v>
      </c>
      <c r="L180" s="109">
        <f t="shared" si="10"/>
        <v>-1</v>
      </c>
      <c r="M180" s="90">
        <f t="shared" si="11"/>
        <v>0</v>
      </c>
    </row>
    <row r="181" spans="1:13" ht="12.75" customHeight="1">
      <c r="A181" s="71" t="s">
        <v>1940</v>
      </c>
      <c r="B181" s="71" t="s">
        <v>928</v>
      </c>
      <c r="C181" s="108">
        <v>5.0757500000000004E-3</v>
      </c>
      <c r="D181" s="108">
        <v>2.393487E-2</v>
      </c>
      <c r="E181" s="109">
        <f t="shared" si="8"/>
        <v>-0.78793492506957419</v>
      </c>
      <c r="F181" s="90">
        <f t="shared" si="9"/>
        <v>4.8128606511127322E-6</v>
      </c>
      <c r="G181" s="72">
        <v>2.5534768130243997</v>
      </c>
      <c r="H181" s="22">
        <v>36.0762</v>
      </c>
      <c r="I181" s="116"/>
      <c r="J181" s="108">
        <v>0.68316232999999993</v>
      </c>
      <c r="K181" s="108">
        <v>2.393487E-2</v>
      </c>
      <c r="L181" s="109">
        <f t="shared" si="10"/>
        <v>27.542554440446089</v>
      </c>
      <c r="M181" s="90" t="str">
        <f t="shared" si="11"/>
        <v/>
      </c>
    </row>
    <row r="182" spans="1:13" ht="12.75" customHeight="1">
      <c r="A182" s="71" t="s">
        <v>2146</v>
      </c>
      <c r="B182" s="71" t="s">
        <v>2145</v>
      </c>
      <c r="C182" s="108">
        <v>3.8613699999999998E-3</v>
      </c>
      <c r="D182" s="108">
        <v>4.8300000000000001E-3</v>
      </c>
      <c r="E182" s="109">
        <f t="shared" si="8"/>
        <v>-0.20054451345755697</v>
      </c>
      <c r="F182" s="90">
        <f t="shared" si="9"/>
        <v>3.6613772806752042E-6</v>
      </c>
      <c r="G182" s="72">
        <v>2.0260133514094001</v>
      </c>
      <c r="H182" s="22">
        <v>104.033619047619</v>
      </c>
      <c r="I182" s="116"/>
      <c r="J182" s="108">
        <v>1.1777650399999999</v>
      </c>
      <c r="K182" s="108">
        <v>0</v>
      </c>
      <c r="L182" s="109" t="str">
        <f t="shared" si="10"/>
        <v/>
      </c>
      <c r="M182" s="90" t="str">
        <f t="shared" si="11"/>
        <v/>
      </c>
    </row>
    <row r="183" spans="1:13" ht="12.75" customHeight="1">
      <c r="A183" s="71" t="s">
        <v>1496</v>
      </c>
      <c r="B183" s="71" t="s">
        <v>1274</v>
      </c>
      <c r="C183" s="108">
        <v>3.6966999999999998E-3</v>
      </c>
      <c r="D183" s="108">
        <v>7.1685799999999999E-3</v>
      </c>
      <c r="E183" s="109">
        <f t="shared" si="8"/>
        <v>-0.48431907016452358</v>
      </c>
      <c r="F183" s="90">
        <f t="shared" si="9"/>
        <v>3.5052360673729863E-6</v>
      </c>
      <c r="G183" s="72">
        <v>3.1484747576105998</v>
      </c>
      <c r="H183" s="22">
        <v>39.232952380952398</v>
      </c>
      <c r="I183" s="116"/>
      <c r="J183" s="108">
        <v>4.0175100000000002E-3</v>
      </c>
      <c r="K183" s="108">
        <v>0</v>
      </c>
      <c r="L183" s="109" t="str">
        <f t="shared" si="10"/>
        <v/>
      </c>
      <c r="M183" s="90">
        <f t="shared" si="11"/>
        <v>1.0867828062866882</v>
      </c>
    </row>
    <row r="184" spans="1:13" ht="12.75" customHeight="1">
      <c r="A184" s="71" t="s">
        <v>2512</v>
      </c>
      <c r="B184" s="71" t="s">
        <v>2513</v>
      </c>
      <c r="C184" s="108">
        <v>3.6749999999999999E-3</v>
      </c>
      <c r="D184" s="108">
        <v>9.1165300000000005E-2</v>
      </c>
      <c r="E184" s="109">
        <f t="shared" si="8"/>
        <v>-0.95968860959158808</v>
      </c>
      <c r="F184" s="90">
        <f t="shared" si="9"/>
        <v>3.4846599798727849E-6</v>
      </c>
      <c r="G184" s="72">
        <v>0.17767387899999998</v>
      </c>
      <c r="H184" s="22">
        <v>79.981999999999999</v>
      </c>
      <c r="I184" s="116"/>
      <c r="J184" s="108">
        <v>6.1225000000000003E-3</v>
      </c>
      <c r="K184" s="108">
        <v>6.9519999999999998E-3</v>
      </c>
      <c r="L184" s="109">
        <f t="shared" si="10"/>
        <v>-0.11931818181818177</v>
      </c>
      <c r="M184" s="90">
        <f t="shared" si="11"/>
        <v>1.6659863945578233</v>
      </c>
    </row>
    <row r="185" spans="1:13" ht="12.75" customHeight="1">
      <c r="A185" s="71" t="s">
        <v>2733</v>
      </c>
      <c r="B185" s="71" t="s">
        <v>2722</v>
      </c>
      <c r="C185" s="108">
        <v>3.2699999999999999E-3</v>
      </c>
      <c r="D185" s="108">
        <v>3.9234000000000005E-3</v>
      </c>
      <c r="E185" s="109">
        <f t="shared" si="8"/>
        <v>-0.1665392261813734</v>
      </c>
      <c r="F185" s="90">
        <f t="shared" si="9"/>
        <v>3.1006362269888457E-6</v>
      </c>
      <c r="G185" s="72">
        <v>3.8692461999999997E-2</v>
      </c>
      <c r="H185" s="22">
        <v>100.00180952381</v>
      </c>
      <c r="I185" s="116"/>
      <c r="J185" s="108">
        <v>0</v>
      </c>
      <c r="K185" s="108">
        <v>0</v>
      </c>
      <c r="L185" s="109" t="str">
        <f t="shared" si="10"/>
        <v/>
      </c>
      <c r="M185" s="90">
        <f t="shared" si="11"/>
        <v>0</v>
      </c>
    </row>
    <row r="186" spans="1:13" ht="12.75" customHeight="1">
      <c r="A186" s="71" t="s">
        <v>1476</v>
      </c>
      <c r="B186" s="71" t="s">
        <v>1246</v>
      </c>
      <c r="C186" s="108">
        <v>3.1135439999999998E-3</v>
      </c>
      <c r="D186" s="108">
        <v>0</v>
      </c>
      <c r="E186" s="109" t="str">
        <f t="shared" si="8"/>
        <v/>
      </c>
      <c r="F186" s="90">
        <f t="shared" si="9"/>
        <v>2.9522835843191919E-6</v>
      </c>
      <c r="G186" s="72">
        <v>7.9236562318660999</v>
      </c>
      <c r="H186" s="22">
        <v>42.938238095238098</v>
      </c>
      <c r="I186" s="116"/>
      <c r="J186" s="108">
        <v>1.5770999999999999E-3</v>
      </c>
      <c r="K186" s="108">
        <v>0</v>
      </c>
      <c r="L186" s="109" t="str">
        <f t="shared" si="10"/>
        <v/>
      </c>
      <c r="M186" s="90">
        <f t="shared" si="11"/>
        <v>0.5065288944045756</v>
      </c>
    </row>
    <row r="187" spans="1:13" ht="12.75" customHeight="1">
      <c r="A187" s="71" t="s">
        <v>1996</v>
      </c>
      <c r="B187" s="71" t="s">
        <v>1997</v>
      </c>
      <c r="C187" s="108">
        <v>3.0807E-3</v>
      </c>
      <c r="D187" s="108">
        <v>4.4480000000000002E-4</v>
      </c>
      <c r="E187" s="109">
        <f t="shared" si="8"/>
        <v>5.9260341726618702</v>
      </c>
      <c r="F187" s="90">
        <f t="shared" si="9"/>
        <v>2.9211406802705004E-6</v>
      </c>
      <c r="G187" s="72">
        <v>0.12518240899999999</v>
      </c>
      <c r="H187" s="22">
        <v>40.003190476190497</v>
      </c>
      <c r="I187" s="116"/>
      <c r="J187" s="108">
        <v>0</v>
      </c>
      <c r="K187" s="108">
        <v>0</v>
      </c>
      <c r="L187" s="109" t="str">
        <f t="shared" si="10"/>
        <v/>
      </c>
      <c r="M187" s="90">
        <f t="shared" si="11"/>
        <v>0</v>
      </c>
    </row>
    <row r="188" spans="1:13" ht="12.75" customHeight="1">
      <c r="A188" s="71" t="s">
        <v>1479</v>
      </c>
      <c r="B188" s="71" t="s">
        <v>1250</v>
      </c>
      <c r="C188" s="108">
        <v>1.80609E-3</v>
      </c>
      <c r="D188" s="108">
        <v>1.498855E-2</v>
      </c>
      <c r="E188" s="109">
        <f t="shared" si="8"/>
        <v>-0.8795020198751714</v>
      </c>
      <c r="F188" s="90">
        <f t="shared" si="9"/>
        <v>1.7125468144349492E-6</v>
      </c>
      <c r="G188" s="72">
        <v>0.35073037664520001</v>
      </c>
      <c r="H188" s="22">
        <v>65.351428571428599</v>
      </c>
      <c r="I188" s="116"/>
      <c r="J188" s="108">
        <v>0</v>
      </c>
      <c r="K188" s="108">
        <v>0</v>
      </c>
      <c r="L188" s="109" t="str">
        <f t="shared" si="10"/>
        <v/>
      </c>
      <c r="M188" s="90">
        <f t="shared" si="11"/>
        <v>0</v>
      </c>
    </row>
    <row r="189" spans="1:13" ht="12.75" customHeight="1">
      <c r="A189" s="71" t="s">
        <v>2593</v>
      </c>
      <c r="B189" s="71" t="s">
        <v>2594</v>
      </c>
      <c r="C189" s="108">
        <v>1.7660899999999999E-3</v>
      </c>
      <c r="D189" s="108">
        <v>1.5388800000000001E-3</v>
      </c>
      <c r="E189" s="109">
        <f t="shared" si="8"/>
        <v>0.14764634019546663</v>
      </c>
      <c r="F189" s="90">
        <f t="shared" si="9"/>
        <v>1.6746185425451772E-6</v>
      </c>
      <c r="G189" s="72">
        <v>0.2113468604432</v>
      </c>
      <c r="H189" s="22">
        <v>15.2872380952381</v>
      </c>
      <c r="I189" s="116"/>
      <c r="J189" s="108">
        <v>0</v>
      </c>
      <c r="K189" s="108">
        <v>0</v>
      </c>
      <c r="L189" s="109" t="str">
        <f t="shared" si="10"/>
        <v/>
      </c>
      <c r="M189" s="90">
        <f t="shared" si="11"/>
        <v>0</v>
      </c>
    </row>
    <row r="190" spans="1:13" ht="12.75" customHeight="1">
      <c r="A190" s="71" t="s">
        <v>1929</v>
      </c>
      <c r="B190" s="71" t="s">
        <v>935</v>
      </c>
      <c r="C190" s="108">
        <v>1.47996E-3</v>
      </c>
      <c r="D190" s="108">
        <v>1.8857855800000001</v>
      </c>
      <c r="E190" s="109">
        <f t="shared" si="8"/>
        <v>-0.99921520239856754</v>
      </c>
      <c r="F190" s="90">
        <f t="shared" si="9"/>
        <v>1.4033081316496672E-6</v>
      </c>
      <c r="G190" s="72">
        <v>38.958300000000001</v>
      </c>
      <c r="H190" s="22">
        <v>49.879619047619002</v>
      </c>
      <c r="I190" s="116"/>
      <c r="J190" s="108">
        <v>38.924832000000002</v>
      </c>
      <c r="K190" s="108">
        <v>0</v>
      </c>
      <c r="L190" s="109" t="str">
        <f t="shared" si="10"/>
        <v/>
      </c>
      <c r="M190" s="90" t="str">
        <f t="shared" si="11"/>
        <v/>
      </c>
    </row>
    <row r="191" spans="1:13" ht="12.75" customHeight="1">
      <c r="A191" s="71" t="s">
        <v>2142</v>
      </c>
      <c r="B191" s="71" t="s">
        <v>2141</v>
      </c>
      <c r="C191" s="108">
        <v>1.0952500000000001E-3</v>
      </c>
      <c r="D191" s="108">
        <v>1.2999000000000001E-3</v>
      </c>
      <c r="E191" s="109">
        <f t="shared" si="8"/>
        <v>-0.15743518732210171</v>
      </c>
      <c r="F191" s="90">
        <f t="shared" si="9"/>
        <v>1.0385234946818145E-6</v>
      </c>
      <c r="G191" s="72">
        <v>1.095285085695</v>
      </c>
      <c r="H191" s="22">
        <v>135.80871428571399</v>
      </c>
      <c r="I191" s="116"/>
      <c r="J191" s="108">
        <v>0.20175876999999998</v>
      </c>
      <c r="K191" s="108">
        <v>1.9199E-3</v>
      </c>
      <c r="L191" s="109" t="str">
        <f t="shared" si="10"/>
        <v/>
      </c>
      <c r="M191" s="90" t="str">
        <f t="shared" si="11"/>
        <v/>
      </c>
    </row>
    <row r="192" spans="1:13" ht="12.75" customHeight="1">
      <c r="A192" s="71" t="s">
        <v>2595</v>
      </c>
      <c r="B192" s="71" t="s">
        <v>2596</v>
      </c>
      <c r="C192" s="108">
        <v>1.0671249999999999E-3</v>
      </c>
      <c r="D192" s="108">
        <v>0.25417313499999999</v>
      </c>
      <c r="E192" s="109">
        <f t="shared" si="8"/>
        <v>-0.99580158225612636</v>
      </c>
      <c r="F192" s="90">
        <f t="shared" si="9"/>
        <v>1.0118551785093186E-6</v>
      </c>
      <c r="G192" s="72">
        <v>3.8779494922504001</v>
      </c>
      <c r="H192" s="22">
        <v>23.037904761904802</v>
      </c>
      <c r="I192" s="116"/>
      <c r="J192" s="108">
        <v>9.1670898399999992</v>
      </c>
      <c r="K192" s="108">
        <v>1.28673445</v>
      </c>
      <c r="L192" s="109">
        <f t="shared" si="10"/>
        <v>6.124305904765353</v>
      </c>
      <c r="M192" s="90" t="str">
        <f t="shared" si="11"/>
        <v/>
      </c>
    </row>
    <row r="193" spans="1:13" ht="12.75" customHeight="1">
      <c r="A193" s="71" t="s">
        <v>1363</v>
      </c>
      <c r="B193" s="71" t="s">
        <v>1217</v>
      </c>
      <c r="C193" s="108">
        <v>4.3323999999999999E-4</v>
      </c>
      <c r="D193" s="108">
        <v>4.3241999999999994E-3</v>
      </c>
      <c r="E193" s="109">
        <f t="shared" si="8"/>
        <v>-0.89981036954812454</v>
      </c>
      <c r="F193" s="90">
        <f t="shared" si="9"/>
        <v>4.1080111283811846E-7</v>
      </c>
      <c r="G193" s="72">
        <v>0.64959439387849993</v>
      </c>
      <c r="H193" s="22">
        <v>63.158714285714296</v>
      </c>
      <c r="I193" s="116"/>
      <c r="J193" s="108">
        <v>3.7144000000000001E-4</v>
      </c>
      <c r="K193" s="108">
        <v>0</v>
      </c>
      <c r="L193" s="109" t="str">
        <f t="shared" si="10"/>
        <v/>
      </c>
      <c r="M193" s="90">
        <f t="shared" si="11"/>
        <v>0.85735389160742315</v>
      </c>
    </row>
    <row r="194" spans="1:13" ht="12.75" customHeight="1">
      <c r="A194" s="71" t="s">
        <v>2181</v>
      </c>
      <c r="B194" s="71" t="s">
        <v>1323</v>
      </c>
      <c r="C194" s="108">
        <v>5.3999999999999998E-5</v>
      </c>
      <c r="D194" s="108">
        <v>0</v>
      </c>
      <c r="E194" s="109" t="str">
        <f t="shared" si="8"/>
        <v/>
      </c>
      <c r="F194" s="90">
        <f t="shared" si="9"/>
        <v>5.1203167051191941E-8</v>
      </c>
      <c r="G194" s="72">
        <v>2.5962599090148002</v>
      </c>
      <c r="H194" s="22">
        <v>76.627761904761897</v>
      </c>
      <c r="I194" s="116"/>
      <c r="J194" s="108">
        <v>0</v>
      </c>
      <c r="K194" s="108">
        <v>0</v>
      </c>
      <c r="L194" s="109" t="str">
        <f t="shared" si="10"/>
        <v/>
      </c>
      <c r="M194" s="90">
        <f t="shared" si="11"/>
        <v>0</v>
      </c>
    </row>
    <row r="195" spans="1:13" ht="12.75" customHeight="1">
      <c r="A195" s="71" t="s">
        <v>1510</v>
      </c>
      <c r="B195" s="71" t="s">
        <v>1309</v>
      </c>
      <c r="C195" s="108">
        <v>4.0409999999999994E-5</v>
      </c>
      <c r="D195" s="108">
        <v>0</v>
      </c>
      <c r="E195" s="109" t="str">
        <f t="shared" si="8"/>
        <v/>
      </c>
      <c r="F195" s="90">
        <f t="shared" si="9"/>
        <v>3.831703667664197E-8</v>
      </c>
      <c r="G195" s="72">
        <v>5.8617090000000003</v>
      </c>
      <c r="H195" s="22">
        <v>108.255238095238</v>
      </c>
      <c r="I195" s="116"/>
      <c r="J195" s="108">
        <v>0</v>
      </c>
      <c r="K195" s="108">
        <v>0</v>
      </c>
      <c r="L195" s="109" t="str">
        <f t="shared" si="10"/>
        <v/>
      </c>
      <c r="M195" s="90">
        <f t="shared" si="11"/>
        <v>0</v>
      </c>
    </row>
    <row r="196" spans="1:13" ht="12.75" customHeight="1">
      <c r="A196" s="71" t="s">
        <v>2182</v>
      </c>
      <c r="B196" s="71" t="s">
        <v>1267</v>
      </c>
      <c r="C196" s="108">
        <v>0</v>
      </c>
      <c r="D196" s="108">
        <v>0.22216688000000001</v>
      </c>
      <c r="E196" s="109">
        <f t="shared" si="8"/>
        <v>-1</v>
      </c>
      <c r="F196" s="90">
        <f t="shared" si="9"/>
        <v>0</v>
      </c>
      <c r="G196" s="72">
        <v>0.54410298314159999</v>
      </c>
      <c r="H196" s="22">
        <v>97.780714285714296</v>
      </c>
      <c r="I196" s="116"/>
      <c r="J196" s="108">
        <v>0</v>
      </c>
      <c r="K196" s="108">
        <v>0</v>
      </c>
      <c r="L196" s="109" t="str">
        <f t="shared" si="10"/>
        <v/>
      </c>
      <c r="M196" s="90" t="str">
        <f t="shared" si="11"/>
        <v/>
      </c>
    </row>
    <row r="197" spans="1:13" ht="12.75" customHeight="1">
      <c r="A197" s="71" t="s">
        <v>2450</v>
      </c>
      <c r="B197" s="71" t="s">
        <v>2451</v>
      </c>
      <c r="C197" s="108">
        <v>0</v>
      </c>
      <c r="D197" s="108">
        <v>0.16292799999999999</v>
      </c>
      <c r="E197" s="109">
        <f t="shared" si="8"/>
        <v>-1</v>
      </c>
      <c r="F197" s="90">
        <f t="shared" si="9"/>
        <v>0</v>
      </c>
      <c r="G197" s="72">
        <v>0.12785661199999998</v>
      </c>
      <c r="H197" s="22">
        <v>73.845833333333303</v>
      </c>
      <c r="I197" s="116"/>
      <c r="J197" s="108">
        <v>1.887E-3</v>
      </c>
      <c r="K197" s="108">
        <v>0</v>
      </c>
      <c r="L197" s="109" t="str">
        <f t="shared" si="10"/>
        <v/>
      </c>
      <c r="M197" s="90" t="str">
        <f t="shared" si="11"/>
        <v/>
      </c>
    </row>
    <row r="198" spans="1:13" ht="12.75" customHeight="1">
      <c r="A198" s="71" t="s">
        <v>2438</v>
      </c>
      <c r="B198" s="71" t="s">
        <v>2439</v>
      </c>
      <c r="C198" s="108">
        <v>0</v>
      </c>
      <c r="D198" s="108">
        <v>4.7057000000000002E-2</v>
      </c>
      <c r="E198" s="109">
        <f t="shared" si="8"/>
        <v>-1</v>
      </c>
      <c r="F198" s="90">
        <f t="shared" si="9"/>
        <v>0</v>
      </c>
      <c r="G198" s="72">
        <v>3.0277959999999997E-3</v>
      </c>
      <c r="H198" s="22">
        <v>134.996904761905</v>
      </c>
      <c r="I198" s="116"/>
      <c r="J198" s="108">
        <v>0</v>
      </c>
      <c r="K198" s="108">
        <v>0</v>
      </c>
      <c r="L198" s="109" t="str">
        <f t="shared" si="10"/>
        <v/>
      </c>
      <c r="M198" s="90" t="str">
        <f t="shared" si="11"/>
        <v/>
      </c>
    </row>
    <row r="199" spans="1:13" ht="12.75" customHeight="1">
      <c r="A199" s="71" t="s">
        <v>1924</v>
      </c>
      <c r="B199" s="71" t="s">
        <v>930</v>
      </c>
      <c r="C199" s="108">
        <v>0</v>
      </c>
      <c r="D199" s="108">
        <v>1.5572000000000001E-2</v>
      </c>
      <c r="E199" s="109">
        <f t="shared" ref="E199:E262" si="12">IF(ISERROR(C199/D199-1),"",IF((C199/D199-1)&gt;10000%,"",C199/D199-1))</f>
        <v>-1</v>
      </c>
      <c r="F199" s="90">
        <f t="shared" ref="F199:F262" si="13">C199/$C$277</f>
        <v>0</v>
      </c>
      <c r="G199" s="72">
        <v>11.164283730000001</v>
      </c>
      <c r="H199" s="22">
        <v>49.695333333333302</v>
      </c>
      <c r="I199" s="116"/>
      <c r="J199" s="108">
        <v>0</v>
      </c>
      <c r="K199" s="108">
        <v>0</v>
      </c>
      <c r="L199" s="109" t="str">
        <f t="shared" ref="L199:L262" si="14">IF(ISERROR(J199/K199-1),"",IF((J199/K199-1)&gt;10000%,"",J199/K199-1))</f>
        <v/>
      </c>
      <c r="M199" s="90" t="str">
        <f t="shared" ref="M199:M262" si="15">IF(ISERROR(J199/C199),"",IF(J199/C199&gt;10000%,"",J199/C199))</f>
        <v/>
      </c>
    </row>
    <row r="200" spans="1:13" ht="12.75" customHeight="1">
      <c r="A200" s="71" t="s">
        <v>2436</v>
      </c>
      <c r="B200" s="71" t="s">
        <v>2437</v>
      </c>
      <c r="C200" s="108">
        <v>0</v>
      </c>
      <c r="D200" s="108">
        <v>1.28781E-2</v>
      </c>
      <c r="E200" s="109">
        <f t="shared" si="12"/>
        <v>-1</v>
      </c>
      <c r="F200" s="90">
        <f t="shared" si="13"/>
        <v>0</v>
      </c>
      <c r="G200" s="72">
        <v>1.5645117E-2</v>
      </c>
      <c r="H200" s="22">
        <v>79.995666666666693</v>
      </c>
      <c r="I200" s="116"/>
      <c r="J200" s="108">
        <v>0</v>
      </c>
      <c r="K200" s="108">
        <v>1.4386900000000001E-3</v>
      </c>
      <c r="L200" s="109">
        <f t="shared" si="14"/>
        <v>-1</v>
      </c>
      <c r="M200" s="90" t="str">
        <f t="shared" si="15"/>
        <v/>
      </c>
    </row>
    <row r="201" spans="1:13" ht="12.75" customHeight="1">
      <c r="A201" s="71" t="s">
        <v>0</v>
      </c>
      <c r="B201" s="71" t="s">
        <v>1328</v>
      </c>
      <c r="C201" s="108">
        <v>0</v>
      </c>
      <c r="D201" s="108">
        <v>5.0508000000000003E-3</v>
      </c>
      <c r="E201" s="109">
        <f t="shared" si="12"/>
        <v>-1</v>
      </c>
      <c r="F201" s="90">
        <f t="shared" si="13"/>
        <v>0</v>
      </c>
      <c r="G201" s="72">
        <v>0.10782619073590001</v>
      </c>
      <c r="H201" s="22">
        <v>225.47229999999999</v>
      </c>
      <c r="I201" s="116"/>
      <c r="J201" s="108">
        <v>0</v>
      </c>
      <c r="K201" s="108">
        <v>0</v>
      </c>
      <c r="L201" s="109" t="str">
        <f t="shared" si="14"/>
        <v/>
      </c>
      <c r="M201" s="90" t="str">
        <f t="shared" si="15"/>
        <v/>
      </c>
    </row>
    <row r="202" spans="1:13" ht="12.75" customHeight="1">
      <c r="A202" s="71" t="s">
        <v>1927</v>
      </c>
      <c r="B202" s="71" t="s">
        <v>933</v>
      </c>
      <c r="C202" s="108">
        <v>0</v>
      </c>
      <c r="D202" s="108">
        <v>4.82987E-3</v>
      </c>
      <c r="E202" s="109">
        <f t="shared" si="12"/>
        <v>-1</v>
      </c>
      <c r="F202" s="90">
        <f t="shared" si="13"/>
        <v>0</v>
      </c>
      <c r="G202" s="72">
        <v>6.6826403599999997</v>
      </c>
      <c r="H202" s="22">
        <v>87.405571428571406</v>
      </c>
      <c r="I202" s="116"/>
      <c r="J202" s="108">
        <v>0</v>
      </c>
      <c r="K202" s="108">
        <v>0</v>
      </c>
      <c r="L202" s="109" t="str">
        <f t="shared" si="14"/>
        <v/>
      </c>
      <c r="M202" s="90" t="str">
        <f t="shared" si="15"/>
        <v/>
      </c>
    </row>
    <row r="203" spans="1:13" ht="12.75" customHeight="1">
      <c r="A203" s="71" t="s">
        <v>2006</v>
      </c>
      <c r="B203" s="71" t="s">
        <v>2007</v>
      </c>
      <c r="C203" s="108">
        <v>0</v>
      </c>
      <c r="D203" s="108">
        <v>3.3413399999999999E-3</v>
      </c>
      <c r="E203" s="109">
        <f t="shared" si="12"/>
        <v>-1</v>
      </c>
      <c r="F203" s="90">
        <f t="shared" si="13"/>
        <v>0</v>
      </c>
      <c r="G203" s="72">
        <v>0</v>
      </c>
      <c r="H203" s="22">
        <v>25.003333333333298</v>
      </c>
      <c r="I203" s="116"/>
      <c r="J203" s="108">
        <v>0</v>
      </c>
      <c r="K203" s="108">
        <v>0</v>
      </c>
      <c r="L203" s="109" t="str">
        <f t="shared" si="14"/>
        <v/>
      </c>
      <c r="M203" s="90" t="str">
        <f t="shared" si="15"/>
        <v/>
      </c>
    </row>
    <row r="204" spans="1:13" ht="12.75" customHeight="1">
      <c r="A204" s="71" t="s">
        <v>1506</v>
      </c>
      <c r="B204" s="71" t="s">
        <v>1305</v>
      </c>
      <c r="C204" s="108">
        <v>0</v>
      </c>
      <c r="D204" s="108">
        <v>1.4909999999999999E-3</v>
      </c>
      <c r="E204" s="109">
        <f t="shared" si="12"/>
        <v>-1</v>
      </c>
      <c r="F204" s="90">
        <f t="shared" si="13"/>
        <v>0</v>
      </c>
      <c r="G204" s="72">
        <v>0.345395439488</v>
      </c>
      <c r="H204" s="22">
        <v>626.54938095238094</v>
      </c>
      <c r="I204" s="116"/>
      <c r="J204" s="108">
        <v>0</v>
      </c>
      <c r="K204" s="108">
        <v>0</v>
      </c>
      <c r="L204" s="109" t="str">
        <f t="shared" si="14"/>
        <v/>
      </c>
      <c r="M204" s="90" t="str">
        <f t="shared" si="15"/>
        <v/>
      </c>
    </row>
    <row r="205" spans="1:13" ht="12.75" customHeight="1">
      <c r="A205" s="71" t="s">
        <v>2152</v>
      </c>
      <c r="B205" s="71" t="s">
        <v>2151</v>
      </c>
      <c r="C205" s="108">
        <v>0</v>
      </c>
      <c r="D205" s="108">
        <v>1.2691E-3</v>
      </c>
      <c r="E205" s="109">
        <f t="shared" si="12"/>
        <v>-1</v>
      </c>
      <c r="F205" s="90">
        <f t="shared" si="13"/>
        <v>0</v>
      </c>
      <c r="G205" s="72">
        <v>2.3860566456635999</v>
      </c>
      <c r="H205" s="22">
        <v>59.830904761904797</v>
      </c>
      <c r="I205" s="116"/>
      <c r="J205" s="108">
        <v>1.34404586</v>
      </c>
      <c r="K205" s="108">
        <v>1.2691E-3</v>
      </c>
      <c r="L205" s="109" t="str">
        <f t="shared" si="14"/>
        <v/>
      </c>
      <c r="M205" s="90" t="str">
        <f t="shared" si="15"/>
        <v/>
      </c>
    </row>
    <row r="206" spans="1:13" ht="12.75" customHeight="1">
      <c r="A206" s="71" t="s">
        <v>2587</v>
      </c>
      <c r="B206" s="71" t="s">
        <v>2588</v>
      </c>
      <c r="C206" s="108">
        <v>0</v>
      </c>
      <c r="D206" s="108">
        <v>1.003E-3</v>
      </c>
      <c r="E206" s="109">
        <f t="shared" si="12"/>
        <v>-1</v>
      </c>
      <c r="F206" s="90">
        <f t="shared" si="13"/>
        <v>0</v>
      </c>
      <c r="G206" s="72">
        <v>5.8393741199999995E-2</v>
      </c>
      <c r="H206" s="22">
        <v>26.839190476190499</v>
      </c>
      <c r="I206" s="116"/>
      <c r="J206" s="108">
        <v>0</v>
      </c>
      <c r="K206" s="108">
        <v>0</v>
      </c>
      <c r="L206" s="109" t="str">
        <f t="shared" si="14"/>
        <v/>
      </c>
      <c r="M206" s="90" t="str">
        <f t="shared" si="15"/>
        <v/>
      </c>
    </row>
    <row r="207" spans="1:13" ht="12.75" customHeight="1">
      <c r="A207" s="71" t="s">
        <v>2315</v>
      </c>
      <c r="B207" s="71" t="s">
        <v>2314</v>
      </c>
      <c r="C207" s="108">
        <v>0</v>
      </c>
      <c r="D207" s="108">
        <v>4.885E-4</v>
      </c>
      <c r="E207" s="109">
        <f t="shared" si="12"/>
        <v>-1</v>
      </c>
      <c r="F207" s="90">
        <f t="shared" si="13"/>
        <v>0</v>
      </c>
      <c r="G207" s="72">
        <v>0.29300360600000003</v>
      </c>
      <c r="H207" s="22">
        <v>59.986066666666702</v>
      </c>
      <c r="I207" s="116"/>
      <c r="J207" s="108">
        <v>0</v>
      </c>
      <c r="K207" s="108">
        <v>0</v>
      </c>
      <c r="L207" s="109" t="str">
        <f t="shared" si="14"/>
        <v/>
      </c>
      <c r="M207" s="90" t="str">
        <f t="shared" si="15"/>
        <v/>
      </c>
    </row>
    <row r="208" spans="1:13" ht="12.75" customHeight="1">
      <c r="A208" s="71" t="s">
        <v>2442</v>
      </c>
      <c r="B208" s="71" t="s">
        <v>2443</v>
      </c>
      <c r="C208" s="108">
        <v>0</v>
      </c>
      <c r="D208" s="108">
        <v>4.707E-4</v>
      </c>
      <c r="E208" s="109">
        <f t="shared" si="12"/>
        <v>-1</v>
      </c>
      <c r="F208" s="90">
        <f t="shared" si="13"/>
        <v>0</v>
      </c>
      <c r="G208" s="72">
        <v>5.6322651000000001E-2</v>
      </c>
      <c r="H208" s="22">
        <v>134.9751875</v>
      </c>
      <c r="I208" s="116"/>
      <c r="J208" s="108">
        <v>0</v>
      </c>
      <c r="K208" s="108">
        <v>0</v>
      </c>
      <c r="L208" s="109" t="str">
        <f t="shared" si="14"/>
        <v/>
      </c>
      <c r="M208" s="90" t="str">
        <f t="shared" si="15"/>
        <v/>
      </c>
    </row>
    <row r="209" spans="1:13" ht="12.75" customHeight="1">
      <c r="A209" s="71" t="s">
        <v>1518</v>
      </c>
      <c r="B209" s="71" t="s">
        <v>1313</v>
      </c>
      <c r="C209" s="108">
        <v>0</v>
      </c>
      <c r="D209" s="108">
        <v>3.9439999999999999E-4</v>
      </c>
      <c r="E209" s="109">
        <f t="shared" si="12"/>
        <v>-1</v>
      </c>
      <c r="F209" s="90">
        <f t="shared" si="13"/>
        <v>0</v>
      </c>
      <c r="G209" s="72">
        <v>5.1153000000000004</v>
      </c>
      <c r="H209" s="22">
        <v>117.554476190476</v>
      </c>
      <c r="I209" s="116"/>
      <c r="J209" s="108">
        <v>0</v>
      </c>
      <c r="K209" s="108">
        <v>0</v>
      </c>
      <c r="L209" s="109" t="str">
        <f t="shared" si="14"/>
        <v/>
      </c>
      <c r="M209" s="90" t="str">
        <f t="shared" si="15"/>
        <v/>
      </c>
    </row>
    <row r="210" spans="1:13" ht="12.75" customHeight="1">
      <c r="A210" s="71" t="s">
        <v>1497</v>
      </c>
      <c r="B210" s="71" t="s">
        <v>1285</v>
      </c>
      <c r="C210" s="108">
        <v>0</v>
      </c>
      <c r="D210" s="108">
        <v>0</v>
      </c>
      <c r="E210" s="109" t="str">
        <f t="shared" si="12"/>
        <v/>
      </c>
      <c r="F210" s="90">
        <f t="shared" si="13"/>
        <v>0</v>
      </c>
      <c r="G210" s="72">
        <v>0.64684223611249991</v>
      </c>
      <c r="H210" s="22">
        <v>61.3221428571429</v>
      </c>
      <c r="I210" s="116"/>
      <c r="J210" s="108">
        <v>0</v>
      </c>
      <c r="K210" s="108">
        <v>0</v>
      </c>
      <c r="L210" s="109" t="str">
        <f t="shared" si="14"/>
        <v/>
      </c>
      <c r="M210" s="90" t="str">
        <f t="shared" si="15"/>
        <v/>
      </c>
    </row>
    <row r="211" spans="1:13" ht="12.75" customHeight="1">
      <c r="A211" s="71" t="s">
        <v>1933</v>
      </c>
      <c r="B211" s="71" t="s">
        <v>939</v>
      </c>
      <c r="C211" s="108">
        <v>0</v>
      </c>
      <c r="D211" s="108">
        <v>0</v>
      </c>
      <c r="E211" s="109" t="str">
        <f t="shared" si="12"/>
        <v/>
      </c>
      <c r="F211" s="90">
        <f t="shared" si="13"/>
        <v>0</v>
      </c>
      <c r="G211" s="72">
        <v>3.0198255999999999</v>
      </c>
      <c r="H211" s="22">
        <v>48.380619047619</v>
      </c>
      <c r="I211" s="116"/>
      <c r="J211" s="108">
        <v>0</v>
      </c>
      <c r="K211" s="108">
        <v>0</v>
      </c>
      <c r="L211" s="109" t="str">
        <f t="shared" si="14"/>
        <v/>
      </c>
      <c r="M211" s="90" t="str">
        <f t="shared" si="15"/>
        <v/>
      </c>
    </row>
    <row r="212" spans="1:13" ht="12.75" customHeight="1">
      <c r="A212" s="71" t="s">
        <v>1926</v>
      </c>
      <c r="B212" s="71" t="s">
        <v>932</v>
      </c>
      <c r="C212" s="108">
        <v>0</v>
      </c>
      <c r="D212" s="108">
        <v>0</v>
      </c>
      <c r="E212" s="109" t="str">
        <f t="shared" si="12"/>
        <v/>
      </c>
      <c r="F212" s="90">
        <f t="shared" si="13"/>
        <v>0</v>
      </c>
      <c r="G212" s="72">
        <v>4.0960815000000004</v>
      </c>
      <c r="H212" s="22">
        <v>49.811809523809501</v>
      </c>
      <c r="I212" s="116"/>
      <c r="J212" s="108">
        <v>0</v>
      </c>
      <c r="K212" s="108">
        <v>0</v>
      </c>
      <c r="L212" s="109" t="str">
        <f t="shared" si="14"/>
        <v/>
      </c>
      <c r="M212" s="90" t="str">
        <f t="shared" si="15"/>
        <v/>
      </c>
    </row>
    <row r="213" spans="1:13" ht="12.75" customHeight="1">
      <c r="A213" s="71" t="s">
        <v>1492</v>
      </c>
      <c r="B213" s="71" t="s">
        <v>1266</v>
      </c>
      <c r="C213" s="108">
        <v>0</v>
      </c>
      <c r="D213" s="108">
        <v>0</v>
      </c>
      <c r="E213" s="109" t="str">
        <f t="shared" si="12"/>
        <v/>
      </c>
      <c r="F213" s="90">
        <f t="shared" si="13"/>
        <v>0</v>
      </c>
      <c r="G213" s="72">
        <v>3.8204083380892002</v>
      </c>
      <c r="H213" s="22">
        <v>30.576761904761899</v>
      </c>
      <c r="I213" s="116"/>
      <c r="J213" s="108">
        <v>0</v>
      </c>
      <c r="K213" s="108">
        <v>0</v>
      </c>
      <c r="L213" s="109" t="str">
        <f t="shared" si="14"/>
        <v/>
      </c>
      <c r="M213" s="90" t="str">
        <f t="shared" si="15"/>
        <v/>
      </c>
    </row>
    <row r="214" spans="1:13" ht="12.75" customHeight="1">
      <c r="A214" s="71" t="s">
        <v>1930</v>
      </c>
      <c r="B214" s="71" t="s">
        <v>936</v>
      </c>
      <c r="C214" s="108">
        <v>0</v>
      </c>
      <c r="D214" s="108">
        <v>0</v>
      </c>
      <c r="E214" s="109" t="str">
        <f t="shared" si="12"/>
        <v/>
      </c>
      <c r="F214" s="90">
        <f t="shared" si="13"/>
        <v>0</v>
      </c>
      <c r="G214" s="72">
        <v>3.6201615600000001</v>
      </c>
      <c r="H214" s="22">
        <v>49.751333333333299</v>
      </c>
      <c r="I214" s="116"/>
      <c r="J214" s="108">
        <v>0</v>
      </c>
      <c r="K214" s="108">
        <v>0</v>
      </c>
      <c r="L214" s="109" t="str">
        <f t="shared" si="14"/>
        <v/>
      </c>
      <c r="M214" s="90" t="str">
        <f t="shared" si="15"/>
        <v/>
      </c>
    </row>
    <row r="215" spans="1:13" ht="12.75" customHeight="1">
      <c r="A215" s="71" t="s">
        <v>2319</v>
      </c>
      <c r="B215" s="71" t="s">
        <v>2318</v>
      </c>
      <c r="C215" s="108">
        <v>0</v>
      </c>
      <c r="D215" s="108">
        <v>0</v>
      </c>
      <c r="E215" s="109" t="str">
        <f t="shared" si="12"/>
        <v/>
      </c>
      <c r="F215" s="90">
        <f t="shared" si="13"/>
        <v>0</v>
      </c>
      <c r="G215" s="72">
        <v>6.5210037999999998E-2</v>
      </c>
      <c r="H215" s="22">
        <v>74.964727272727302</v>
      </c>
      <c r="I215" s="116"/>
      <c r="J215" s="108">
        <v>2.3028E-2</v>
      </c>
      <c r="K215" s="108">
        <v>0</v>
      </c>
      <c r="L215" s="109" t="str">
        <f t="shared" si="14"/>
        <v/>
      </c>
      <c r="M215" s="90" t="str">
        <f t="shared" si="15"/>
        <v/>
      </c>
    </row>
    <row r="216" spans="1:13" ht="12.75" customHeight="1">
      <c r="A216" s="71" t="s">
        <v>2601</v>
      </c>
      <c r="B216" s="71" t="s">
        <v>2602</v>
      </c>
      <c r="C216" s="108">
        <v>0</v>
      </c>
      <c r="D216" s="108">
        <v>0</v>
      </c>
      <c r="E216" s="109" t="str">
        <f t="shared" si="12"/>
        <v/>
      </c>
      <c r="F216" s="90">
        <f t="shared" si="13"/>
        <v>0</v>
      </c>
      <c r="G216" s="72">
        <v>0.7177398870435</v>
      </c>
      <c r="H216" s="22">
        <v>17.309619047619002</v>
      </c>
      <c r="I216" s="116"/>
      <c r="J216" s="108">
        <v>0</v>
      </c>
      <c r="K216" s="108">
        <v>0</v>
      </c>
      <c r="L216" s="109" t="str">
        <f t="shared" si="14"/>
        <v/>
      </c>
      <c r="M216" s="90" t="str">
        <f t="shared" si="15"/>
        <v/>
      </c>
    </row>
    <row r="217" spans="1:13" ht="12.75" customHeight="1">
      <c r="A217" s="71" t="s">
        <v>2522</v>
      </c>
      <c r="B217" s="71" t="s">
        <v>2523</v>
      </c>
      <c r="C217" s="108">
        <v>0</v>
      </c>
      <c r="D217" s="108">
        <v>0</v>
      </c>
      <c r="E217" s="109" t="str">
        <f t="shared" si="12"/>
        <v/>
      </c>
      <c r="F217" s="90">
        <f t="shared" si="13"/>
        <v>0</v>
      </c>
      <c r="G217" s="72">
        <v>1.6195668E-2</v>
      </c>
      <c r="H217" s="22">
        <v>146.31416666666701</v>
      </c>
      <c r="I217" s="116"/>
      <c r="J217" s="108">
        <v>0</v>
      </c>
      <c r="K217" s="108">
        <v>0</v>
      </c>
      <c r="L217" s="109" t="str">
        <f t="shared" si="14"/>
        <v/>
      </c>
      <c r="M217" s="90" t="str">
        <f t="shared" si="15"/>
        <v/>
      </c>
    </row>
    <row r="218" spans="1:13" ht="12.75" customHeight="1">
      <c r="A218" s="71" t="s">
        <v>2736</v>
      </c>
      <c r="B218" s="71" t="s">
        <v>2725</v>
      </c>
      <c r="C218" s="108">
        <v>0</v>
      </c>
      <c r="D218" s="108">
        <v>0</v>
      </c>
      <c r="E218" s="109" t="str">
        <f t="shared" si="12"/>
        <v/>
      </c>
      <c r="F218" s="90">
        <f t="shared" si="13"/>
        <v>0</v>
      </c>
      <c r="G218" s="72">
        <v>2.8259713999999998E-2</v>
      </c>
      <c r="H218" s="22">
        <v>75.190952380952396</v>
      </c>
      <c r="I218" s="116"/>
      <c r="J218" s="108">
        <v>0</v>
      </c>
      <c r="K218" s="108">
        <v>0</v>
      </c>
      <c r="L218" s="109" t="str">
        <f t="shared" si="14"/>
        <v/>
      </c>
      <c r="M218" s="90" t="str">
        <f t="shared" si="15"/>
        <v/>
      </c>
    </row>
    <row r="219" spans="1:13" ht="12.75" customHeight="1">
      <c r="A219" s="71" t="s">
        <v>1370</v>
      </c>
      <c r="B219" s="71" t="s">
        <v>1227</v>
      </c>
      <c r="C219" s="108">
        <v>0</v>
      </c>
      <c r="D219" s="108">
        <v>0</v>
      </c>
      <c r="E219" s="109" t="str">
        <f t="shared" si="12"/>
        <v/>
      </c>
      <c r="F219" s="90">
        <f t="shared" si="13"/>
        <v>0</v>
      </c>
      <c r="G219" s="72">
        <v>2.1911999584034003</v>
      </c>
      <c r="H219" s="22">
        <v>34.290571428571397</v>
      </c>
      <c r="I219" s="116"/>
      <c r="J219" s="108">
        <v>0</v>
      </c>
      <c r="K219" s="108">
        <v>0</v>
      </c>
      <c r="L219" s="109" t="str">
        <f t="shared" si="14"/>
        <v/>
      </c>
      <c r="M219" s="90" t="str">
        <f t="shared" si="15"/>
        <v/>
      </c>
    </row>
    <row r="220" spans="1:13" ht="12.75" customHeight="1">
      <c r="A220" s="71" t="s">
        <v>1509</v>
      </c>
      <c r="B220" s="71" t="s">
        <v>1308</v>
      </c>
      <c r="C220" s="108">
        <v>0</v>
      </c>
      <c r="D220" s="108">
        <v>0</v>
      </c>
      <c r="E220" s="109" t="str">
        <f t="shared" si="12"/>
        <v/>
      </c>
      <c r="F220" s="90">
        <f t="shared" si="13"/>
        <v>0</v>
      </c>
      <c r="G220" s="72">
        <v>6.6373199999999999</v>
      </c>
      <c r="H220" s="22">
        <v>90.271142857142806</v>
      </c>
      <c r="I220" s="116"/>
      <c r="J220" s="108">
        <v>0</v>
      </c>
      <c r="K220" s="108">
        <v>0</v>
      </c>
      <c r="L220" s="109" t="str">
        <f t="shared" si="14"/>
        <v/>
      </c>
      <c r="M220" s="90" t="str">
        <f t="shared" si="15"/>
        <v/>
      </c>
    </row>
    <row r="221" spans="1:13" ht="12.75" customHeight="1">
      <c r="A221" s="71" t="s">
        <v>2448</v>
      </c>
      <c r="B221" s="71" t="s">
        <v>2449</v>
      </c>
      <c r="C221" s="108">
        <v>0</v>
      </c>
      <c r="D221" s="108">
        <v>0</v>
      </c>
      <c r="E221" s="109" t="str">
        <f t="shared" si="12"/>
        <v/>
      </c>
      <c r="F221" s="90">
        <f t="shared" si="13"/>
        <v>0</v>
      </c>
      <c r="G221" s="72">
        <v>4.9832286999999996E-2</v>
      </c>
      <c r="H221" s="22">
        <v>49.3518095238095</v>
      </c>
      <c r="I221" s="116"/>
      <c r="J221" s="108">
        <v>0</v>
      </c>
      <c r="K221" s="108">
        <v>0</v>
      </c>
      <c r="L221" s="109" t="str">
        <f t="shared" si="14"/>
        <v/>
      </c>
      <c r="M221" s="90" t="str">
        <f t="shared" si="15"/>
        <v/>
      </c>
    </row>
    <row r="222" spans="1:13" ht="12.75" customHeight="1">
      <c r="A222" s="71" t="s">
        <v>1524</v>
      </c>
      <c r="B222" s="71" t="s">
        <v>1319</v>
      </c>
      <c r="C222" s="108">
        <v>0</v>
      </c>
      <c r="D222" s="108">
        <v>0</v>
      </c>
      <c r="E222" s="109" t="str">
        <f t="shared" si="12"/>
        <v/>
      </c>
      <c r="F222" s="90">
        <f t="shared" si="13"/>
        <v>0</v>
      </c>
      <c r="G222" s="72">
        <v>4.4384688669E-2</v>
      </c>
      <c r="H222" s="22">
        <v>77.803333333333299</v>
      </c>
      <c r="I222" s="116"/>
      <c r="J222" s="108">
        <v>0</v>
      </c>
      <c r="K222" s="108">
        <v>0</v>
      </c>
      <c r="L222" s="109" t="str">
        <f t="shared" si="14"/>
        <v/>
      </c>
      <c r="M222" s="90" t="str">
        <f t="shared" si="15"/>
        <v/>
      </c>
    </row>
    <row r="223" spans="1:13" ht="12.75" customHeight="1">
      <c r="A223" s="71" t="s">
        <v>1527</v>
      </c>
      <c r="B223" s="71" t="s">
        <v>1322</v>
      </c>
      <c r="C223" s="108">
        <v>0</v>
      </c>
      <c r="D223" s="108">
        <v>0</v>
      </c>
      <c r="E223" s="109" t="str">
        <f t="shared" si="12"/>
        <v/>
      </c>
      <c r="F223" s="90">
        <f t="shared" si="13"/>
        <v>0</v>
      </c>
      <c r="G223" s="72">
        <v>6.3766408266399996E-2</v>
      </c>
      <c r="H223" s="22">
        <v>127.45442857142901</v>
      </c>
      <c r="I223" s="116"/>
      <c r="J223" s="108">
        <v>0</v>
      </c>
      <c r="K223" s="108">
        <v>0</v>
      </c>
      <c r="L223" s="109" t="str">
        <f t="shared" si="14"/>
        <v/>
      </c>
      <c r="M223" s="90" t="str">
        <f t="shared" si="15"/>
        <v/>
      </c>
    </row>
    <row r="224" spans="1:13" ht="12.75" customHeight="1">
      <c r="A224" s="71" t="s">
        <v>1526</v>
      </c>
      <c r="B224" s="71" t="s">
        <v>1321</v>
      </c>
      <c r="C224" s="108">
        <v>0</v>
      </c>
      <c r="D224" s="108">
        <v>0</v>
      </c>
      <c r="E224" s="109" t="str">
        <f t="shared" si="12"/>
        <v/>
      </c>
      <c r="F224" s="90">
        <f t="shared" si="13"/>
        <v>0</v>
      </c>
      <c r="G224" s="72">
        <v>8.5164836695200002E-2</v>
      </c>
      <c r="H224" s="22">
        <v>61.4746190476191</v>
      </c>
      <c r="I224" s="116"/>
      <c r="J224" s="108">
        <v>0</v>
      </c>
      <c r="K224" s="108">
        <v>0</v>
      </c>
      <c r="L224" s="109" t="str">
        <f t="shared" si="14"/>
        <v/>
      </c>
      <c r="M224" s="90" t="str">
        <f t="shared" si="15"/>
        <v/>
      </c>
    </row>
    <row r="225" spans="1:13" ht="12.75" customHeight="1">
      <c r="A225" s="71" t="s">
        <v>1522</v>
      </c>
      <c r="B225" s="71" t="s">
        <v>1317</v>
      </c>
      <c r="C225" s="108">
        <v>0</v>
      </c>
      <c r="D225" s="108">
        <v>0</v>
      </c>
      <c r="E225" s="109" t="str">
        <f t="shared" si="12"/>
        <v/>
      </c>
      <c r="F225" s="90">
        <f t="shared" si="13"/>
        <v>0</v>
      </c>
      <c r="G225" s="72">
        <v>0.74030986508420005</v>
      </c>
      <c r="H225" s="22">
        <v>133.10557142857101</v>
      </c>
      <c r="I225" s="116"/>
      <c r="J225" s="108">
        <v>0</v>
      </c>
      <c r="K225" s="108">
        <v>0</v>
      </c>
      <c r="L225" s="109" t="str">
        <f t="shared" si="14"/>
        <v/>
      </c>
      <c r="M225" s="90" t="str">
        <f t="shared" si="15"/>
        <v/>
      </c>
    </row>
    <row r="226" spans="1:13" ht="12.75" customHeight="1">
      <c r="A226" s="71" t="s">
        <v>2526</v>
      </c>
      <c r="B226" s="71" t="s">
        <v>2527</v>
      </c>
      <c r="C226" s="108">
        <v>0</v>
      </c>
      <c r="D226" s="108">
        <v>0</v>
      </c>
      <c r="E226" s="109" t="str">
        <f t="shared" si="12"/>
        <v/>
      </c>
      <c r="F226" s="90">
        <f t="shared" si="13"/>
        <v>0</v>
      </c>
      <c r="G226" s="72">
        <v>2.278707E-3</v>
      </c>
      <c r="H226" s="22">
        <v>199.05476190476199</v>
      </c>
      <c r="I226" s="116"/>
      <c r="J226" s="108">
        <v>0</v>
      </c>
      <c r="K226" s="108">
        <v>0</v>
      </c>
      <c r="L226" s="109" t="str">
        <f t="shared" si="14"/>
        <v/>
      </c>
      <c r="M226" s="90" t="str">
        <f t="shared" si="15"/>
        <v/>
      </c>
    </row>
    <row r="227" spans="1:13" ht="12.75" customHeight="1">
      <c r="A227" s="71" t="s">
        <v>2524</v>
      </c>
      <c r="B227" s="71" t="s">
        <v>2525</v>
      </c>
      <c r="C227" s="108">
        <v>0</v>
      </c>
      <c r="D227" s="108">
        <v>0</v>
      </c>
      <c r="E227" s="109" t="str">
        <f t="shared" si="12"/>
        <v/>
      </c>
      <c r="F227" s="90">
        <f t="shared" si="13"/>
        <v>0</v>
      </c>
      <c r="G227" s="72">
        <v>0</v>
      </c>
      <c r="H227" s="22">
        <v>119.807</v>
      </c>
      <c r="I227" s="116"/>
      <c r="J227" s="108">
        <v>0</v>
      </c>
      <c r="K227" s="108">
        <v>0</v>
      </c>
      <c r="L227" s="109" t="str">
        <f t="shared" si="14"/>
        <v/>
      </c>
      <c r="M227" s="90" t="str">
        <f t="shared" si="15"/>
        <v/>
      </c>
    </row>
    <row r="228" spans="1:13" ht="12.75" customHeight="1">
      <c r="A228" s="71" t="s">
        <v>2154</v>
      </c>
      <c r="B228" s="71" t="s">
        <v>2153</v>
      </c>
      <c r="C228" s="108">
        <v>0</v>
      </c>
      <c r="D228" s="108">
        <v>0</v>
      </c>
      <c r="E228" s="109" t="str">
        <f t="shared" si="12"/>
        <v/>
      </c>
      <c r="F228" s="90">
        <f t="shared" si="13"/>
        <v>0</v>
      </c>
      <c r="G228" s="72">
        <v>3.0326962903049997</v>
      </c>
      <c r="H228" s="22">
        <v>46.718571428571401</v>
      </c>
      <c r="I228" s="116"/>
      <c r="J228" s="108">
        <v>0.55255758999999993</v>
      </c>
      <c r="K228" s="108">
        <v>0</v>
      </c>
      <c r="L228" s="109" t="str">
        <f t="shared" si="14"/>
        <v/>
      </c>
      <c r="M228" s="90" t="str">
        <f t="shared" si="15"/>
        <v/>
      </c>
    </row>
    <row r="229" spans="1:13" ht="12.75" customHeight="1">
      <c r="A229" s="71" t="s">
        <v>2460</v>
      </c>
      <c r="B229" s="71" t="s">
        <v>2461</v>
      </c>
      <c r="C229" s="108">
        <v>0</v>
      </c>
      <c r="D229" s="108">
        <v>0</v>
      </c>
      <c r="E229" s="109" t="str">
        <f t="shared" si="12"/>
        <v/>
      </c>
      <c r="F229" s="90">
        <f t="shared" si="13"/>
        <v>0</v>
      </c>
      <c r="G229" s="72">
        <v>2.7437170000000001E-3</v>
      </c>
      <c r="H229" s="22">
        <v>98.687619047619094</v>
      </c>
      <c r="I229" s="116"/>
      <c r="J229" s="108">
        <v>0</v>
      </c>
      <c r="K229" s="108">
        <v>0</v>
      </c>
      <c r="L229" s="109" t="str">
        <f t="shared" si="14"/>
        <v/>
      </c>
      <c r="M229" s="90" t="str">
        <f t="shared" si="15"/>
        <v/>
      </c>
    </row>
    <row r="230" spans="1:13" ht="12.75" customHeight="1">
      <c r="A230" s="71" t="s">
        <v>1477</v>
      </c>
      <c r="B230" s="71" t="s">
        <v>1247</v>
      </c>
      <c r="C230" s="108">
        <v>0</v>
      </c>
      <c r="D230" s="108">
        <v>0</v>
      </c>
      <c r="E230" s="109" t="str">
        <f t="shared" si="12"/>
        <v/>
      </c>
      <c r="F230" s="90">
        <f t="shared" si="13"/>
        <v>0</v>
      </c>
      <c r="G230" s="72">
        <v>0.43254619410850004</v>
      </c>
      <c r="H230" s="22">
        <v>73.268000000000001</v>
      </c>
      <c r="I230" s="116"/>
      <c r="J230" s="108">
        <v>0</v>
      </c>
      <c r="K230" s="108">
        <v>0</v>
      </c>
      <c r="L230" s="109" t="str">
        <f t="shared" si="14"/>
        <v/>
      </c>
      <c r="M230" s="90" t="str">
        <f t="shared" si="15"/>
        <v/>
      </c>
    </row>
    <row r="231" spans="1:13" ht="12.75" customHeight="1">
      <c r="A231" s="71" t="s">
        <v>2200</v>
      </c>
      <c r="B231" s="71" t="s">
        <v>1268</v>
      </c>
      <c r="C231" s="108">
        <v>0</v>
      </c>
      <c r="D231" s="108">
        <v>0</v>
      </c>
      <c r="E231" s="109" t="str">
        <f t="shared" si="12"/>
        <v/>
      </c>
      <c r="F231" s="90">
        <f t="shared" si="13"/>
        <v>0</v>
      </c>
      <c r="G231" s="72">
        <v>2.0696763031668</v>
      </c>
      <c r="H231" s="22">
        <v>117.20109523809499</v>
      </c>
      <c r="I231" s="116"/>
      <c r="J231" s="108">
        <v>0</v>
      </c>
      <c r="K231" s="108">
        <v>0</v>
      </c>
      <c r="L231" s="109" t="str">
        <f t="shared" si="14"/>
        <v/>
      </c>
      <c r="M231" s="90" t="str">
        <f t="shared" si="15"/>
        <v/>
      </c>
    </row>
    <row r="232" spans="1:13" ht="12.75" customHeight="1">
      <c r="A232" s="71" t="s">
        <v>1</v>
      </c>
      <c r="B232" s="71" t="s">
        <v>1329</v>
      </c>
      <c r="C232" s="108">
        <v>0</v>
      </c>
      <c r="D232" s="108">
        <v>0</v>
      </c>
      <c r="E232" s="109" t="str">
        <f t="shared" si="12"/>
        <v/>
      </c>
      <c r="F232" s="90">
        <f t="shared" si="13"/>
        <v>0</v>
      </c>
      <c r="G232" s="72">
        <v>0.2811653942872</v>
      </c>
      <c r="H232" s="22">
        <v>343.88684999999998</v>
      </c>
      <c r="I232" s="116"/>
      <c r="J232" s="108">
        <v>0</v>
      </c>
      <c r="K232" s="108">
        <v>0</v>
      </c>
      <c r="L232" s="109" t="str">
        <f t="shared" si="14"/>
        <v/>
      </c>
      <c r="M232" s="90" t="str">
        <f t="shared" si="15"/>
        <v/>
      </c>
    </row>
    <row r="233" spans="1:13" ht="12.75" customHeight="1">
      <c r="A233" s="71" t="s">
        <v>2508</v>
      </c>
      <c r="B233" s="71" t="s">
        <v>2509</v>
      </c>
      <c r="C233" s="108">
        <v>0</v>
      </c>
      <c r="D233" s="108">
        <v>0</v>
      </c>
      <c r="E233" s="109" t="str">
        <f t="shared" si="12"/>
        <v/>
      </c>
      <c r="F233" s="90">
        <f t="shared" si="13"/>
        <v>0</v>
      </c>
      <c r="G233" s="72">
        <v>4.9998899999999995E-4</v>
      </c>
      <c r="H233" s="22">
        <v>40.009904761904799</v>
      </c>
      <c r="I233" s="116"/>
      <c r="J233" s="108">
        <v>0</v>
      </c>
      <c r="K233" s="108">
        <v>0</v>
      </c>
      <c r="L233" s="109" t="str">
        <f t="shared" si="14"/>
        <v/>
      </c>
      <c r="M233" s="90" t="str">
        <f t="shared" si="15"/>
        <v/>
      </c>
    </row>
    <row r="234" spans="1:13" ht="12.75" customHeight="1">
      <c r="A234" s="71" t="s">
        <v>1513</v>
      </c>
      <c r="B234" s="71" t="s">
        <v>1312</v>
      </c>
      <c r="C234" s="108">
        <v>0</v>
      </c>
      <c r="D234" s="108">
        <v>0</v>
      </c>
      <c r="E234" s="109" t="str">
        <f t="shared" si="12"/>
        <v/>
      </c>
      <c r="F234" s="90">
        <f t="shared" si="13"/>
        <v>0</v>
      </c>
      <c r="G234" s="72">
        <v>6.7896000000000001</v>
      </c>
      <c r="H234" s="22">
        <v>113.01995238095201</v>
      </c>
      <c r="I234" s="116"/>
      <c r="J234" s="108">
        <v>0</v>
      </c>
      <c r="K234" s="108">
        <v>0</v>
      </c>
      <c r="L234" s="109" t="str">
        <f t="shared" si="14"/>
        <v/>
      </c>
      <c r="M234" s="90" t="str">
        <f t="shared" si="15"/>
        <v/>
      </c>
    </row>
    <row r="235" spans="1:13" ht="12.75" customHeight="1">
      <c r="A235" s="71" t="s">
        <v>2536</v>
      </c>
      <c r="B235" s="71" t="s">
        <v>2537</v>
      </c>
      <c r="C235" s="108">
        <v>0</v>
      </c>
      <c r="D235" s="108">
        <v>0</v>
      </c>
      <c r="E235" s="109" t="str">
        <f t="shared" si="12"/>
        <v/>
      </c>
      <c r="F235" s="90">
        <f t="shared" si="13"/>
        <v>0</v>
      </c>
      <c r="G235" s="72">
        <v>6.6646769999999999E-3</v>
      </c>
      <c r="H235" s="22">
        <v>255.03899999999999</v>
      </c>
      <c r="I235" s="116"/>
      <c r="J235" s="108">
        <v>0</v>
      </c>
      <c r="K235" s="108">
        <v>0</v>
      </c>
      <c r="L235" s="109" t="str">
        <f t="shared" si="14"/>
        <v/>
      </c>
      <c r="M235" s="90" t="str">
        <f t="shared" si="15"/>
        <v/>
      </c>
    </row>
    <row r="236" spans="1:13" ht="12.75" customHeight="1">
      <c r="A236" s="71" t="s">
        <v>2510</v>
      </c>
      <c r="B236" s="71" t="s">
        <v>2511</v>
      </c>
      <c r="C236" s="108">
        <v>0</v>
      </c>
      <c r="D236" s="108">
        <v>0</v>
      </c>
      <c r="E236" s="109" t="str">
        <f t="shared" si="12"/>
        <v/>
      </c>
      <c r="F236" s="90">
        <f t="shared" si="13"/>
        <v>0</v>
      </c>
      <c r="G236" s="72">
        <v>1.0273745999999999E-2</v>
      </c>
      <c r="H236" s="22">
        <v>59.982285714285702</v>
      </c>
      <c r="I236" s="116"/>
      <c r="J236" s="108">
        <v>0</v>
      </c>
      <c r="K236" s="108">
        <v>0</v>
      </c>
      <c r="L236" s="109" t="str">
        <f t="shared" si="14"/>
        <v/>
      </c>
      <c r="M236" s="90" t="str">
        <f t="shared" si="15"/>
        <v/>
      </c>
    </row>
    <row r="237" spans="1:13" ht="12.75" customHeight="1">
      <c r="A237" s="71" t="s">
        <v>2739</v>
      </c>
      <c r="B237" s="71" t="s">
        <v>2728</v>
      </c>
      <c r="C237" s="108">
        <v>0</v>
      </c>
      <c r="D237" s="108">
        <v>0</v>
      </c>
      <c r="E237" s="109" t="str">
        <f t="shared" si="12"/>
        <v/>
      </c>
      <c r="F237" s="90">
        <f t="shared" si="13"/>
        <v>0</v>
      </c>
      <c r="G237" s="72">
        <v>0</v>
      </c>
      <c r="H237" s="22">
        <v>149.980095238095</v>
      </c>
      <c r="I237" s="116"/>
      <c r="J237" s="108">
        <v>0</v>
      </c>
      <c r="K237" s="108">
        <v>0</v>
      </c>
      <c r="L237" s="109" t="str">
        <f t="shared" si="14"/>
        <v/>
      </c>
      <c r="M237" s="90" t="str">
        <f t="shared" si="15"/>
        <v/>
      </c>
    </row>
    <row r="238" spans="1:13" ht="12.75" customHeight="1">
      <c r="A238" s="71" t="s">
        <v>1512</v>
      </c>
      <c r="B238" s="71" t="s">
        <v>1311</v>
      </c>
      <c r="C238" s="108">
        <v>0</v>
      </c>
      <c r="D238" s="108">
        <v>0</v>
      </c>
      <c r="E238" s="109" t="str">
        <f t="shared" si="12"/>
        <v/>
      </c>
      <c r="F238" s="90">
        <f t="shared" si="13"/>
        <v>0</v>
      </c>
      <c r="G238" s="72">
        <v>6.6229097999999995</v>
      </c>
      <c r="H238" s="22">
        <v>81.294523809523795</v>
      </c>
      <c r="I238" s="116"/>
      <c r="J238" s="108">
        <v>0</v>
      </c>
      <c r="K238" s="108">
        <v>0</v>
      </c>
      <c r="L238" s="109" t="str">
        <f t="shared" si="14"/>
        <v/>
      </c>
      <c r="M238" s="90" t="str">
        <f t="shared" si="15"/>
        <v/>
      </c>
    </row>
    <row r="239" spans="1:13" ht="12.75" customHeight="1">
      <c r="A239" s="71" t="s">
        <v>1505</v>
      </c>
      <c r="B239" s="71" t="s">
        <v>1304</v>
      </c>
      <c r="C239" s="108">
        <v>0</v>
      </c>
      <c r="D239" s="108">
        <v>0</v>
      </c>
      <c r="E239" s="109" t="str">
        <f t="shared" si="12"/>
        <v/>
      </c>
      <c r="F239" s="90">
        <f t="shared" si="13"/>
        <v>0</v>
      </c>
      <c r="G239" s="72">
        <v>0.18331861061339999</v>
      </c>
      <c r="H239" s="22">
        <v>71.009904761904806</v>
      </c>
      <c r="I239" s="116"/>
      <c r="J239" s="108">
        <v>0</v>
      </c>
      <c r="K239" s="108">
        <v>0</v>
      </c>
      <c r="L239" s="109" t="str">
        <f t="shared" si="14"/>
        <v/>
      </c>
      <c r="M239" s="90" t="str">
        <f t="shared" si="15"/>
        <v/>
      </c>
    </row>
    <row r="240" spans="1:13" ht="12.75" customHeight="1">
      <c r="A240" s="71" t="s">
        <v>2156</v>
      </c>
      <c r="B240" s="71" t="s">
        <v>2155</v>
      </c>
      <c r="C240" s="108">
        <v>0</v>
      </c>
      <c r="D240" s="108">
        <v>0</v>
      </c>
      <c r="E240" s="109" t="str">
        <f t="shared" si="12"/>
        <v/>
      </c>
      <c r="F240" s="90">
        <f t="shared" si="13"/>
        <v>0</v>
      </c>
      <c r="G240" s="72">
        <v>2.1358149820769996</v>
      </c>
      <c r="H240" s="22">
        <v>34.345523809523797</v>
      </c>
      <c r="I240" s="116"/>
      <c r="J240" s="108">
        <v>1.1321089600000001</v>
      </c>
      <c r="K240" s="108">
        <v>0</v>
      </c>
      <c r="L240" s="109" t="str">
        <f t="shared" si="14"/>
        <v/>
      </c>
      <c r="M240" s="90" t="str">
        <f t="shared" si="15"/>
        <v/>
      </c>
    </row>
    <row r="241" spans="1:13" ht="12.75" customHeight="1">
      <c r="A241" s="71" t="s">
        <v>2286</v>
      </c>
      <c r="B241" s="71" t="s">
        <v>2294</v>
      </c>
      <c r="C241" s="108">
        <v>0</v>
      </c>
      <c r="D241" s="108">
        <v>0</v>
      </c>
      <c r="E241" s="109" t="str">
        <f t="shared" si="12"/>
        <v/>
      </c>
      <c r="F241" s="90">
        <f t="shared" si="13"/>
        <v>0</v>
      </c>
      <c r="G241" s="72">
        <v>5.5094252000000003E-2</v>
      </c>
      <c r="H241" s="22">
        <v>89.988611111111098</v>
      </c>
      <c r="I241" s="116"/>
      <c r="J241" s="108">
        <v>0</v>
      </c>
      <c r="K241" s="108">
        <v>0</v>
      </c>
      <c r="L241" s="109" t="str">
        <f t="shared" si="14"/>
        <v/>
      </c>
      <c r="M241" s="90" t="str">
        <f t="shared" si="15"/>
        <v/>
      </c>
    </row>
    <row r="242" spans="1:13" ht="12.75" customHeight="1">
      <c r="A242" s="71" t="s">
        <v>558</v>
      </c>
      <c r="B242" s="105" t="s">
        <v>559</v>
      </c>
      <c r="C242" s="108">
        <v>0</v>
      </c>
      <c r="D242" s="108">
        <v>0</v>
      </c>
      <c r="E242" s="109" t="str">
        <f t="shared" si="12"/>
        <v/>
      </c>
      <c r="F242" s="90">
        <f t="shared" si="13"/>
        <v>0</v>
      </c>
      <c r="G242" s="72">
        <v>0.95431364854599998</v>
      </c>
      <c r="H242" s="22">
        <v>51.819800000000001</v>
      </c>
      <c r="I242" s="116"/>
      <c r="J242" s="108">
        <v>1.8507999999999999E-3</v>
      </c>
      <c r="K242" s="108">
        <v>0</v>
      </c>
      <c r="L242" s="109" t="str">
        <f t="shared" si="14"/>
        <v/>
      </c>
      <c r="M242" s="90" t="str">
        <f t="shared" si="15"/>
        <v/>
      </c>
    </row>
    <row r="243" spans="1:13" ht="12.75" customHeight="1">
      <c r="A243" s="71" t="s">
        <v>2434</v>
      </c>
      <c r="B243" s="71" t="s">
        <v>2435</v>
      </c>
      <c r="C243" s="108">
        <v>0</v>
      </c>
      <c r="D243" s="108">
        <v>0</v>
      </c>
      <c r="E243" s="109" t="str">
        <f t="shared" si="12"/>
        <v/>
      </c>
      <c r="F243" s="90">
        <f t="shared" si="13"/>
        <v>0</v>
      </c>
      <c r="G243" s="72">
        <v>3.8719779999999999E-3</v>
      </c>
      <c r="H243" s="22">
        <v>60.007904761904797</v>
      </c>
      <c r="I243" s="116"/>
      <c r="J243" s="108">
        <v>0</v>
      </c>
      <c r="K243" s="108">
        <v>0</v>
      </c>
      <c r="L243" s="109" t="str">
        <f t="shared" si="14"/>
        <v/>
      </c>
      <c r="M243" s="90" t="str">
        <f t="shared" si="15"/>
        <v/>
      </c>
    </row>
    <row r="244" spans="1:13" ht="12.75" customHeight="1">
      <c r="A244" s="71" t="s">
        <v>2008</v>
      </c>
      <c r="B244" s="71" t="s">
        <v>2009</v>
      </c>
      <c r="C244" s="108">
        <v>0</v>
      </c>
      <c r="D244" s="108">
        <v>0</v>
      </c>
      <c r="E244" s="109" t="str">
        <f t="shared" si="12"/>
        <v/>
      </c>
      <c r="F244" s="90">
        <f t="shared" si="13"/>
        <v>0</v>
      </c>
      <c r="G244" s="72">
        <v>0.14487457199999998</v>
      </c>
      <c r="H244" s="22">
        <v>49.995904761904796</v>
      </c>
      <c r="I244" s="116"/>
      <c r="J244" s="108">
        <v>0</v>
      </c>
      <c r="K244" s="108">
        <v>0</v>
      </c>
      <c r="L244" s="109" t="str">
        <f t="shared" si="14"/>
        <v/>
      </c>
      <c r="M244" s="90" t="str">
        <f t="shared" si="15"/>
        <v/>
      </c>
    </row>
    <row r="245" spans="1:13" ht="12.75" customHeight="1">
      <c r="A245" s="71" t="s">
        <v>2284</v>
      </c>
      <c r="B245" s="71" t="s">
        <v>2292</v>
      </c>
      <c r="C245" s="108">
        <v>0</v>
      </c>
      <c r="D245" s="108">
        <v>0</v>
      </c>
      <c r="E245" s="109" t="str">
        <f t="shared" si="12"/>
        <v/>
      </c>
      <c r="F245" s="90">
        <f t="shared" si="13"/>
        <v>0</v>
      </c>
      <c r="G245" s="72">
        <v>3.5785486999999998E-2</v>
      </c>
      <c r="H245" s="22">
        <v>90.003333333333302</v>
      </c>
      <c r="I245" s="116"/>
      <c r="J245" s="108">
        <v>0</v>
      </c>
      <c r="K245" s="108">
        <v>0</v>
      </c>
      <c r="L245" s="109" t="str">
        <f t="shared" si="14"/>
        <v/>
      </c>
      <c r="M245" s="90" t="str">
        <f t="shared" si="15"/>
        <v/>
      </c>
    </row>
    <row r="246" spans="1:13" ht="12.75" customHeight="1">
      <c r="A246" s="71" t="s">
        <v>2518</v>
      </c>
      <c r="B246" s="71" t="s">
        <v>2519</v>
      </c>
      <c r="C246" s="108">
        <v>0</v>
      </c>
      <c r="D246" s="108">
        <v>0</v>
      </c>
      <c r="E246" s="109" t="str">
        <f t="shared" si="12"/>
        <v/>
      </c>
      <c r="F246" s="90">
        <f t="shared" si="13"/>
        <v>0</v>
      </c>
      <c r="G246" s="72">
        <v>0</v>
      </c>
      <c r="H246" s="22">
        <v>60.010238095238101</v>
      </c>
      <c r="I246" s="116"/>
      <c r="J246" s="108">
        <v>0</v>
      </c>
      <c r="K246" s="108">
        <v>0</v>
      </c>
      <c r="L246" s="109" t="str">
        <f t="shared" si="14"/>
        <v/>
      </c>
      <c r="M246" s="90" t="str">
        <f t="shared" si="15"/>
        <v/>
      </c>
    </row>
    <row r="247" spans="1:13" ht="12.75" customHeight="1">
      <c r="A247" s="71" t="s">
        <v>1507</v>
      </c>
      <c r="B247" s="71" t="s">
        <v>1306</v>
      </c>
      <c r="C247" s="108">
        <v>0</v>
      </c>
      <c r="D247" s="108">
        <v>0</v>
      </c>
      <c r="E247" s="109" t="str">
        <f t="shared" si="12"/>
        <v/>
      </c>
      <c r="F247" s="90">
        <f t="shared" si="13"/>
        <v>0</v>
      </c>
      <c r="G247" s="72">
        <v>0.88074399999999997</v>
      </c>
      <c r="H247" s="22">
        <v>88.542857142857102</v>
      </c>
      <c r="I247" s="116"/>
      <c r="J247" s="108">
        <v>0</v>
      </c>
      <c r="K247" s="108">
        <v>0</v>
      </c>
      <c r="L247" s="109" t="str">
        <f t="shared" si="14"/>
        <v/>
      </c>
      <c r="M247" s="90" t="str">
        <f t="shared" si="15"/>
        <v/>
      </c>
    </row>
    <row r="248" spans="1:13" ht="12.75" customHeight="1">
      <c r="A248" s="71" t="s">
        <v>2321</v>
      </c>
      <c r="B248" s="71" t="s">
        <v>2320</v>
      </c>
      <c r="C248" s="108">
        <v>0</v>
      </c>
      <c r="D248" s="108">
        <v>0</v>
      </c>
      <c r="E248" s="109" t="str">
        <f t="shared" si="12"/>
        <v/>
      </c>
      <c r="F248" s="90">
        <f t="shared" si="13"/>
        <v>0</v>
      </c>
      <c r="G248" s="72">
        <v>8.815099999999999E-5</v>
      </c>
      <c r="H248" s="22">
        <v>74.999095238095194</v>
      </c>
      <c r="I248" s="156"/>
      <c r="J248" s="108">
        <v>0</v>
      </c>
      <c r="K248" s="108">
        <v>0</v>
      </c>
      <c r="L248" s="109" t="str">
        <f t="shared" si="14"/>
        <v/>
      </c>
      <c r="M248" s="90" t="str">
        <f t="shared" si="15"/>
        <v/>
      </c>
    </row>
    <row r="249" spans="1:13" ht="12.75" customHeight="1">
      <c r="A249" s="71" t="s">
        <v>2599</v>
      </c>
      <c r="B249" s="71" t="s">
        <v>2600</v>
      </c>
      <c r="C249" s="108">
        <v>0</v>
      </c>
      <c r="D249" s="108">
        <v>0</v>
      </c>
      <c r="E249" s="109" t="str">
        <f t="shared" si="12"/>
        <v/>
      </c>
      <c r="F249" s="90">
        <f t="shared" si="13"/>
        <v>0</v>
      </c>
      <c r="G249" s="72">
        <v>2.4070144071999998E-2</v>
      </c>
      <c r="H249" s="22">
        <v>17.5893333333333</v>
      </c>
      <c r="I249" s="116"/>
      <c r="J249" s="108">
        <v>0</v>
      </c>
      <c r="K249" s="108">
        <v>0</v>
      </c>
      <c r="L249" s="109" t="str">
        <f t="shared" si="14"/>
        <v/>
      </c>
      <c r="M249" s="90" t="str">
        <f t="shared" si="15"/>
        <v/>
      </c>
    </row>
    <row r="250" spans="1:13" ht="12.75" customHeight="1">
      <c r="A250" s="71" t="s">
        <v>1932</v>
      </c>
      <c r="B250" s="71" t="s">
        <v>938</v>
      </c>
      <c r="C250" s="108">
        <v>0</v>
      </c>
      <c r="D250" s="108">
        <v>0</v>
      </c>
      <c r="E250" s="109" t="str">
        <f t="shared" si="12"/>
        <v/>
      </c>
      <c r="F250" s="90">
        <f t="shared" si="13"/>
        <v>0</v>
      </c>
      <c r="G250" s="72">
        <v>8.4596560800000002</v>
      </c>
      <c r="H250" s="22">
        <v>35.726285714285702</v>
      </c>
      <c r="I250" s="116"/>
      <c r="J250" s="108">
        <v>0</v>
      </c>
      <c r="K250" s="108">
        <v>0</v>
      </c>
      <c r="L250" s="109" t="str">
        <f t="shared" si="14"/>
        <v/>
      </c>
      <c r="M250" s="90" t="str">
        <f t="shared" si="15"/>
        <v/>
      </c>
    </row>
    <row r="251" spans="1:13" ht="12.75" customHeight="1">
      <c r="A251" s="71" t="s">
        <v>2454</v>
      </c>
      <c r="B251" s="71" t="s">
        <v>2455</v>
      </c>
      <c r="C251" s="108">
        <v>0</v>
      </c>
      <c r="D251" s="108">
        <v>0</v>
      </c>
      <c r="E251" s="109" t="str">
        <f t="shared" si="12"/>
        <v/>
      </c>
      <c r="F251" s="90">
        <f t="shared" si="13"/>
        <v>0</v>
      </c>
      <c r="G251" s="72">
        <v>4.1802139999999998E-3</v>
      </c>
      <c r="H251" s="22">
        <v>24.675952380952399</v>
      </c>
      <c r="I251" s="116"/>
      <c r="J251" s="108">
        <v>0</v>
      </c>
      <c r="K251" s="108">
        <v>0</v>
      </c>
      <c r="L251" s="109" t="str">
        <f t="shared" si="14"/>
        <v/>
      </c>
      <c r="M251" s="90" t="str">
        <f t="shared" si="15"/>
        <v/>
      </c>
    </row>
    <row r="252" spans="1:13" ht="12.75" customHeight="1">
      <c r="A252" s="71" t="s">
        <v>2530</v>
      </c>
      <c r="B252" s="71" t="s">
        <v>2531</v>
      </c>
      <c r="C252" s="108">
        <v>0</v>
      </c>
      <c r="D252" s="108">
        <v>0</v>
      </c>
      <c r="E252" s="109" t="str">
        <f t="shared" si="12"/>
        <v/>
      </c>
      <c r="F252" s="90">
        <f t="shared" si="13"/>
        <v>0</v>
      </c>
      <c r="G252" s="72">
        <v>0</v>
      </c>
      <c r="H252" s="22">
        <v>75.692952380952406</v>
      </c>
      <c r="I252" s="116"/>
      <c r="J252" s="108">
        <v>0</v>
      </c>
      <c r="K252" s="108">
        <v>0</v>
      </c>
      <c r="L252" s="109" t="str">
        <f t="shared" si="14"/>
        <v/>
      </c>
      <c r="M252" s="90" t="str">
        <f t="shared" si="15"/>
        <v/>
      </c>
    </row>
    <row r="253" spans="1:13" ht="12.75" customHeight="1">
      <c r="A253" s="71" t="s">
        <v>2738</v>
      </c>
      <c r="B253" s="71" t="s">
        <v>2727</v>
      </c>
      <c r="C253" s="108">
        <v>0</v>
      </c>
      <c r="D253" s="108">
        <v>0</v>
      </c>
      <c r="E253" s="109" t="str">
        <f t="shared" si="12"/>
        <v/>
      </c>
      <c r="F253" s="90">
        <f t="shared" si="13"/>
        <v>0</v>
      </c>
      <c r="G253" s="72">
        <v>3.5523602000000001E-2</v>
      </c>
      <c r="H253" s="22">
        <v>75.002619047619007</v>
      </c>
      <c r="I253" s="116"/>
      <c r="J253" s="108">
        <v>0</v>
      </c>
      <c r="K253" s="108">
        <v>0</v>
      </c>
      <c r="L253" s="109" t="str">
        <f t="shared" si="14"/>
        <v/>
      </c>
      <c r="M253" s="90" t="str">
        <f t="shared" si="15"/>
        <v/>
      </c>
    </row>
    <row r="254" spans="1:13" ht="12.75" customHeight="1">
      <c r="A254" s="71" t="s">
        <v>1361</v>
      </c>
      <c r="B254" s="71" t="s">
        <v>1213</v>
      </c>
      <c r="C254" s="108">
        <v>0</v>
      </c>
      <c r="D254" s="108">
        <v>0</v>
      </c>
      <c r="E254" s="109" t="str">
        <f t="shared" si="12"/>
        <v/>
      </c>
      <c r="F254" s="90">
        <f t="shared" si="13"/>
        <v>0</v>
      </c>
      <c r="G254" s="72">
        <v>0.29963240248400003</v>
      </c>
      <c r="H254" s="22">
        <v>89.391571428571396</v>
      </c>
      <c r="I254" s="116"/>
      <c r="J254" s="108">
        <v>0</v>
      </c>
      <c r="K254" s="108">
        <v>0</v>
      </c>
      <c r="L254" s="109" t="str">
        <f t="shared" si="14"/>
        <v/>
      </c>
      <c r="M254" s="90" t="str">
        <f t="shared" si="15"/>
        <v/>
      </c>
    </row>
    <row r="255" spans="1:13" ht="12.75" customHeight="1">
      <c r="A255" s="71" t="s">
        <v>2285</v>
      </c>
      <c r="B255" s="71" t="s">
        <v>2293</v>
      </c>
      <c r="C255" s="108">
        <v>0</v>
      </c>
      <c r="D255" s="108">
        <v>0</v>
      </c>
      <c r="E255" s="109" t="str">
        <f t="shared" si="12"/>
        <v/>
      </c>
      <c r="F255" s="90">
        <f t="shared" si="13"/>
        <v>0</v>
      </c>
      <c r="G255" s="72">
        <v>6.1142399999999995E-4</v>
      </c>
      <c r="H255" s="22">
        <v>45.009571428571398</v>
      </c>
      <c r="I255" s="116"/>
      <c r="J255" s="108">
        <v>0</v>
      </c>
      <c r="K255" s="108">
        <v>0</v>
      </c>
      <c r="L255" s="109" t="str">
        <f t="shared" si="14"/>
        <v/>
      </c>
      <c r="M255" s="90" t="str">
        <f t="shared" si="15"/>
        <v/>
      </c>
    </row>
    <row r="256" spans="1:13" ht="12.75" customHeight="1">
      <c r="A256" s="71" t="s">
        <v>1511</v>
      </c>
      <c r="B256" s="71" t="s">
        <v>1310</v>
      </c>
      <c r="C256" s="108">
        <v>0</v>
      </c>
      <c r="D256" s="108">
        <v>0</v>
      </c>
      <c r="E256" s="109" t="str">
        <f t="shared" si="12"/>
        <v/>
      </c>
      <c r="F256" s="90">
        <f t="shared" si="13"/>
        <v>0</v>
      </c>
      <c r="G256" s="72">
        <v>5.2045300000000001</v>
      </c>
      <c r="H256" s="22">
        <v>37.608952380952402</v>
      </c>
      <c r="I256" s="116"/>
      <c r="J256" s="108">
        <v>0</v>
      </c>
      <c r="K256" s="108">
        <v>0</v>
      </c>
      <c r="L256" s="109" t="str">
        <f t="shared" si="14"/>
        <v/>
      </c>
      <c r="M256" s="90" t="str">
        <f t="shared" si="15"/>
        <v/>
      </c>
    </row>
    <row r="257" spans="1:13" ht="12.75" customHeight="1">
      <c r="A257" s="71" t="s">
        <v>2732</v>
      </c>
      <c r="B257" s="71" t="s">
        <v>2721</v>
      </c>
      <c r="C257" s="108">
        <v>0</v>
      </c>
      <c r="D257" s="108">
        <v>0</v>
      </c>
      <c r="E257" s="109" t="str">
        <f t="shared" si="12"/>
        <v/>
      </c>
      <c r="F257" s="90">
        <f t="shared" si="13"/>
        <v>0</v>
      </c>
      <c r="G257" s="72">
        <v>8.8834380000000004E-3</v>
      </c>
      <c r="H257" s="22">
        <v>50.152666666666697</v>
      </c>
      <c r="I257" s="116"/>
      <c r="J257" s="108">
        <v>0</v>
      </c>
      <c r="K257" s="108">
        <v>0</v>
      </c>
      <c r="L257" s="109" t="str">
        <f t="shared" si="14"/>
        <v/>
      </c>
      <c r="M257" s="90" t="str">
        <f t="shared" si="15"/>
        <v/>
      </c>
    </row>
    <row r="258" spans="1:13" ht="12.75" customHeight="1">
      <c r="A258" s="71" t="s">
        <v>2735</v>
      </c>
      <c r="B258" s="71" t="s">
        <v>2724</v>
      </c>
      <c r="C258" s="108">
        <v>0</v>
      </c>
      <c r="D258" s="108">
        <v>0</v>
      </c>
      <c r="E258" s="109" t="str">
        <f t="shared" si="12"/>
        <v/>
      </c>
      <c r="F258" s="90">
        <f t="shared" si="13"/>
        <v>0</v>
      </c>
      <c r="G258" s="72">
        <v>0</v>
      </c>
      <c r="H258" s="22">
        <v>100.003523809524</v>
      </c>
      <c r="I258" s="116"/>
      <c r="J258" s="108">
        <v>0</v>
      </c>
      <c r="K258" s="108">
        <v>0</v>
      </c>
      <c r="L258" s="109" t="str">
        <f t="shared" si="14"/>
        <v/>
      </c>
      <c r="M258" s="90" t="str">
        <f t="shared" si="15"/>
        <v/>
      </c>
    </row>
    <row r="259" spans="1:13" ht="12.75" customHeight="1">
      <c r="A259" s="71" t="s">
        <v>1998</v>
      </c>
      <c r="B259" s="71" t="s">
        <v>1999</v>
      </c>
      <c r="C259" s="108">
        <v>0</v>
      </c>
      <c r="D259" s="108">
        <v>0</v>
      </c>
      <c r="E259" s="109" t="str">
        <f t="shared" si="12"/>
        <v/>
      </c>
      <c r="F259" s="90">
        <f t="shared" si="13"/>
        <v>0</v>
      </c>
      <c r="G259" s="72">
        <v>1.041555E-3</v>
      </c>
      <c r="H259" s="22">
        <v>19.999238095238098</v>
      </c>
      <c r="I259" s="116"/>
      <c r="J259" s="108">
        <v>0</v>
      </c>
      <c r="K259" s="108">
        <v>0</v>
      </c>
      <c r="L259" s="109" t="str">
        <f t="shared" si="14"/>
        <v/>
      </c>
      <c r="M259" s="90" t="str">
        <f t="shared" si="15"/>
        <v/>
      </c>
    </row>
    <row r="260" spans="1:13" ht="12.75" customHeight="1">
      <c r="A260" s="71" t="s">
        <v>2743</v>
      </c>
      <c r="B260" s="71" t="s">
        <v>2731</v>
      </c>
      <c r="C260" s="108">
        <v>0</v>
      </c>
      <c r="D260" s="108">
        <v>0</v>
      </c>
      <c r="E260" s="109" t="str">
        <f t="shared" si="12"/>
        <v/>
      </c>
      <c r="F260" s="90">
        <f t="shared" si="13"/>
        <v>0</v>
      </c>
      <c r="G260" s="72">
        <v>0</v>
      </c>
      <c r="H260" s="22">
        <v>39.9965714285714</v>
      </c>
      <c r="I260" s="116"/>
      <c r="J260" s="108">
        <v>0</v>
      </c>
      <c r="K260" s="108">
        <v>0</v>
      </c>
      <c r="L260" s="109" t="str">
        <f t="shared" si="14"/>
        <v/>
      </c>
      <c r="M260" s="90" t="str">
        <f t="shared" si="15"/>
        <v/>
      </c>
    </row>
    <row r="261" spans="1:13" ht="12.75" customHeight="1">
      <c r="A261" s="71" t="s">
        <v>2534</v>
      </c>
      <c r="B261" s="71" t="s">
        <v>2535</v>
      </c>
      <c r="C261" s="108">
        <v>0</v>
      </c>
      <c r="D261" s="108">
        <v>0</v>
      </c>
      <c r="E261" s="109" t="str">
        <f t="shared" si="12"/>
        <v/>
      </c>
      <c r="F261" s="90">
        <f t="shared" si="13"/>
        <v>0</v>
      </c>
      <c r="G261" s="72">
        <v>0</v>
      </c>
      <c r="H261" s="22">
        <v>194.15100000000001</v>
      </c>
      <c r="I261" s="116"/>
      <c r="J261" s="108">
        <v>0</v>
      </c>
      <c r="K261" s="108">
        <v>0</v>
      </c>
      <c r="L261" s="109" t="str">
        <f t="shared" si="14"/>
        <v/>
      </c>
      <c r="M261" s="90" t="str">
        <f t="shared" si="15"/>
        <v/>
      </c>
    </row>
    <row r="262" spans="1:13" ht="12.75" customHeight="1">
      <c r="A262" s="71" t="s">
        <v>2826</v>
      </c>
      <c r="B262" s="71" t="s">
        <v>2827</v>
      </c>
      <c r="C262" s="108">
        <v>0</v>
      </c>
      <c r="D262" s="108">
        <v>0</v>
      </c>
      <c r="E262" s="109" t="str">
        <f t="shared" si="12"/>
        <v/>
      </c>
      <c r="F262" s="90">
        <f t="shared" si="13"/>
        <v>0</v>
      </c>
      <c r="G262" s="72">
        <v>0.80291915148800008</v>
      </c>
      <c r="H262" s="22">
        <v>124.275571428571</v>
      </c>
      <c r="I262" s="116"/>
      <c r="J262" s="108">
        <v>0</v>
      </c>
      <c r="K262" s="108">
        <v>0</v>
      </c>
      <c r="L262" s="109" t="str">
        <f t="shared" si="14"/>
        <v/>
      </c>
      <c r="M262" s="90" t="str">
        <f t="shared" si="15"/>
        <v/>
      </c>
    </row>
    <row r="263" spans="1:13" ht="12.75" customHeight="1">
      <c r="A263" s="71" t="s">
        <v>2430</v>
      </c>
      <c r="B263" s="71" t="s">
        <v>2431</v>
      </c>
      <c r="C263" s="108">
        <v>0</v>
      </c>
      <c r="D263" s="108">
        <v>0</v>
      </c>
      <c r="E263" s="109" t="str">
        <f t="shared" ref="E263:E276" si="16">IF(ISERROR(C263/D263-1),"",IF((C263/D263-1)&gt;10000%,"",C263/D263-1))</f>
        <v/>
      </c>
      <c r="F263" s="90">
        <f t="shared" ref="F263:F276" si="17">C263/$C$277</f>
        <v>0</v>
      </c>
      <c r="G263" s="72">
        <v>3.1467385E-2</v>
      </c>
      <c r="H263" s="22">
        <v>59.996761904761897</v>
      </c>
      <c r="I263" s="116"/>
      <c r="J263" s="108">
        <v>0</v>
      </c>
      <c r="K263" s="108">
        <v>0</v>
      </c>
      <c r="L263" s="109" t="str">
        <f t="shared" ref="L263:L276" si="18">IF(ISERROR(J263/K263-1),"",IF((J263/K263-1)&gt;10000%,"",J263/K263-1))</f>
        <v/>
      </c>
      <c r="M263" s="90" t="str">
        <f t="shared" ref="M263:M276" si="19">IF(ISERROR(J263/C263),"",IF(J263/C263&gt;10000%,"",J263/C263))</f>
        <v/>
      </c>
    </row>
    <row r="264" spans="1:13" ht="12.75" customHeight="1">
      <c r="A264" s="71" t="s">
        <v>2532</v>
      </c>
      <c r="B264" s="71" t="s">
        <v>2533</v>
      </c>
      <c r="C264" s="108">
        <v>0</v>
      </c>
      <c r="D264" s="108">
        <v>0</v>
      </c>
      <c r="E264" s="109" t="str">
        <f t="shared" si="16"/>
        <v/>
      </c>
      <c r="F264" s="90">
        <f t="shared" si="17"/>
        <v>0</v>
      </c>
      <c r="G264" s="72">
        <v>0</v>
      </c>
      <c r="H264" s="22">
        <v>138.36474999999999</v>
      </c>
      <c r="I264" s="116"/>
      <c r="J264" s="108">
        <v>0</v>
      </c>
      <c r="K264" s="108">
        <v>0</v>
      </c>
      <c r="L264" s="109" t="str">
        <f t="shared" si="18"/>
        <v/>
      </c>
      <c r="M264" s="90" t="str">
        <f t="shared" si="19"/>
        <v/>
      </c>
    </row>
    <row r="265" spans="1:13" ht="12.75" customHeight="1">
      <c r="A265" s="71" t="s">
        <v>2458</v>
      </c>
      <c r="B265" s="71" t="s">
        <v>2459</v>
      </c>
      <c r="C265" s="108">
        <v>0</v>
      </c>
      <c r="D265" s="108">
        <v>0</v>
      </c>
      <c r="E265" s="109" t="str">
        <f t="shared" si="16"/>
        <v/>
      </c>
      <c r="F265" s="90">
        <f t="shared" si="17"/>
        <v>0</v>
      </c>
      <c r="G265" s="72">
        <v>0</v>
      </c>
      <c r="H265" s="22">
        <v>74.017285714285705</v>
      </c>
      <c r="I265" s="116"/>
      <c r="J265" s="108">
        <v>0</v>
      </c>
      <c r="K265" s="108">
        <v>0</v>
      </c>
      <c r="L265" s="109" t="str">
        <f t="shared" si="18"/>
        <v/>
      </c>
      <c r="M265" s="90" t="str">
        <f t="shared" si="19"/>
        <v/>
      </c>
    </row>
    <row r="266" spans="1:13" ht="12.75" customHeight="1">
      <c r="A266" s="71" t="s">
        <v>2456</v>
      </c>
      <c r="B266" s="71" t="s">
        <v>2457</v>
      </c>
      <c r="C266" s="108">
        <v>0</v>
      </c>
      <c r="D266" s="108">
        <v>0</v>
      </c>
      <c r="E266" s="109" t="str">
        <f t="shared" si="16"/>
        <v/>
      </c>
      <c r="F266" s="90">
        <f t="shared" si="17"/>
        <v>0</v>
      </c>
      <c r="G266" s="72">
        <v>2.4040720000000002E-3</v>
      </c>
      <c r="H266" s="22">
        <v>49.340047619047603</v>
      </c>
      <c r="I266" s="116"/>
      <c r="J266" s="108">
        <v>0</v>
      </c>
      <c r="K266" s="108">
        <v>0</v>
      </c>
      <c r="L266" s="109" t="str">
        <f t="shared" si="18"/>
        <v/>
      </c>
      <c r="M266" s="90" t="str">
        <f t="shared" si="19"/>
        <v/>
      </c>
    </row>
    <row r="267" spans="1:13" ht="12.75" customHeight="1">
      <c r="A267" s="71" t="s">
        <v>2514</v>
      </c>
      <c r="B267" s="71" t="s">
        <v>2515</v>
      </c>
      <c r="C267" s="108">
        <v>0</v>
      </c>
      <c r="D267" s="108">
        <v>0</v>
      </c>
      <c r="E267" s="109" t="str">
        <f t="shared" si="16"/>
        <v/>
      </c>
      <c r="F267" s="90">
        <f t="shared" si="17"/>
        <v>0</v>
      </c>
      <c r="G267" s="72">
        <v>0</v>
      </c>
      <c r="H267" s="22">
        <v>20.001238095238101</v>
      </c>
      <c r="I267" s="116"/>
      <c r="J267" s="108">
        <v>0</v>
      </c>
      <c r="K267" s="108">
        <v>0</v>
      </c>
      <c r="L267" s="109" t="str">
        <f t="shared" si="18"/>
        <v/>
      </c>
      <c r="M267" s="90" t="str">
        <f t="shared" si="19"/>
        <v/>
      </c>
    </row>
    <row r="268" spans="1:13" ht="12.75" customHeight="1">
      <c r="A268" s="71" t="s">
        <v>2281</v>
      </c>
      <c r="B268" s="71" t="s">
        <v>2289</v>
      </c>
      <c r="C268" s="108">
        <v>0</v>
      </c>
      <c r="D268" s="108">
        <v>0</v>
      </c>
      <c r="E268" s="109" t="str">
        <f t="shared" si="16"/>
        <v/>
      </c>
      <c r="F268" s="90">
        <f t="shared" si="17"/>
        <v>0</v>
      </c>
      <c r="G268" s="72">
        <v>0</v>
      </c>
      <c r="H268" s="22">
        <v>20.0034285714286</v>
      </c>
      <c r="I268" s="116"/>
      <c r="J268" s="108">
        <v>0</v>
      </c>
      <c r="K268" s="108">
        <v>0</v>
      </c>
      <c r="L268" s="109" t="str">
        <f t="shared" si="18"/>
        <v/>
      </c>
      <c r="M268" s="90" t="str">
        <f t="shared" si="19"/>
        <v/>
      </c>
    </row>
    <row r="269" spans="1:13" ht="12.75" customHeight="1">
      <c r="A269" s="71" t="s">
        <v>1931</v>
      </c>
      <c r="B269" s="71" t="s">
        <v>937</v>
      </c>
      <c r="C269" s="108">
        <v>0</v>
      </c>
      <c r="D269" s="108">
        <v>0</v>
      </c>
      <c r="E269" s="109" t="str">
        <f t="shared" si="16"/>
        <v/>
      </c>
      <c r="F269" s="90">
        <f t="shared" si="17"/>
        <v>0</v>
      </c>
      <c r="G269" s="72">
        <v>12.76592454</v>
      </c>
      <c r="H269" s="22">
        <v>64.606380952380903</v>
      </c>
      <c r="I269" s="116"/>
      <c r="J269" s="108">
        <v>0</v>
      </c>
      <c r="K269" s="108">
        <v>0</v>
      </c>
      <c r="L269" s="109" t="str">
        <f t="shared" si="18"/>
        <v/>
      </c>
      <c r="M269" s="90" t="str">
        <f t="shared" si="19"/>
        <v/>
      </c>
    </row>
    <row r="270" spans="1:13" ht="12.75" customHeight="1">
      <c r="A270" s="71" t="s">
        <v>1508</v>
      </c>
      <c r="B270" s="71" t="s">
        <v>1307</v>
      </c>
      <c r="C270" s="108">
        <v>0</v>
      </c>
      <c r="D270" s="108">
        <v>0</v>
      </c>
      <c r="E270" s="109" t="str">
        <f t="shared" si="16"/>
        <v/>
      </c>
      <c r="F270" s="90">
        <f t="shared" si="17"/>
        <v>0</v>
      </c>
      <c r="G270" s="72">
        <v>4.3852200000000003</v>
      </c>
      <c r="H270" s="22">
        <v>116.725476190476</v>
      </c>
      <c r="I270" s="116"/>
      <c r="J270" s="108">
        <v>0</v>
      </c>
      <c r="K270" s="108">
        <v>0</v>
      </c>
      <c r="L270" s="109" t="str">
        <f t="shared" si="18"/>
        <v/>
      </c>
      <c r="M270" s="90" t="str">
        <f t="shared" si="19"/>
        <v/>
      </c>
    </row>
    <row r="271" spans="1:13" ht="12.75" customHeight="1">
      <c r="A271" s="71" t="s">
        <v>1519</v>
      </c>
      <c r="B271" s="71" t="s">
        <v>1314</v>
      </c>
      <c r="C271" s="108">
        <v>0</v>
      </c>
      <c r="D271" s="108">
        <v>0</v>
      </c>
      <c r="E271" s="109" t="str">
        <f t="shared" si="16"/>
        <v/>
      </c>
      <c r="F271" s="90">
        <f t="shared" si="17"/>
        <v>0</v>
      </c>
      <c r="G271" s="72">
        <v>4.9776400000000001</v>
      </c>
      <c r="H271" s="22">
        <v>64.941666666666706</v>
      </c>
      <c r="I271" s="116"/>
      <c r="J271" s="108">
        <v>0</v>
      </c>
      <c r="K271" s="108">
        <v>0</v>
      </c>
      <c r="L271" s="109" t="str">
        <f t="shared" si="18"/>
        <v/>
      </c>
      <c r="M271" s="90" t="str">
        <f t="shared" si="19"/>
        <v/>
      </c>
    </row>
    <row r="272" spans="1:13" ht="12.75" customHeight="1">
      <c r="A272" s="71" t="s">
        <v>2734</v>
      </c>
      <c r="B272" s="71" t="s">
        <v>2723</v>
      </c>
      <c r="C272" s="108">
        <v>0</v>
      </c>
      <c r="D272" s="108">
        <v>0</v>
      </c>
      <c r="E272" s="109" t="str">
        <f t="shared" si="16"/>
        <v/>
      </c>
      <c r="F272" s="90">
        <f t="shared" si="17"/>
        <v>0</v>
      </c>
      <c r="G272" s="72">
        <v>0</v>
      </c>
      <c r="H272" s="22">
        <v>49.9974285714286</v>
      </c>
      <c r="I272" s="116"/>
      <c r="J272" s="108">
        <v>0</v>
      </c>
      <c r="K272" s="108">
        <v>0</v>
      </c>
      <c r="L272" s="109" t="str">
        <f t="shared" si="18"/>
        <v/>
      </c>
      <c r="M272" s="90" t="str">
        <f t="shared" si="19"/>
        <v/>
      </c>
    </row>
    <row r="273" spans="1:13" ht="12.75" customHeight="1">
      <c r="A273" s="71" t="s">
        <v>2741</v>
      </c>
      <c r="B273" s="71" t="s">
        <v>2730</v>
      </c>
      <c r="C273" s="108">
        <v>0</v>
      </c>
      <c r="D273" s="108">
        <v>0</v>
      </c>
      <c r="E273" s="109" t="str">
        <f t="shared" si="16"/>
        <v/>
      </c>
      <c r="F273" s="90">
        <f t="shared" si="17"/>
        <v>0</v>
      </c>
      <c r="G273" s="72">
        <v>0</v>
      </c>
      <c r="H273" s="22">
        <v>39.998571428571402</v>
      </c>
      <c r="I273" s="116"/>
      <c r="J273" s="108">
        <v>0</v>
      </c>
      <c r="K273" s="108">
        <v>0</v>
      </c>
      <c r="L273" s="109" t="str">
        <f t="shared" si="18"/>
        <v/>
      </c>
      <c r="M273" s="90" t="str">
        <f t="shared" si="19"/>
        <v/>
      </c>
    </row>
    <row r="274" spans="1:13" ht="12.75" customHeight="1">
      <c r="A274" s="71" t="s">
        <v>2742</v>
      </c>
      <c r="B274" s="71" t="s">
        <v>2720</v>
      </c>
      <c r="C274" s="108">
        <v>0</v>
      </c>
      <c r="D274" s="108">
        <v>0</v>
      </c>
      <c r="E274" s="109" t="str">
        <f t="shared" si="16"/>
        <v/>
      </c>
      <c r="F274" s="90">
        <f t="shared" si="17"/>
        <v>0</v>
      </c>
      <c r="G274" s="72">
        <v>0</v>
      </c>
      <c r="H274" s="22">
        <v>20.0049523809524</v>
      </c>
      <c r="I274" s="116"/>
      <c r="J274" s="108">
        <v>0</v>
      </c>
      <c r="K274" s="108">
        <v>0</v>
      </c>
      <c r="L274" s="109" t="str">
        <f t="shared" si="18"/>
        <v/>
      </c>
      <c r="M274" s="90" t="str">
        <f t="shared" si="19"/>
        <v/>
      </c>
    </row>
    <row r="275" spans="1:13" ht="12.75" customHeight="1">
      <c r="A275" s="71" t="s">
        <v>2136</v>
      </c>
      <c r="B275" s="71" t="s">
        <v>2135</v>
      </c>
      <c r="C275" s="108">
        <v>0</v>
      </c>
      <c r="D275" s="108">
        <v>0</v>
      </c>
      <c r="E275" s="109" t="str">
        <f t="shared" si="16"/>
        <v/>
      </c>
      <c r="F275" s="90">
        <f t="shared" si="17"/>
        <v>0</v>
      </c>
      <c r="G275" s="72">
        <v>0.89628804819399999</v>
      </c>
      <c r="H275" s="22">
        <v>55.664142857142799</v>
      </c>
      <c r="I275" s="116"/>
      <c r="J275" s="108">
        <v>0</v>
      </c>
      <c r="K275" s="108">
        <v>0</v>
      </c>
      <c r="L275" s="109" t="str">
        <f t="shared" si="18"/>
        <v/>
      </c>
      <c r="M275" s="90" t="str">
        <f t="shared" si="19"/>
        <v/>
      </c>
    </row>
    <row r="276" spans="1:13" ht="12.75" customHeight="1">
      <c r="A276" s="71" t="s">
        <v>1521</v>
      </c>
      <c r="B276" s="71" t="s">
        <v>1316</v>
      </c>
      <c r="C276" s="108">
        <v>0</v>
      </c>
      <c r="D276" s="108">
        <v>0</v>
      </c>
      <c r="E276" s="109" t="str">
        <f t="shared" si="16"/>
        <v/>
      </c>
      <c r="F276" s="90">
        <f t="shared" si="17"/>
        <v>0</v>
      </c>
      <c r="G276" s="72">
        <v>0.28197612284239998</v>
      </c>
      <c r="H276" s="22">
        <v>51.471523809523802</v>
      </c>
      <c r="I276" s="116"/>
      <c r="J276" s="108">
        <v>0</v>
      </c>
      <c r="K276" s="108">
        <v>0</v>
      </c>
      <c r="L276" s="109" t="str">
        <f t="shared" si="18"/>
        <v/>
      </c>
      <c r="M276" s="90" t="str">
        <f t="shared" si="19"/>
        <v/>
      </c>
    </row>
    <row r="277" spans="1:13">
      <c r="A277" s="15"/>
      <c r="B277" s="106">
        <f>COUNTA(C7:C276)</f>
        <v>270</v>
      </c>
      <c r="C277" s="128">
        <f>SUM(C7:C276)</f>
        <v>1054.6222647910008</v>
      </c>
      <c r="D277" s="96">
        <f>SUM(D7:D276)</f>
        <v>535.8135600239998</v>
      </c>
      <c r="E277" s="107">
        <f>IF(ISERROR(C277/D277-1),"",((C277/D277-1)))</f>
        <v>0.96826348467881784</v>
      </c>
      <c r="F277" s="130">
        <f>SUM(F7:F276)</f>
        <v>0.99999999999999922</v>
      </c>
      <c r="G277" s="131">
        <f>SUM(G7:G276)</f>
        <v>21673.716960814392</v>
      </c>
      <c r="H277" s="169"/>
      <c r="I277" s="77"/>
      <c r="J277" s="128">
        <f>SUM(J7:J276)</f>
        <v>1226.1040223135481</v>
      </c>
      <c r="K277" s="96">
        <f>SUM(K7:K276)</f>
        <v>618.52969805926341</v>
      </c>
      <c r="L277" s="107">
        <f>IF(ISERROR(J277/K277-1),"",((J277/K277-1)))</f>
        <v>0.98228803913643437</v>
      </c>
      <c r="M277" s="78">
        <f>IF(ISERROR(J277/C277),"",(J277/C277))</f>
        <v>1.1626001680862774</v>
      </c>
    </row>
    <row r="278" spans="1:13">
      <c r="A278" s="16"/>
      <c r="B278" s="16"/>
      <c r="C278" s="132"/>
      <c r="D278" s="132"/>
      <c r="E278" s="133"/>
      <c r="F278" s="79"/>
      <c r="G278" s="29"/>
      <c r="H278" s="14"/>
      <c r="J278" s="132"/>
      <c r="K278" s="132"/>
      <c r="L278" s="133"/>
    </row>
    <row r="279" spans="1:13">
      <c r="A279" s="13" t="s">
        <v>540</v>
      </c>
      <c r="B279" s="16"/>
      <c r="C279" s="132"/>
      <c r="D279" s="132"/>
      <c r="E279" s="133"/>
      <c r="F279" s="29"/>
      <c r="G279" s="29"/>
      <c r="H279" s="14"/>
      <c r="J279" s="132"/>
      <c r="K279" s="132"/>
      <c r="L279" s="133"/>
    </row>
    <row r="280" spans="1:13">
      <c r="A280" s="16"/>
      <c r="B280" s="16"/>
      <c r="C280" s="132"/>
      <c r="D280" s="132"/>
      <c r="E280" s="133"/>
      <c r="F280" s="29"/>
      <c r="G280" s="29"/>
      <c r="H280" s="14"/>
      <c r="J280" s="132"/>
      <c r="K280" s="132"/>
      <c r="L280" s="133"/>
    </row>
    <row r="281" spans="1:13">
      <c r="A281" s="19" t="s">
        <v>118</v>
      </c>
      <c r="B281" s="16"/>
      <c r="C281" s="132"/>
      <c r="D281" s="132"/>
      <c r="E281" s="133"/>
      <c r="F281" s="29"/>
      <c r="G281" s="29"/>
      <c r="H281" s="14"/>
      <c r="J281" s="132"/>
      <c r="K281" s="132"/>
      <c r="L281" s="133"/>
    </row>
    <row r="282" spans="1:13">
      <c r="A282" s="16"/>
      <c r="B282" s="16"/>
      <c r="C282" s="132"/>
      <c r="D282" s="132"/>
      <c r="E282" s="133"/>
      <c r="F282" s="29"/>
      <c r="G282" s="29"/>
      <c r="H282" s="14"/>
      <c r="J282" s="132"/>
      <c r="K282" s="132"/>
      <c r="L282" s="133"/>
    </row>
    <row r="283" spans="1:13">
      <c r="A283" s="16"/>
      <c r="B283" s="16"/>
      <c r="C283" s="132"/>
      <c r="D283" s="132"/>
      <c r="E283" s="133"/>
      <c r="F283" s="29"/>
      <c r="G283" s="29"/>
      <c r="H283" s="14"/>
      <c r="J283" s="132"/>
      <c r="K283" s="132"/>
      <c r="L283" s="133"/>
    </row>
    <row r="284" spans="1:13">
      <c r="A284" s="16"/>
      <c r="B284" s="16"/>
      <c r="C284" s="132"/>
      <c r="D284" s="132"/>
      <c r="E284" s="133"/>
      <c r="F284" s="19"/>
      <c r="G284" s="29"/>
      <c r="H284" s="14"/>
      <c r="J284" s="132"/>
      <c r="K284" s="132"/>
      <c r="L284" s="133"/>
    </row>
    <row r="285" spans="1:13">
      <c r="A285" s="16"/>
      <c r="B285" s="16"/>
      <c r="C285" s="132"/>
      <c r="D285" s="132"/>
      <c r="E285" s="133"/>
      <c r="F285" s="19"/>
      <c r="G285" s="29"/>
      <c r="H285" s="14"/>
      <c r="J285" s="132"/>
      <c r="K285" s="132"/>
      <c r="L285" s="133"/>
    </row>
    <row r="286" spans="1:13">
      <c r="A286" s="16"/>
      <c r="B286" s="16"/>
      <c r="C286" s="132"/>
      <c r="D286" s="132"/>
      <c r="E286" s="133"/>
      <c r="F286" s="19"/>
      <c r="G286" s="29"/>
      <c r="H286" s="14"/>
      <c r="J286" s="132"/>
      <c r="K286" s="132"/>
      <c r="L286" s="133"/>
    </row>
    <row r="287" spans="1:13">
      <c r="A287" s="16"/>
      <c r="B287" s="16"/>
      <c r="C287" s="132"/>
      <c r="D287" s="132"/>
      <c r="E287" s="133"/>
      <c r="F287" s="19"/>
      <c r="G287" s="29"/>
      <c r="H287" s="14"/>
      <c r="J287" s="132"/>
      <c r="K287" s="132"/>
      <c r="L287" s="133"/>
    </row>
    <row r="288" spans="1:13">
      <c r="A288" s="16"/>
      <c r="B288" s="16"/>
      <c r="C288" s="132"/>
      <c r="D288" s="132"/>
      <c r="E288" s="133"/>
      <c r="F288" s="19"/>
      <c r="G288" s="29"/>
      <c r="H288" s="14"/>
      <c r="J288" s="132"/>
      <c r="K288" s="132"/>
      <c r="L288" s="133"/>
    </row>
    <row r="289" spans="1:12">
      <c r="A289" s="16"/>
      <c r="B289" s="16"/>
      <c r="C289" s="132"/>
      <c r="D289" s="132"/>
      <c r="E289" s="133"/>
      <c r="F289" s="19"/>
      <c r="G289" s="29"/>
      <c r="H289" s="14"/>
      <c r="J289" s="132"/>
      <c r="K289" s="132"/>
      <c r="L289" s="133"/>
    </row>
    <row r="290" spans="1:12">
      <c r="A290" s="16"/>
      <c r="B290" s="16"/>
      <c r="C290" s="132"/>
      <c r="D290" s="132"/>
      <c r="E290" s="133"/>
      <c r="F290" s="19"/>
      <c r="G290" s="29"/>
      <c r="H290" s="14"/>
      <c r="J290" s="132"/>
      <c r="K290" s="132"/>
      <c r="L290" s="133"/>
    </row>
    <row r="291" spans="1:12">
      <c r="A291" s="16"/>
      <c r="B291" s="16"/>
      <c r="C291" s="132"/>
      <c r="D291" s="132"/>
      <c r="E291" s="133"/>
      <c r="F291" s="19"/>
      <c r="G291" s="29"/>
      <c r="H291" s="14"/>
      <c r="J291" s="132"/>
      <c r="K291" s="132"/>
      <c r="L291" s="133"/>
    </row>
    <row r="292" spans="1:12">
      <c r="C292" s="132"/>
      <c r="D292" s="132"/>
      <c r="E292" s="133"/>
      <c r="F292" s="19"/>
      <c r="G292" s="19"/>
      <c r="H292" s="14"/>
      <c r="J292" s="132"/>
      <c r="K292" s="132"/>
      <c r="L292" s="133"/>
    </row>
    <row r="293" spans="1:12">
      <c r="C293" s="132"/>
      <c r="D293" s="132"/>
      <c r="E293" s="133"/>
      <c r="F293" s="19"/>
      <c r="G293" s="19"/>
      <c r="H293" s="14"/>
      <c r="J293" s="132"/>
      <c r="K293" s="132"/>
      <c r="L293" s="133"/>
    </row>
    <row r="294" spans="1:12">
      <c r="C294" s="132"/>
      <c r="D294" s="132"/>
      <c r="E294" s="133"/>
      <c r="F294" s="19"/>
      <c r="G294" s="19"/>
      <c r="H294" s="14"/>
      <c r="J294" s="132"/>
      <c r="K294" s="132"/>
      <c r="L294" s="133"/>
    </row>
    <row r="295" spans="1:12">
      <c r="C295" s="132"/>
      <c r="D295" s="132"/>
      <c r="E295" s="133"/>
      <c r="F295" s="19"/>
      <c r="G295" s="19"/>
      <c r="H295" s="14"/>
      <c r="J295" s="132"/>
      <c r="K295" s="132"/>
      <c r="L295" s="133"/>
    </row>
    <row r="296" spans="1:12">
      <c r="C296" s="132"/>
      <c r="D296" s="132"/>
      <c r="E296" s="133"/>
      <c r="F296" s="19"/>
      <c r="G296" s="19"/>
      <c r="H296" s="14"/>
      <c r="J296" s="132"/>
      <c r="K296" s="132"/>
      <c r="L296" s="133"/>
    </row>
    <row r="297" spans="1:12">
      <c r="C297" s="132"/>
      <c r="D297" s="132"/>
      <c r="E297" s="133"/>
      <c r="F297" s="19"/>
      <c r="G297" s="19"/>
      <c r="H297" s="14"/>
      <c r="J297" s="132"/>
      <c r="K297" s="132"/>
      <c r="L297" s="133"/>
    </row>
    <row r="298" spans="1:12">
      <c r="C298" s="132"/>
      <c r="D298" s="132"/>
      <c r="E298" s="133"/>
      <c r="F298" s="19"/>
      <c r="G298" s="19"/>
      <c r="H298" s="14"/>
      <c r="J298" s="132"/>
      <c r="K298" s="132"/>
      <c r="L298" s="133"/>
    </row>
    <row r="299" spans="1:12">
      <c r="C299" s="132"/>
      <c r="D299" s="132"/>
      <c r="E299" s="133"/>
      <c r="F299" s="19"/>
      <c r="G299" s="19"/>
      <c r="H299" s="14"/>
      <c r="J299" s="132"/>
      <c r="K299" s="132"/>
      <c r="L299" s="133"/>
    </row>
    <row r="300" spans="1:12">
      <c r="C300" s="132"/>
      <c r="D300" s="132"/>
      <c r="E300" s="133"/>
      <c r="F300" s="19"/>
      <c r="G300" s="19"/>
      <c r="H300" s="14"/>
      <c r="J300" s="132"/>
      <c r="K300" s="132"/>
      <c r="L300" s="133"/>
    </row>
    <row r="301" spans="1:12">
      <c r="C301" s="132"/>
      <c r="D301" s="132"/>
      <c r="E301" s="133"/>
      <c r="F301" s="19"/>
      <c r="G301" s="19"/>
      <c r="H301" s="14"/>
      <c r="J301" s="132"/>
      <c r="K301" s="132"/>
      <c r="L301" s="133"/>
    </row>
    <row r="302" spans="1:12">
      <c r="C302" s="132"/>
      <c r="D302" s="132"/>
      <c r="E302" s="133"/>
      <c r="F302" s="19"/>
      <c r="G302" s="19"/>
      <c r="H302" s="14"/>
      <c r="J302" s="132"/>
      <c r="K302" s="132"/>
      <c r="L302" s="133"/>
    </row>
    <row r="303" spans="1:12">
      <c r="C303" s="132"/>
      <c r="D303" s="132"/>
      <c r="E303" s="133"/>
      <c r="F303" s="19"/>
      <c r="G303" s="19"/>
      <c r="H303" s="14"/>
      <c r="J303" s="132"/>
      <c r="K303" s="132"/>
      <c r="L303" s="133"/>
    </row>
    <row r="304" spans="1:12">
      <c r="C304" s="132"/>
      <c r="D304" s="132"/>
      <c r="E304" s="133"/>
      <c r="F304" s="19"/>
      <c r="G304" s="19"/>
      <c r="H304" s="14"/>
      <c r="J304" s="132"/>
      <c r="K304" s="132"/>
      <c r="L304" s="133"/>
    </row>
    <row r="305" spans="3:12">
      <c r="C305" s="132"/>
      <c r="D305" s="132"/>
      <c r="E305" s="133"/>
      <c r="F305" s="19"/>
      <c r="G305" s="19"/>
      <c r="H305" s="14"/>
      <c r="J305" s="132"/>
      <c r="K305" s="132"/>
      <c r="L305" s="133"/>
    </row>
    <row r="306" spans="3:12">
      <c r="C306" s="132"/>
      <c r="D306" s="132"/>
      <c r="E306" s="133"/>
      <c r="F306" s="19"/>
      <c r="G306" s="19"/>
      <c r="H306" s="14"/>
      <c r="J306" s="132"/>
      <c r="K306" s="132"/>
      <c r="L306" s="133"/>
    </row>
    <row r="307" spans="3:12">
      <c r="C307" s="132"/>
      <c r="D307" s="132"/>
      <c r="E307" s="133"/>
      <c r="F307" s="19"/>
      <c r="G307" s="19"/>
      <c r="H307" s="14"/>
      <c r="J307" s="132"/>
      <c r="K307" s="132"/>
      <c r="L307" s="133"/>
    </row>
    <row r="308" spans="3:12">
      <c r="C308" s="132"/>
      <c r="D308" s="132"/>
      <c r="E308" s="133"/>
      <c r="F308" s="19"/>
      <c r="G308" s="19"/>
      <c r="H308" s="14"/>
      <c r="J308" s="132"/>
      <c r="K308" s="132"/>
      <c r="L308" s="133"/>
    </row>
    <row r="309" spans="3:12">
      <c r="C309" s="132"/>
      <c r="D309" s="132"/>
      <c r="E309" s="133"/>
      <c r="F309" s="19"/>
      <c r="G309" s="19"/>
      <c r="H309" s="14"/>
      <c r="J309" s="132"/>
      <c r="K309" s="132"/>
      <c r="L309" s="133"/>
    </row>
    <row r="310" spans="3:12">
      <c r="C310" s="132"/>
      <c r="D310" s="132"/>
      <c r="E310" s="133"/>
      <c r="F310" s="19"/>
      <c r="G310" s="19"/>
      <c r="H310" s="14"/>
      <c r="J310" s="132"/>
      <c r="K310" s="132"/>
      <c r="L310" s="133"/>
    </row>
    <row r="311" spans="3:12">
      <c r="C311" s="132"/>
      <c r="D311" s="132"/>
      <c r="E311" s="133"/>
      <c r="F311" s="19"/>
      <c r="G311" s="19"/>
      <c r="H311" s="14"/>
      <c r="J311" s="132"/>
      <c r="K311" s="132"/>
      <c r="L311" s="133"/>
    </row>
    <row r="312" spans="3:12">
      <c r="C312" s="132"/>
      <c r="D312" s="132"/>
      <c r="E312" s="133"/>
      <c r="F312" s="19"/>
      <c r="G312" s="19"/>
      <c r="H312" s="14"/>
      <c r="J312" s="132"/>
      <c r="K312" s="132"/>
      <c r="L312" s="133"/>
    </row>
    <row r="313" spans="3:12">
      <c r="C313" s="132"/>
      <c r="D313" s="132"/>
      <c r="E313" s="133"/>
      <c r="F313" s="19"/>
      <c r="G313" s="19"/>
      <c r="H313" s="14"/>
      <c r="J313" s="132"/>
      <c r="K313" s="132"/>
      <c r="L313" s="133"/>
    </row>
    <row r="314" spans="3:12">
      <c r="C314" s="132"/>
      <c r="D314" s="132"/>
      <c r="E314" s="133"/>
      <c r="F314" s="19"/>
      <c r="G314" s="19"/>
      <c r="H314" s="14"/>
      <c r="J314" s="132"/>
      <c r="K314" s="132"/>
      <c r="L314" s="133"/>
    </row>
    <row r="315" spans="3:12">
      <c r="C315" s="132"/>
      <c r="D315" s="132"/>
      <c r="E315" s="133"/>
      <c r="F315" s="19"/>
      <c r="G315" s="19"/>
      <c r="H315" s="14"/>
      <c r="J315" s="132"/>
      <c r="K315" s="132"/>
      <c r="L315" s="133"/>
    </row>
    <row r="316" spans="3:12">
      <c r="C316" s="132"/>
      <c r="D316" s="132"/>
      <c r="E316" s="133"/>
      <c r="F316" s="19"/>
      <c r="G316" s="19"/>
      <c r="H316" s="14"/>
      <c r="J316" s="132"/>
      <c r="K316" s="132"/>
      <c r="L316" s="133"/>
    </row>
    <row r="317" spans="3:12">
      <c r="C317" s="132"/>
      <c r="D317" s="132"/>
      <c r="E317" s="133"/>
      <c r="F317" s="19"/>
      <c r="G317" s="19"/>
      <c r="H317" s="14"/>
      <c r="J317" s="132"/>
      <c r="K317" s="132"/>
      <c r="L317" s="133"/>
    </row>
    <row r="318" spans="3:12">
      <c r="C318" s="132"/>
      <c r="D318" s="132"/>
      <c r="E318" s="133"/>
      <c r="F318" s="19"/>
      <c r="G318" s="19"/>
      <c r="H318" s="14"/>
      <c r="J318" s="132"/>
      <c r="K318" s="132"/>
      <c r="L318" s="133"/>
    </row>
    <row r="319" spans="3:12">
      <c r="C319" s="132"/>
      <c r="D319" s="132"/>
      <c r="E319" s="133"/>
      <c r="F319" s="19"/>
      <c r="G319" s="19"/>
      <c r="H319" s="14"/>
      <c r="J319" s="132"/>
      <c r="K319" s="132"/>
      <c r="L319" s="133"/>
    </row>
    <row r="320" spans="3:12">
      <c r="C320" s="132"/>
      <c r="D320" s="132"/>
      <c r="E320" s="133"/>
      <c r="F320" s="19"/>
      <c r="G320" s="19"/>
      <c r="H320" s="14"/>
      <c r="J320" s="132"/>
      <c r="K320" s="132"/>
      <c r="L320" s="133"/>
    </row>
    <row r="321" spans="3:12">
      <c r="C321" s="132"/>
      <c r="D321" s="132"/>
      <c r="E321" s="133"/>
      <c r="F321" s="19"/>
      <c r="G321" s="19"/>
      <c r="H321" s="14"/>
      <c r="J321" s="132"/>
      <c r="K321" s="132"/>
      <c r="L321" s="133"/>
    </row>
    <row r="322" spans="3:12">
      <c r="C322" s="132"/>
      <c r="D322" s="132"/>
      <c r="E322" s="133"/>
      <c r="F322" s="19"/>
      <c r="G322" s="19"/>
      <c r="H322" s="14"/>
      <c r="J322" s="132"/>
      <c r="K322" s="132"/>
      <c r="L322" s="133"/>
    </row>
    <row r="323" spans="3:12">
      <c r="C323" s="132"/>
      <c r="D323" s="132"/>
      <c r="E323" s="133"/>
      <c r="F323" s="19"/>
      <c r="G323" s="19"/>
      <c r="H323" s="14"/>
      <c r="J323" s="132"/>
      <c r="K323" s="132"/>
      <c r="L323" s="133"/>
    </row>
    <row r="324" spans="3:12">
      <c r="C324" s="132"/>
      <c r="D324" s="132"/>
      <c r="E324" s="133"/>
      <c r="F324" s="19"/>
      <c r="G324" s="19"/>
      <c r="H324" s="14"/>
      <c r="J324" s="132"/>
      <c r="K324" s="132"/>
      <c r="L324" s="133"/>
    </row>
    <row r="325" spans="3:12">
      <c r="C325" s="132"/>
      <c r="D325" s="132"/>
      <c r="E325" s="133"/>
      <c r="F325" s="19"/>
      <c r="G325" s="19"/>
      <c r="H325" s="14"/>
      <c r="J325" s="132"/>
      <c r="K325" s="132"/>
      <c r="L325" s="133"/>
    </row>
    <row r="326" spans="3:12">
      <c r="C326" s="132"/>
      <c r="D326" s="132"/>
      <c r="E326" s="133"/>
      <c r="F326" s="19"/>
      <c r="G326" s="19"/>
      <c r="H326" s="14"/>
      <c r="J326" s="132"/>
      <c r="K326" s="132"/>
      <c r="L326" s="133"/>
    </row>
    <row r="327" spans="3:12">
      <c r="C327" s="132"/>
      <c r="D327" s="132"/>
      <c r="E327" s="133"/>
      <c r="F327" s="19"/>
      <c r="G327" s="19"/>
      <c r="H327" s="14"/>
      <c r="J327" s="132"/>
      <c r="K327" s="132"/>
      <c r="L327" s="133"/>
    </row>
    <row r="328" spans="3:12">
      <c r="C328" s="132"/>
      <c r="D328" s="132"/>
      <c r="E328" s="133"/>
      <c r="F328" s="19"/>
      <c r="G328" s="19"/>
      <c r="H328" s="14"/>
      <c r="J328" s="132"/>
      <c r="K328" s="132"/>
      <c r="L328" s="133"/>
    </row>
    <row r="329" spans="3:12">
      <c r="C329" s="132"/>
      <c r="D329" s="132"/>
      <c r="E329" s="133"/>
      <c r="F329" s="19"/>
      <c r="G329" s="19"/>
      <c r="H329" s="14"/>
      <c r="J329" s="132"/>
      <c r="K329" s="132"/>
      <c r="L329" s="133"/>
    </row>
    <row r="330" spans="3:12">
      <c r="C330" s="132"/>
      <c r="D330" s="132"/>
      <c r="E330" s="133"/>
      <c r="F330" s="19"/>
      <c r="G330" s="19"/>
      <c r="H330" s="14"/>
      <c r="J330" s="132"/>
      <c r="K330" s="132"/>
      <c r="L330" s="133"/>
    </row>
    <row r="331" spans="3:12">
      <c r="C331" s="132"/>
      <c r="D331" s="132"/>
      <c r="E331" s="133"/>
      <c r="F331" s="19"/>
      <c r="G331" s="19"/>
      <c r="H331" s="14"/>
      <c r="J331" s="132"/>
      <c r="K331" s="132"/>
      <c r="L331" s="133"/>
    </row>
    <row r="332" spans="3:12">
      <c r="C332" s="132"/>
      <c r="D332" s="132"/>
      <c r="E332" s="133"/>
      <c r="F332" s="19"/>
      <c r="G332" s="19"/>
      <c r="H332" s="14"/>
      <c r="J332" s="132"/>
      <c r="K332" s="132"/>
      <c r="L332" s="133"/>
    </row>
    <row r="333" spans="3:12">
      <c r="C333" s="132"/>
      <c r="D333" s="132"/>
      <c r="E333" s="133"/>
      <c r="F333" s="19"/>
      <c r="G333" s="19"/>
      <c r="H333" s="14"/>
      <c r="J333" s="132"/>
      <c r="K333" s="132"/>
      <c r="L333" s="133"/>
    </row>
    <row r="334" spans="3:12">
      <c r="C334" s="132"/>
      <c r="D334" s="132"/>
      <c r="E334" s="133"/>
      <c r="F334" s="19"/>
      <c r="G334" s="19"/>
      <c r="H334" s="14"/>
      <c r="J334" s="132"/>
      <c r="K334" s="132"/>
      <c r="L334" s="133"/>
    </row>
    <row r="335" spans="3:12">
      <c r="C335" s="132"/>
      <c r="D335" s="132"/>
      <c r="E335" s="133"/>
      <c r="F335" s="19"/>
      <c r="G335" s="19"/>
      <c r="H335" s="14"/>
      <c r="J335" s="132"/>
      <c r="K335" s="132"/>
      <c r="L335" s="133"/>
    </row>
    <row r="336" spans="3:12">
      <c r="C336" s="132"/>
      <c r="D336" s="132"/>
      <c r="E336" s="133"/>
      <c r="F336" s="19"/>
      <c r="G336" s="19"/>
      <c r="H336" s="14"/>
      <c r="J336" s="132"/>
      <c r="K336" s="132"/>
      <c r="L336" s="133"/>
    </row>
    <row r="337" spans="3:12">
      <c r="C337" s="132"/>
      <c r="D337" s="132"/>
      <c r="E337" s="133"/>
      <c r="F337" s="19"/>
      <c r="G337" s="19"/>
      <c r="H337" s="14"/>
      <c r="J337" s="132"/>
      <c r="K337" s="132"/>
      <c r="L337" s="133"/>
    </row>
    <row r="338" spans="3:12">
      <c r="C338" s="132"/>
      <c r="D338" s="132"/>
      <c r="E338" s="133"/>
      <c r="F338" s="19"/>
      <c r="G338" s="19"/>
      <c r="H338" s="14"/>
      <c r="J338" s="132"/>
      <c r="K338" s="132"/>
      <c r="L338" s="133"/>
    </row>
    <row r="339" spans="3:12">
      <c r="C339" s="132"/>
      <c r="D339" s="132"/>
      <c r="E339" s="133"/>
      <c r="F339" s="19"/>
      <c r="G339" s="19"/>
      <c r="H339" s="14"/>
      <c r="J339" s="132"/>
      <c r="K339" s="132"/>
      <c r="L339" s="133"/>
    </row>
    <row r="340" spans="3:12">
      <c r="C340" s="132"/>
      <c r="D340" s="132"/>
      <c r="E340" s="133"/>
      <c r="F340" s="19"/>
      <c r="G340" s="19"/>
      <c r="H340" s="14"/>
      <c r="J340" s="132"/>
      <c r="K340" s="132"/>
      <c r="L340" s="133"/>
    </row>
    <row r="341" spans="3:12">
      <c r="C341" s="132"/>
      <c r="D341" s="132"/>
      <c r="E341" s="133"/>
      <c r="F341" s="19"/>
      <c r="G341" s="19"/>
      <c r="H341" s="14"/>
      <c r="J341" s="132"/>
      <c r="K341" s="132"/>
      <c r="L341" s="133"/>
    </row>
    <row r="342" spans="3:12">
      <c r="C342" s="132"/>
      <c r="D342" s="132"/>
      <c r="E342" s="133"/>
      <c r="F342" s="19"/>
      <c r="G342" s="19"/>
      <c r="H342" s="14"/>
      <c r="J342" s="132"/>
      <c r="K342" s="132"/>
      <c r="L342" s="133"/>
    </row>
    <row r="343" spans="3:12">
      <c r="C343" s="132"/>
      <c r="D343" s="132"/>
      <c r="E343" s="133"/>
      <c r="F343" s="19"/>
      <c r="G343" s="19"/>
      <c r="H343" s="14"/>
      <c r="J343" s="132"/>
      <c r="K343" s="132"/>
      <c r="L343" s="133"/>
    </row>
    <row r="344" spans="3:12">
      <c r="C344" s="132"/>
      <c r="D344" s="132"/>
      <c r="E344" s="133"/>
      <c r="F344" s="19"/>
      <c r="G344" s="19"/>
      <c r="H344" s="14"/>
      <c r="J344" s="132"/>
      <c r="K344" s="132"/>
      <c r="L344" s="133"/>
    </row>
    <row r="345" spans="3:12">
      <c r="C345" s="132"/>
      <c r="D345" s="132"/>
      <c r="E345" s="133"/>
      <c r="F345" s="19"/>
      <c r="G345" s="19"/>
      <c r="H345" s="14"/>
      <c r="J345" s="132"/>
      <c r="K345" s="132"/>
      <c r="L345" s="133"/>
    </row>
    <row r="346" spans="3:12">
      <c r="C346" s="132"/>
      <c r="D346" s="132"/>
      <c r="E346" s="133"/>
      <c r="F346" s="19"/>
      <c r="G346" s="19"/>
      <c r="H346" s="14"/>
      <c r="J346" s="132"/>
      <c r="K346" s="132"/>
      <c r="L346" s="133"/>
    </row>
    <row r="347" spans="3:12">
      <c r="C347" s="132"/>
      <c r="D347" s="132"/>
      <c r="E347" s="133"/>
      <c r="F347" s="19"/>
      <c r="G347" s="19"/>
      <c r="H347" s="14"/>
      <c r="J347" s="132"/>
      <c r="K347" s="132"/>
      <c r="L347" s="133"/>
    </row>
    <row r="348" spans="3:12">
      <c r="C348" s="132"/>
      <c r="D348" s="132"/>
      <c r="E348" s="133"/>
      <c r="F348" s="19"/>
      <c r="G348" s="19"/>
      <c r="H348" s="14"/>
      <c r="J348" s="132"/>
      <c r="K348" s="132"/>
      <c r="L348" s="133"/>
    </row>
    <row r="349" spans="3:12">
      <c r="C349" s="132"/>
      <c r="D349" s="132"/>
      <c r="E349" s="133"/>
      <c r="F349" s="19"/>
      <c r="G349" s="19"/>
      <c r="H349" s="14"/>
      <c r="J349" s="132"/>
      <c r="K349" s="132"/>
      <c r="L349" s="133"/>
    </row>
    <row r="350" spans="3:12">
      <c r="C350" s="132"/>
      <c r="D350" s="132"/>
      <c r="E350" s="133"/>
      <c r="F350" s="19"/>
      <c r="G350" s="19"/>
      <c r="H350" s="14"/>
      <c r="J350" s="132"/>
      <c r="K350" s="132"/>
      <c r="L350" s="133"/>
    </row>
    <row r="351" spans="3:12">
      <c r="C351" s="132"/>
      <c r="D351" s="132"/>
      <c r="E351" s="133"/>
      <c r="F351" s="19"/>
      <c r="G351" s="19"/>
      <c r="H351" s="14"/>
      <c r="J351" s="132"/>
      <c r="K351" s="132"/>
      <c r="L351" s="133"/>
    </row>
    <row r="352" spans="3:12">
      <c r="C352" s="132"/>
      <c r="D352" s="132"/>
      <c r="E352" s="133"/>
      <c r="F352" s="19"/>
      <c r="G352" s="19"/>
      <c r="H352" s="14"/>
      <c r="J352" s="132"/>
      <c r="K352" s="132"/>
      <c r="L352" s="133"/>
    </row>
    <row r="353" spans="3:12">
      <c r="C353" s="132"/>
      <c r="D353" s="132"/>
      <c r="E353" s="133"/>
      <c r="F353" s="19"/>
      <c r="G353" s="19"/>
      <c r="H353" s="14"/>
      <c r="J353" s="132"/>
      <c r="K353" s="132"/>
      <c r="L353" s="133"/>
    </row>
    <row r="354" spans="3:12">
      <c r="C354" s="132"/>
      <c r="D354" s="132"/>
      <c r="E354" s="133"/>
      <c r="F354" s="19"/>
      <c r="G354" s="19"/>
      <c r="H354" s="14"/>
      <c r="J354" s="132"/>
      <c r="K354" s="132"/>
      <c r="L354" s="133"/>
    </row>
    <row r="355" spans="3:12">
      <c r="C355" s="132"/>
      <c r="D355" s="132"/>
      <c r="E355" s="133"/>
      <c r="F355" s="19"/>
      <c r="G355" s="19"/>
      <c r="H355" s="14"/>
      <c r="J355" s="132"/>
      <c r="K355" s="132"/>
      <c r="L355" s="133"/>
    </row>
    <row r="356" spans="3:12">
      <c r="C356" s="132"/>
      <c r="D356" s="132"/>
      <c r="E356" s="133"/>
      <c r="F356" s="19"/>
      <c r="G356" s="19"/>
      <c r="H356" s="14"/>
      <c r="J356" s="132"/>
      <c r="K356" s="132"/>
      <c r="L356" s="133"/>
    </row>
    <row r="357" spans="3:12">
      <c r="C357" s="132"/>
      <c r="D357" s="132"/>
      <c r="E357" s="133"/>
      <c r="F357" s="19"/>
      <c r="G357" s="19"/>
      <c r="H357" s="14"/>
      <c r="J357" s="132"/>
      <c r="K357" s="132"/>
      <c r="L357" s="133"/>
    </row>
    <row r="358" spans="3:12">
      <c r="C358" s="132"/>
      <c r="D358" s="132"/>
      <c r="E358" s="133"/>
      <c r="F358" s="19"/>
      <c r="G358" s="19"/>
      <c r="H358" s="14"/>
      <c r="J358" s="132"/>
      <c r="K358" s="132"/>
      <c r="L358" s="133"/>
    </row>
    <row r="359" spans="3:12">
      <c r="C359" s="132"/>
      <c r="D359" s="132"/>
      <c r="E359" s="133"/>
      <c r="F359" s="19"/>
      <c r="G359" s="19"/>
      <c r="H359" s="14"/>
      <c r="J359" s="132"/>
      <c r="K359" s="132"/>
      <c r="L359" s="133"/>
    </row>
    <row r="360" spans="3:12">
      <c r="C360" s="132"/>
      <c r="D360" s="132"/>
      <c r="E360" s="133"/>
      <c r="F360" s="19"/>
      <c r="G360" s="19"/>
      <c r="H360" s="14"/>
      <c r="J360" s="132"/>
      <c r="K360" s="132"/>
      <c r="L360" s="133"/>
    </row>
    <row r="361" spans="3:12">
      <c r="C361" s="132"/>
      <c r="D361" s="132"/>
      <c r="E361" s="133"/>
      <c r="F361" s="19"/>
      <c r="G361" s="19"/>
      <c r="H361" s="14"/>
      <c r="J361" s="132"/>
      <c r="K361" s="132"/>
      <c r="L361" s="133"/>
    </row>
    <row r="362" spans="3:12">
      <c r="C362" s="132"/>
      <c r="D362" s="132"/>
      <c r="E362" s="133"/>
      <c r="F362" s="19"/>
      <c r="G362" s="19"/>
      <c r="H362" s="14"/>
      <c r="J362" s="132"/>
      <c r="K362" s="132"/>
      <c r="L362" s="133"/>
    </row>
    <row r="363" spans="3:12">
      <c r="C363" s="132"/>
      <c r="D363" s="132"/>
      <c r="E363" s="133"/>
      <c r="F363" s="19"/>
      <c r="G363" s="19"/>
      <c r="H363" s="14"/>
      <c r="J363" s="132"/>
      <c r="K363" s="132"/>
      <c r="L363" s="133"/>
    </row>
    <row r="364" spans="3:12">
      <c r="C364" s="132"/>
      <c r="D364" s="132"/>
      <c r="E364" s="133"/>
      <c r="F364" s="19"/>
      <c r="G364" s="19"/>
      <c r="H364" s="14"/>
      <c r="J364" s="132"/>
      <c r="K364" s="132"/>
      <c r="L364" s="133"/>
    </row>
    <row r="365" spans="3:12">
      <c r="C365" s="132"/>
      <c r="D365" s="132"/>
      <c r="E365" s="133"/>
      <c r="F365" s="19"/>
      <c r="G365" s="19"/>
      <c r="H365" s="14"/>
      <c r="J365" s="132"/>
      <c r="K365" s="132"/>
      <c r="L365" s="133"/>
    </row>
    <row r="366" spans="3:12">
      <c r="C366" s="132"/>
      <c r="D366" s="132"/>
      <c r="E366" s="133"/>
      <c r="F366" s="19"/>
      <c r="G366" s="19"/>
      <c r="H366" s="14"/>
      <c r="J366" s="132"/>
      <c r="K366" s="132"/>
      <c r="L366" s="133"/>
    </row>
    <row r="367" spans="3:12">
      <c r="C367" s="132"/>
      <c r="D367" s="132"/>
      <c r="E367" s="133"/>
      <c r="F367" s="19"/>
      <c r="G367" s="19"/>
      <c r="H367" s="14"/>
      <c r="J367" s="132"/>
      <c r="K367" s="132"/>
      <c r="L367" s="133"/>
    </row>
    <row r="368" spans="3:12">
      <c r="C368" s="132"/>
      <c r="D368" s="132"/>
      <c r="E368" s="133"/>
      <c r="F368" s="19"/>
      <c r="G368" s="19"/>
      <c r="H368" s="14"/>
      <c r="J368" s="132"/>
      <c r="K368" s="132"/>
      <c r="L368" s="133"/>
    </row>
    <row r="369" spans="3:12">
      <c r="C369" s="132"/>
      <c r="D369" s="132"/>
      <c r="E369" s="133"/>
      <c r="F369" s="19"/>
      <c r="G369" s="19"/>
      <c r="H369" s="14"/>
      <c r="J369" s="132"/>
      <c r="K369" s="132"/>
      <c r="L369" s="133"/>
    </row>
    <row r="370" spans="3:12">
      <c r="C370" s="132"/>
      <c r="D370" s="132"/>
      <c r="E370" s="133"/>
      <c r="F370" s="19"/>
      <c r="G370" s="19"/>
      <c r="H370" s="14"/>
      <c r="J370" s="132"/>
      <c r="K370" s="132"/>
      <c r="L370" s="133"/>
    </row>
    <row r="371" spans="3:12">
      <c r="C371" s="132"/>
      <c r="D371" s="132"/>
      <c r="E371" s="133"/>
      <c r="F371" s="19"/>
      <c r="G371" s="19"/>
      <c r="H371" s="14"/>
      <c r="J371" s="132"/>
      <c r="K371" s="132"/>
      <c r="L371" s="133"/>
    </row>
    <row r="372" spans="3:12">
      <c r="C372" s="132"/>
      <c r="D372" s="132"/>
      <c r="E372" s="133"/>
      <c r="F372" s="19"/>
      <c r="G372" s="19"/>
      <c r="H372" s="14"/>
      <c r="J372" s="132"/>
      <c r="K372" s="132"/>
      <c r="L372" s="133"/>
    </row>
    <row r="373" spans="3:12">
      <c r="C373" s="132"/>
      <c r="D373" s="132"/>
      <c r="E373" s="133"/>
      <c r="F373" s="19"/>
      <c r="G373" s="19"/>
      <c r="H373" s="14"/>
      <c r="J373" s="132"/>
      <c r="K373" s="132"/>
      <c r="L373" s="133"/>
    </row>
    <row r="374" spans="3:12">
      <c r="C374" s="132"/>
      <c r="D374" s="132"/>
      <c r="E374" s="133"/>
      <c r="F374" s="19"/>
      <c r="G374" s="19"/>
      <c r="H374" s="14"/>
      <c r="J374" s="132"/>
      <c r="K374" s="132"/>
      <c r="L374" s="133"/>
    </row>
    <row r="375" spans="3:12">
      <c r="C375" s="132"/>
      <c r="D375" s="132"/>
      <c r="E375" s="133"/>
      <c r="F375" s="19"/>
      <c r="G375" s="19"/>
      <c r="H375" s="14"/>
      <c r="J375" s="132"/>
      <c r="K375" s="132"/>
      <c r="L375" s="133"/>
    </row>
    <row r="376" spans="3:12">
      <c r="C376" s="132"/>
      <c r="D376" s="132"/>
      <c r="E376" s="133"/>
      <c r="F376" s="19"/>
      <c r="G376" s="19"/>
      <c r="H376" s="14"/>
      <c r="J376" s="132"/>
      <c r="K376" s="132"/>
      <c r="L376" s="133"/>
    </row>
    <row r="377" spans="3:12">
      <c r="C377" s="132"/>
      <c r="D377" s="132"/>
      <c r="E377" s="133"/>
      <c r="F377" s="19"/>
      <c r="G377" s="19"/>
      <c r="H377" s="14"/>
      <c r="J377" s="132"/>
      <c r="K377" s="132"/>
      <c r="L377" s="133"/>
    </row>
    <row r="378" spans="3:12">
      <c r="C378" s="132"/>
      <c r="D378" s="132"/>
      <c r="E378" s="133"/>
      <c r="F378" s="19"/>
      <c r="G378" s="19"/>
      <c r="H378" s="14"/>
      <c r="J378" s="132"/>
      <c r="K378" s="132"/>
      <c r="L378" s="133"/>
    </row>
    <row r="379" spans="3:12">
      <c r="C379" s="132"/>
      <c r="D379" s="132"/>
      <c r="E379" s="133"/>
      <c r="F379" s="19"/>
      <c r="G379" s="19"/>
      <c r="H379" s="14"/>
      <c r="J379" s="132"/>
      <c r="K379" s="132"/>
      <c r="L379" s="133"/>
    </row>
    <row r="380" spans="3:12">
      <c r="C380" s="132"/>
      <c r="D380" s="132"/>
      <c r="E380" s="133"/>
      <c r="F380" s="19"/>
      <c r="G380" s="19"/>
      <c r="H380" s="14"/>
      <c r="J380" s="132"/>
      <c r="K380" s="132"/>
      <c r="L380" s="133"/>
    </row>
    <row r="381" spans="3:12">
      <c r="C381" s="132"/>
      <c r="D381" s="132"/>
      <c r="E381" s="133"/>
      <c r="F381" s="19"/>
      <c r="G381" s="19"/>
      <c r="H381" s="14"/>
      <c r="J381" s="132"/>
      <c r="K381" s="132"/>
      <c r="L381" s="133"/>
    </row>
    <row r="382" spans="3:12">
      <c r="C382" s="132"/>
      <c r="D382" s="132"/>
      <c r="E382" s="133"/>
      <c r="F382" s="19"/>
      <c r="G382" s="19"/>
      <c r="H382" s="14"/>
      <c r="J382" s="132"/>
      <c r="K382" s="132"/>
      <c r="L382" s="133"/>
    </row>
    <row r="383" spans="3:12">
      <c r="C383" s="132"/>
      <c r="D383" s="132"/>
      <c r="E383" s="133"/>
      <c r="F383" s="19"/>
      <c r="G383" s="19"/>
      <c r="H383" s="14"/>
      <c r="J383" s="132"/>
      <c r="K383" s="132"/>
      <c r="L383" s="133"/>
    </row>
    <row r="384" spans="3:12">
      <c r="C384" s="132"/>
      <c r="D384" s="132"/>
      <c r="E384" s="133"/>
      <c r="F384" s="19"/>
      <c r="G384" s="19"/>
      <c r="H384" s="14"/>
      <c r="J384" s="132"/>
      <c r="K384" s="132"/>
      <c r="L384" s="133"/>
    </row>
    <row r="385" spans="3:12">
      <c r="C385" s="132"/>
      <c r="D385" s="132"/>
      <c r="E385" s="133"/>
      <c r="F385" s="19"/>
      <c r="G385" s="19"/>
      <c r="H385" s="14"/>
      <c r="J385" s="132"/>
      <c r="K385" s="132"/>
      <c r="L385" s="133"/>
    </row>
    <row r="386" spans="3:12">
      <c r="C386" s="132"/>
      <c r="D386" s="132"/>
      <c r="E386" s="133"/>
      <c r="F386" s="19"/>
      <c r="G386" s="19"/>
      <c r="H386" s="14"/>
      <c r="J386" s="132"/>
      <c r="K386" s="132"/>
      <c r="L386" s="133"/>
    </row>
    <row r="387" spans="3:12">
      <c r="C387" s="132"/>
      <c r="D387" s="132"/>
      <c r="E387" s="133"/>
      <c r="F387" s="19"/>
      <c r="G387" s="19"/>
      <c r="H387" s="14"/>
      <c r="J387" s="132"/>
      <c r="K387" s="132"/>
      <c r="L387" s="133"/>
    </row>
    <row r="388" spans="3:12">
      <c r="C388" s="132"/>
      <c r="D388" s="132"/>
      <c r="E388" s="133"/>
      <c r="F388" s="19"/>
      <c r="G388" s="19"/>
      <c r="H388" s="14"/>
      <c r="J388" s="132"/>
      <c r="K388" s="132"/>
      <c r="L388" s="133"/>
    </row>
    <row r="389" spans="3:12">
      <c r="C389" s="132"/>
      <c r="D389" s="132"/>
      <c r="E389" s="133"/>
      <c r="F389" s="19"/>
      <c r="G389" s="19"/>
      <c r="H389" s="14"/>
      <c r="J389" s="132"/>
      <c r="K389" s="132"/>
      <c r="L389" s="133"/>
    </row>
    <row r="390" spans="3:12">
      <c r="C390" s="132"/>
      <c r="D390" s="132"/>
      <c r="E390" s="133"/>
      <c r="F390" s="19"/>
      <c r="G390" s="19"/>
      <c r="H390" s="14"/>
      <c r="J390" s="132"/>
      <c r="K390" s="132"/>
      <c r="L390" s="133"/>
    </row>
    <row r="391" spans="3:12">
      <c r="C391" s="132"/>
      <c r="D391" s="132"/>
      <c r="E391" s="133"/>
      <c r="F391" s="19"/>
      <c r="G391" s="19"/>
      <c r="H391" s="14"/>
      <c r="J391" s="132"/>
      <c r="K391" s="132"/>
      <c r="L391" s="133"/>
    </row>
    <row r="392" spans="3:12">
      <c r="C392" s="132"/>
      <c r="D392" s="132"/>
      <c r="E392" s="133"/>
      <c r="F392" s="19"/>
      <c r="G392" s="19"/>
      <c r="H392" s="14"/>
      <c r="J392" s="132"/>
      <c r="K392" s="132"/>
      <c r="L392" s="133"/>
    </row>
    <row r="393" spans="3:12">
      <c r="C393" s="132"/>
      <c r="D393" s="132"/>
      <c r="E393" s="133"/>
      <c r="F393" s="19"/>
      <c r="G393" s="19"/>
      <c r="H393" s="14"/>
      <c r="J393" s="132"/>
      <c r="K393" s="132"/>
      <c r="L393" s="133"/>
    </row>
    <row r="394" spans="3:12">
      <c r="C394" s="132"/>
      <c r="D394" s="132"/>
      <c r="E394" s="133"/>
      <c r="F394" s="19"/>
      <c r="G394" s="19"/>
      <c r="H394" s="14"/>
      <c r="J394" s="132"/>
      <c r="K394" s="132"/>
      <c r="L394" s="133"/>
    </row>
    <row r="395" spans="3:12">
      <c r="C395" s="132"/>
      <c r="D395" s="132"/>
      <c r="E395" s="133"/>
      <c r="F395" s="19"/>
      <c r="G395" s="19"/>
      <c r="H395" s="14"/>
      <c r="J395" s="132"/>
      <c r="K395" s="132"/>
      <c r="L395" s="133"/>
    </row>
    <row r="396" spans="3:12">
      <c r="C396" s="132"/>
      <c r="D396" s="132"/>
      <c r="E396" s="133"/>
      <c r="F396" s="19"/>
      <c r="G396" s="19"/>
      <c r="H396" s="14"/>
      <c r="J396" s="132"/>
      <c r="K396" s="132"/>
      <c r="L396" s="133"/>
    </row>
    <row r="397" spans="3:12">
      <c r="C397" s="132"/>
      <c r="D397" s="132"/>
      <c r="E397" s="133"/>
      <c r="F397" s="19"/>
      <c r="G397" s="19"/>
      <c r="H397" s="14"/>
      <c r="J397" s="132"/>
      <c r="K397" s="132"/>
      <c r="L397" s="133"/>
    </row>
    <row r="398" spans="3:12">
      <c r="C398" s="132"/>
      <c r="D398" s="132"/>
      <c r="E398" s="133"/>
      <c r="F398" s="19"/>
      <c r="G398" s="19"/>
      <c r="H398" s="14"/>
      <c r="J398" s="132"/>
      <c r="K398" s="132"/>
      <c r="L398" s="133"/>
    </row>
    <row r="399" spans="3:12">
      <c r="C399" s="132"/>
      <c r="D399" s="132"/>
      <c r="E399" s="133"/>
      <c r="F399" s="19"/>
      <c r="G399" s="19"/>
      <c r="H399" s="14"/>
      <c r="J399" s="132"/>
      <c r="K399" s="132"/>
      <c r="L399" s="133"/>
    </row>
    <row r="400" spans="3:12">
      <c r="C400" s="132"/>
      <c r="D400" s="132"/>
      <c r="E400" s="133"/>
      <c r="F400" s="19"/>
      <c r="G400" s="19"/>
      <c r="H400" s="14"/>
      <c r="J400" s="132"/>
      <c r="K400" s="132"/>
      <c r="L400" s="133"/>
    </row>
    <row r="401" spans="3:12">
      <c r="C401" s="132"/>
      <c r="D401" s="132"/>
      <c r="E401" s="133"/>
      <c r="F401" s="19"/>
      <c r="G401" s="19"/>
      <c r="H401" s="14"/>
      <c r="J401" s="132"/>
      <c r="K401" s="132"/>
      <c r="L401" s="133"/>
    </row>
    <row r="402" spans="3:12">
      <c r="C402" s="132"/>
      <c r="D402" s="132"/>
      <c r="E402" s="133"/>
      <c r="F402" s="19"/>
      <c r="G402" s="19"/>
      <c r="H402" s="14"/>
      <c r="J402" s="132"/>
      <c r="K402" s="132"/>
      <c r="L402" s="133"/>
    </row>
    <row r="403" spans="3:12">
      <c r="C403" s="132"/>
      <c r="D403" s="132"/>
      <c r="E403" s="133"/>
      <c r="F403" s="19"/>
      <c r="G403" s="19"/>
      <c r="H403" s="14"/>
      <c r="J403" s="132"/>
      <c r="K403" s="132"/>
      <c r="L403" s="133"/>
    </row>
    <row r="404" spans="3:12">
      <c r="C404" s="132"/>
      <c r="D404" s="132"/>
      <c r="E404" s="133"/>
      <c r="F404" s="19"/>
      <c r="G404" s="19"/>
      <c r="H404" s="14"/>
      <c r="J404" s="132"/>
      <c r="K404" s="132"/>
      <c r="L404" s="133"/>
    </row>
    <row r="405" spans="3:12">
      <c r="C405" s="132"/>
      <c r="D405" s="132"/>
      <c r="E405" s="133"/>
      <c r="F405" s="19"/>
      <c r="G405" s="19"/>
      <c r="H405" s="14"/>
      <c r="J405" s="132"/>
      <c r="K405" s="132"/>
      <c r="L405" s="133"/>
    </row>
    <row r="406" spans="3:12">
      <c r="C406" s="132"/>
      <c r="D406" s="132"/>
      <c r="E406" s="133"/>
      <c r="F406" s="19"/>
      <c r="G406" s="19"/>
      <c r="H406" s="14"/>
      <c r="J406" s="132"/>
      <c r="K406" s="132"/>
      <c r="L406" s="133"/>
    </row>
    <row r="407" spans="3:12">
      <c r="C407" s="132"/>
      <c r="D407" s="132"/>
      <c r="E407" s="133"/>
      <c r="F407" s="19"/>
      <c r="G407" s="19"/>
      <c r="H407" s="14"/>
      <c r="J407" s="132"/>
      <c r="K407" s="132"/>
      <c r="L407" s="133"/>
    </row>
    <row r="408" spans="3:12">
      <c r="C408" s="132"/>
      <c r="D408" s="132"/>
      <c r="E408" s="133"/>
      <c r="F408" s="19"/>
      <c r="G408" s="19"/>
      <c r="H408" s="14"/>
      <c r="J408" s="132"/>
      <c r="K408" s="132"/>
      <c r="L408" s="133"/>
    </row>
    <row r="409" spans="3:12">
      <c r="C409" s="132"/>
      <c r="D409" s="132"/>
      <c r="E409" s="133"/>
      <c r="F409" s="19"/>
      <c r="G409" s="19"/>
      <c r="H409" s="14"/>
      <c r="J409" s="132"/>
      <c r="K409" s="132"/>
      <c r="L409" s="133"/>
    </row>
    <row r="410" spans="3:12">
      <c r="C410" s="132"/>
      <c r="D410" s="132"/>
      <c r="E410" s="133"/>
      <c r="F410" s="19"/>
      <c r="G410" s="19"/>
      <c r="H410" s="14"/>
      <c r="J410" s="132"/>
      <c r="K410" s="132"/>
      <c r="L410" s="133"/>
    </row>
    <row r="411" spans="3:12">
      <c r="C411" s="132"/>
      <c r="D411" s="132"/>
      <c r="E411" s="133"/>
      <c r="F411" s="19"/>
      <c r="G411" s="19"/>
      <c r="H411" s="14"/>
      <c r="J411" s="132"/>
      <c r="K411" s="132"/>
      <c r="L411" s="133"/>
    </row>
    <row r="412" spans="3:12">
      <c r="C412" s="132"/>
      <c r="D412" s="132"/>
      <c r="E412" s="133"/>
      <c r="F412" s="19"/>
      <c r="G412" s="19"/>
      <c r="H412" s="14"/>
      <c r="J412" s="132"/>
      <c r="K412" s="132"/>
      <c r="L412" s="133"/>
    </row>
    <row r="413" spans="3:12">
      <c r="C413" s="132"/>
      <c r="D413" s="132"/>
      <c r="E413" s="133"/>
      <c r="F413" s="19"/>
      <c r="G413" s="19"/>
      <c r="H413" s="14"/>
      <c r="J413" s="132"/>
      <c r="K413" s="132"/>
      <c r="L413" s="133"/>
    </row>
    <row r="414" spans="3:12">
      <c r="C414" s="132"/>
      <c r="D414" s="132"/>
      <c r="E414" s="133"/>
      <c r="F414" s="19"/>
      <c r="G414" s="19"/>
      <c r="H414" s="14"/>
      <c r="J414" s="132"/>
      <c r="K414" s="132"/>
      <c r="L414" s="133"/>
    </row>
    <row r="415" spans="3:12">
      <c r="C415" s="132"/>
      <c r="D415" s="132"/>
      <c r="E415" s="133"/>
      <c r="F415" s="19"/>
      <c r="G415" s="19"/>
      <c r="H415" s="14"/>
      <c r="J415" s="132"/>
      <c r="K415" s="132"/>
      <c r="L415" s="133"/>
    </row>
    <row r="416" spans="3:12">
      <c r="C416" s="132"/>
      <c r="D416" s="132"/>
      <c r="E416" s="133"/>
      <c r="F416" s="19"/>
      <c r="G416" s="19"/>
      <c r="H416" s="14"/>
      <c r="J416" s="132"/>
      <c r="K416" s="132"/>
      <c r="L416" s="133"/>
    </row>
    <row r="417" spans="3:12">
      <c r="C417" s="132"/>
      <c r="D417" s="132"/>
      <c r="E417" s="133"/>
      <c r="F417" s="19"/>
      <c r="G417" s="19"/>
      <c r="H417" s="14"/>
      <c r="J417" s="132"/>
      <c r="K417" s="132"/>
      <c r="L417" s="133"/>
    </row>
    <row r="418" spans="3:12">
      <c r="C418" s="132"/>
      <c r="D418" s="132"/>
      <c r="E418" s="133"/>
      <c r="F418" s="19"/>
      <c r="G418" s="19"/>
      <c r="H418" s="14"/>
      <c r="J418" s="132"/>
      <c r="K418" s="132"/>
      <c r="L418" s="133"/>
    </row>
    <row r="419" spans="3:12">
      <c r="C419" s="132"/>
      <c r="D419" s="132"/>
      <c r="E419" s="133"/>
      <c r="F419" s="19"/>
      <c r="G419" s="19"/>
      <c r="H419" s="14"/>
      <c r="J419" s="132"/>
      <c r="K419" s="132"/>
      <c r="L419" s="133"/>
    </row>
    <row r="420" spans="3:12">
      <c r="C420" s="132"/>
      <c r="D420" s="132"/>
      <c r="E420" s="133"/>
      <c r="F420" s="19"/>
      <c r="G420" s="19"/>
      <c r="H420" s="14"/>
      <c r="J420" s="132"/>
      <c r="K420" s="132"/>
      <c r="L420" s="133"/>
    </row>
    <row r="421" spans="3:12">
      <c r="C421" s="132"/>
      <c r="D421" s="132"/>
      <c r="E421" s="133"/>
      <c r="F421" s="19"/>
      <c r="G421" s="19"/>
      <c r="H421" s="14"/>
      <c r="J421" s="132"/>
      <c r="K421" s="132"/>
      <c r="L421" s="133"/>
    </row>
    <row r="422" spans="3:12">
      <c r="C422" s="132"/>
      <c r="D422" s="132"/>
      <c r="E422" s="133"/>
      <c r="F422" s="19"/>
      <c r="G422" s="19"/>
      <c r="H422" s="14"/>
      <c r="J422" s="132"/>
      <c r="K422" s="132"/>
      <c r="L422" s="133"/>
    </row>
    <row r="423" spans="3:12">
      <c r="C423" s="132"/>
      <c r="D423" s="132"/>
      <c r="E423" s="133"/>
      <c r="F423" s="19"/>
      <c r="G423" s="19"/>
      <c r="H423" s="14"/>
      <c r="J423" s="132"/>
      <c r="K423" s="132"/>
      <c r="L423" s="133"/>
    </row>
    <row r="424" spans="3:12">
      <c r="C424" s="132"/>
      <c r="D424" s="132"/>
      <c r="E424" s="133"/>
      <c r="F424" s="19"/>
      <c r="G424" s="19"/>
      <c r="H424" s="14"/>
      <c r="J424" s="132"/>
      <c r="K424" s="132"/>
      <c r="L424" s="133"/>
    </row>
    <row r="425" spans="3:12">
      <c r="C425" s="132"/>
      <c r="D425" s="132"/>
      <c r="E425" s="133"/>
      <c r="F425" s="19"/>
      <c r="G425" s="19"/>
      <c r="H425" s="14"/>
      <c r="J425" s="132"/>
      <c r="K425" s="132"/>
      <c r="L425" s="133"/>
    </row>
    <row r="426" spans="3:12">
      <c r="C426" s="132"/>
      <c r="D426" s="132"/>
      <c r="E426" s="133"/>
      <c r="F426" s="19"/>
      <c r="G426" s="19"/>
      <c r="H426" s="14"/>
      <c r="J426" s="132"/>
      <c r="K426" s="132"/>
      <c r="L426" s="133"/>
    </row>
    <row r="427" spans="3:12">
      <c r="C427" s="132"/>
      <c r="D427" s="132"/>
      <c r="E427" s="133"/>
      <c r="F427" s="19"/>
      <c r="G427" s="19"/>
      <c r="H427" s="14"/>
      <c r="J427" s="132"/>
      <c r="K427" s="132"/>
      <c r="L427" s="133"/>
    </row>
    <row r="428" spans="3:12">
      <c r="C428" s="132"/>
      <c r="D428" s="132"/>
      <c r="E428" s="133"/>
      <c r="F428" s="19"/>
      <c r="G428" s="19"/>
      <c r="H428" s="14"/>
      <c r="J428" s="132"/>
      <c r="K428" s="132"/>
      <c r="L428" s="133"/>
    </row>
    <row r="429" spans="3:12">
      <c r="C429" s="132"/>
      <c r="D429" s="132"/>
      <c r="E429" s="133"/>
      <c r="F429" s="19"/>
      <c r="G429" s="19"/>
      <c r="H429" s="14"/>
      <c r="J429" s="132"/>
      <c r="K429" s="132"/>
      <c r="L429" s="133"/>
    </row>
    <row r="430" spans="3:12">
      <c r="C430" s="132"/>
      <c r="D430" s="132"/>
      <c r="E430" s="133"/>
      <c r="F430" s="19"/>
      <c r="G430" s="19"/>
      <c r="H430" s="14"/>
      <c r="J430" s="132"/>
      <c r="K430" s="132"/>
      <c r="L430" s="133"/>
    </row>
    <row r="431" spans="3:12">
      <c r="C431" s="132"/>
      <c r="D431" s="132"/>
      <c r="E431" s="133"/>
      <c r="F431" s="19"/>
      <c r="G431" s="19"/>
      <c r="H431" s="14"/>
      <c r="J431" s="132"/>
      <c r="K431" s="132"/>
      <c r="L431" s="133"/>
    </row>
    <row r="432" spans="3:12">
      <c r="C432" s="132"/>
      <c r="D432" s="132"/>
      <c r="E432" s="133"/>
      <c r="F432" s="19"/>
      <c r="G432" s="19"/>
      <c r="H432" s="14"/>
      <c r="J432" s="132"/>
      <c r="K432" s="132"/>
      <c r="L432" s="133"/>
    </row>
    <row r="433" spans="3:12">
      <c r="C433" s="132"/>
      <c r="D433" s="132"/>
      <c r="E433" s="133"/>
      <c r="F433" s="19"/>
      <c r="G433" s="19"/>
      <c r="H433" s="14"/>
      <c r="J433" s="132"/>
      <c r="K433" s="132"/>
      <c r="L433" s="133"/>
    </row>
    <row r="434" spans="3:12">
      <c r="C434" s="132"/>
      <c r="D434" s="132"/>
      <c r="E434" s="133"/>
      <c r="F434" s="19"/>
      <c r="G434" s="19"/>
      <c r="H434" s="14"/>
      <c r="J434" s="132"/>
      <c r="K434" s="132"/>
      <c r="L434" s="133"/>
    </row>
    <row r="435" spans="3:12">
      <c r="C435" s="132"/>
      <c r="D435" s="132"/>
      <c r="E435" s="133"/>
      <c r="F435" s="19"/>
      <c r="G435" s="19"/>
      <c r="H435" s="14"/>
      <c r="J435" s="132"/>
      <c r="K435" s="132"/>
      <c r="L435" s="133"/>
    </row>
    <row r="436" spans="3:12">
      <c r="C436" s="132"/>
      <c r="D436" s="132"/>
      <c r="E436" s="133"/>
      <c r="F436" s="19"/>
      <c r="G436" s="19"/>
      <c r="H436" s="14"/>
      <c r="J436" s="132"/>
      <c r="K436" s="132"/>
      <c r="L436" s="133"/>
    </row>
    <row r="437" spans="3:12">
      <c r="C437" s="132"/>
      <c r="D437" s="132"/>
      <c r="E437" s="133"/>
      <c r="F437" s="19"/>
      <c r="G437" s="19"/>
      <c r="H437" s="14"/>
      <c r="J437" s="132"/>
      <c r="K437" s="132"/>
      <c r="L437" s="133"/>
    </row>
    <row r="438" spans="3:12">
      <c r="C438" s="132"/>
      <c r="D438" s="132"/>
      <c r="E438" s="133"/>
      <c r="F438" s="19"/>
      <c r="G438" s="19"/>
      <c r="H438" s="14"/>
      <c r="J438" s="132"/>
      <c r="K438" s="132"/>
      <c r="L438" s="133"/>
    </row>
    <row r="439" spans="3:12">
      <c r="C439" s="132"/>
      <c r="D439" s="132"/>
      <c r="E439" s="133"/>
      <c r="F439" s="19"/>
      <c r="G439" s="19"/>
      <c r="H439" s="14"/>
      <c r="J439" s="132"/>
      <c r="K439" s="132"/>
      <c r="L439" s="133"/>
    </row>
    <row r="440" spans="3:12">
      <c r="C440" s="132"/>
      <c r="D440" s="132"/>
      <c r="E440" s="133"/>
      <c r="F440" s="19"/>
      <c r="G440" s="19"/>
      <c r="H440" s="14"/>
      <c r="J440" s="132"/>
      <c r="K440" s="132"/>
      <c r="L440" s="133"/>
    </row>
    <row r="441" spans="3:12">
      <c r="C441" s="132"/>
      <c r="D441" s="132"/>
      <c r="E441" s="133"/>
      <c r="F441" s="19"/>
      <c r="G441" s="19"/>
      <c r="H441" s="14"/>
      <c r="J441" s="132"/>
      <c r="K441" s="132"/>
      <c r="L441" s="133"/>
    </row>
    <row r="442" spans="3:12">
      <c r="C442" s="132"/>
      <c r="D442" s="132"/>
      <c r="E442" s="133"/>
      <c r="F442" s="19"/>
      <c r="G442" s="19"/>
      <c r="H442" s="14"/>
      <c r="J442" s="132"/>
      <c r="K442" s="132"/>
      <c r="L442" s="133"/>
    </row>
    <row r="443" spans="3:12">
      <c r="C443" s="132"/>
      <c r="D443" s="132"/>
      <c r="E443" s="133"/>
      <c r="F443" s="19"/>
      <c r="G443" s="19"/>
      <c r="H443" s="14"/>
      <c r="J443" s="132"/>
      <c r="K443" s="132"/>
      <c r="L443" s="133"/>
    </row>
    <row r="444" spans="3:12">
      <c r="C444" s="132"/>
      <c r="D444" s="132"/>
      <c r="E444" s="133"/>
      <c r="F444" s="19"/>
      <c r="G444" s="19"/>
      <c r="H444" s="14"/>
      <c r="J444" s="132"/>
      <c r="K444" s="132"/>
      <c r="L444" s="133"/>
    </row>
    <row r="445" spans="3:12">
      <c r="C445" s="132"/>
      <c r="D445" s="132"/>
      <c r="E445" s="133"/>
      <c r="F445" s="19"/>
      <c r="G445" s="19"/>
      <c r="H445" s="14"/>
      <c r="J445" s="132"/>
      <c r="K445" s="132"/>
      <c r="L445" s="133"/>
    </row>
    <row r="446" spans="3:12">
      <c r="C446" s="132"/>
      <c r="D446" s="132"/>
      <c r="E446" s="133"/>
      <c r="F446" s="19"/>
      <c r="G446" s="19"/>
      <c r="H446" s="14"/>
      <c r="J446" s="132"/>
      <c r="K446" s="132"/>
      <c r="L446" s="133"/>
    </row>
    <row r="447" spans="3:12">
      <c r="C447" s="132"/>
      <c r="D447" s="132"/>
      <c r="E447" s="133"/>
      <c r="F447" s="19"/>
      <c r="G447" s="19"/>
      <c r="H447" s="14"/>
      <c r="J447" s="132"/>
      <c r="K447" s="132"/>
      <c r="L447" s="133"/>
    </row>
    <row r="448" spans="3:12">
      <c r="C448" s="132"/>
      <c r="D448" s="132"/>
      <c r="E448" s="133"/>
      <c r="F448" s="19"/>
      <c r="G448" s="19"/>
      <c r="H448" s="14"/>
      <c r="J448" s="132"/>
      <c r="K448" s="132"/>
      <c r="L448" s="133"/>
    </row>
    <row r="449" spans="3:12">
      <c r="C449" s="132"/>
      <c r="D449" s="132"/>
      <c r="E449" s="133"/>
      <c r="F449" s="19"/>
      <c r="G449" s="19"/>
      <c r="H449" s="14"/>
      <c r="J449" s="132"/>
      <c r="K449" s="132"/>
      <c r="L449" s="133"/>
    </row>
    <row r="450" spans="3:12">
      <c r="C450" s="132"/>
      <c r="D450" s="132"/>
      <c r="E450" s="133"/>
      <c r="F450" s="19"/>
      <c r="G450" s="19"/>
      <c r="H450" s="14"/>
      <c r="J450" s="132"/>
      <c r="K450" s="132"/>
      <c r="L450" s="133"/>
    </row>
    <row r="451" spans="3:12">
      <c r="C451" s="132"/>
      <c r="D451" s="132"/>
      <c r="E451" s="133"/>
      <c r="F451" s="19"/>
      <c r="G451" s="19"/>
      <c r="H451" s="14"/>
      <c r="J451" s="132"/>
      <c r="K451" s="132"/>
      <c r="L451" s="133"/>
    </row>
    <row r="452" spans="3:12">
      <c r="C452" s="132"/>
      <c r="D452" s="132"/>
      <c r="E452" s="133"/>
      <c r="F452" s="19"/>
      <c r="G452" s="19"/>
      <c r="H452" s="14"/>
      <c r="J452" s="132"/>
      <c r="K452" s="132"/>
      <c r="L452" s="133"/>
    </row>
    <row r="453" spans="3:12">
      <c r="C453" s="132"/>
      <c r="D453" s="132"/>
      <c r="E453" s="133"/>
      <c r="F453" s="19"/>
      <c r="G453" s="19"/>
      <c r="H453" s="14"/>
      <c r="J453" s="132"/>
      <c r="K453" s="132"/>
      <c r="L453" s="133"/>
    </row>
    <row r="454" spans="3:12">
      <c r="C454" s="132"/>
      <c r="D454" s="132"/>
      <c r="E454" s="133"/>
      <c r="F454" s="19"/>
      <c r="G454" s="19"/>
      <c r="H454" s="14"/>
      <c r="J454" s="132"/>
      <c r="K454" s="132"/>
      <c r="L454" s="133"/>
    </row>
    <row r="455" spans="3:12">
      <c r="C455" s="132"/>
      <c r="D455" s="132"/>
      <c r="E455" s="133"/>
      <c r="F455" s="19"/>
      <c r="G455" s="19"/>
      <c r="H455" s="14"/>
      <c r="J455" s="132"/>
      <c r="K455" s="132"/>
      <c r="L455" s="133"/>
    </row>
    <row r="456" spans="3:12">
      <c r="C456" s="132"/>
      <c r="D456" s="132"/>
      <c r="E456" s="133"/>
      <c r="F456" s="19"/>
      <c r="G456" s="19"/>
      <c r="H456" s="14"/>
      <c r="J456" s="132"/>
      <c r="K456" s="132"/>
      <c r="L456" s="133"/>
    </row>
    <row r="457" spans="3:12">
      <c r="C457" s="132"/>
      <c r="D457" s="132"/>
      <c r="E457" s="133"/>
      <c r="F457" s="19"/>
      <c r="G457" s="19"/>
      <c r="H457" s="14"/>
      <c r="J457" s="132"/>
      <c r="K457" s="132"/>
      <c r="L457" s="133"/>
    </row>
    <row r="458" spans="3:12">
      <c r="C458" s="132"/>
      <c r="D458" s="132"/>
      <c r="E458" s="133"/>
      <c r="F458" s="19"/>
      <c r="G458" s="19"/>
      <c r="H458" s="14"/>
      <c r="J458" s="132"/>
      <c r="K458" s="132"/>
      <c r="L458" s="133"/>
    </row>
    <row r="459" spans="3:12">
      <c r="C459" s="132"/>
      <c r="D459" s="132"/>
      <c r="E459" s="133"/>
      <c r="F459" s="19"/>
      <c r="G459" s="19"/>
      <c r="H459" s="14"/>
      <c r="J459" s="132"/>
      <c r="K459" s="132"/>
      <c r="L459" s="133"/>
    </row>
    <row r="460" spans="3:12">
      <c r="C460" s="132"/>
      <c r="D460" s="132"/>
      <c r="E460" s="133"/>
      <c r="F460" s="19"/>
      <c r="G460" s="19"/>
      <c r="H460" s="14"/>
      <c r="J460" s="132"/>
      <c r="K460" s="132"/>
      <c r="L460" s="133"/>
    </row>
    <row r="461" spans="3:12">
      <c r="C461" s="132"/>
      <c r="D461" s="132"/>
      <c r="E461" s="133"/>
      <c r="F461" s="19"/>
      <c r="G461" s="19"/>
      <c r="H461" s="14"/>
      <c r="J461" s="132"/>
      <c r="K461" s="132"/>
      <c r="L461" s="133"/>
    </row>
    <row r="462" spans="3:12">
      <c r="C462" s="132"/>
      <c r="D462" s="132"/>
      <c r="E462" s="133"/>
      <c r="F462" s="19"/>
      <c r="G462" s="19"/>
      <c r="H462" s="14"/>
      <c r="J462" s="132"/>
      <c r="K462" s="132"/>
      <c r="L462" s="133"/>
    </row>
    <row r="463" spans="3:12">
      <c r="C463" s="132"/>
      <c r="D463" s="132"/>
      <c r="E463" s="133"/>
      <c r="F463" s="19"/>
      <c r="G463" s="19"/>
      <c r="H463" s="14"/>
      <c r="J463" s="132"/>
      <c r="K463" s="132"/>
      <c r="L463" s="133"/>
    </row>
    <row r="464" spans="3:12">
      <c r="C464" s="132"/>
      <c r="D464" s="132"/>
      <c r="E464" s="133"/>
      <c r="F464" s="19"/>
      <c r="G464" s="19"/>
      <c r="H464" s="14"/>
      <c r="J464" s="132"/>
      <c r="K464" s="132"/>
      <c r="L464" s="133"/>
    </row>
    <row r="465" spans="3:12">
      <c r="C465" s="132"/>
      <c r="D465" s="132"/>
      <c r="E465" s="133"/>
      <c r="F465" s="19"/>
      <c r="G465" s="19"/>
      <c r="H465" s="14"/>
      <c r="J465" s="132"/>
      <c r="K465" s="132"/>
      <c r="L465" s="133"/>
    </row>
    <row r="466" spans="3:12">
      <c r="C466" s="132"/>
      <c r="D466" s="132"/>
      <c r="E466" s="133"/>
      <c r="F466" s="19"/>
      <c r="G466" s="19"/>
      <c r="H466" s="14"/>
      <c r="J466" s="132"/>
      <c r="K466" s="132"/>
      <c r="L466" s="133"/>
    </row>
    <row r="467" spans="3:12">
      <c r="C467" s="132"/>
      <c r="D467" s="132"/>
      <c r="E467" s="133"/>
      <c r="F467" s="19"/>
      <c r="G467" s="19"/>
      <c r="H467" s="14"/>
      <c r="J467" s="132"/>
      <c r="K467" s="132"/>
      <c r="L467" s="133"/>
    </row>
    <row r="468" spans="3:12">
      <c r="C468" s="132"/>
      <c r="D468" s="132"/>
      <c r="E468" s="133"/>
      <c r="F468" s="19"/>
      <c r="G468" s="19"/>
      <c r="H468" s="14"/>
      <c r="J468" s="132"/>
      <c r="K468" s="132"/>
      <c r="L468" s="133"/>
    </row>
    <row r="469" spans="3:12">
      <c r="C469" s="132"/>
      <c r="D469" s="132"/>
      <c r="E469" s="133"/>
      <c r="F469" s="19"/>
      <c r="G469" s="19"/>
      <c r="H469" s="14"/>
      <c r="J469" s="132"/>
      <c r="K469" s="132"/>
      <c r="L469" s="133"/>
    </row>
    <row r="470" spans="3:12">
      <c r="C470" s="132"/>
      <c r="D470" s="132"/>
      <c r="E470" s="133"/>
      <c r="F470" s="19"/>
      <c r="G470" s="19"/>
      <c r="H470" s="14"/>
      <c r="J470" s="132"/>
      <c r="K470" s="132"/>
      <c r="L470" s="133"/>
    </row>
    <row r="471" spans="3:12">
      <c r="C471" s="132"/>
      <c r="D471" s="132"/>
      <c r="E471" s="133"/>
      <c r="F471" s="19"/>
      <c r="G471" s="19"/>
      <c r="H471" s="14"/>
      <c r="J471" s="132"/>
      <c r="K471" s="132"/>
      <c r="L471" s="133"/>
    </row>
    <row r="472" spans="3:12">
      <c r="C472" s="132"/>
      <c r="D472" s="132"/>
      <c r="E472" s="133"/>
      <c r="F472" s="19"/>
      <c r="G472" s="19"/>
      <c r="H472" s="14"/>
      <c r="J472" s="132"/>
      <c r="K472" s="132"/>
      <c r="L472" s="133"/>
    </row>
    <row r="473" spans="3:12">
      <c r="C473" s="132"/>
      <c r="D473" s="132"/>
      <c r="E473" s="133"/>
      <c r="F473" s="19"/>
      <c r="G473" s="19"/>
      <c r="H473" s="14"/>
      <c r="J473" s="132"/>
      <c r="K473" s="132"/>
      <c r="L473" s="133"/>
    </row>
    <row r="474" spans="3:12">
      <c r="C474" s="132"/>
      <c r="D474" s="132"/>
      <c r="E474" s="133"/>
      <c r="F474" s="19"/>
      <c r="G474" s="19"/>
      <c r="H474" s="14"/>
      <c r="J474" s="132"/>
      <c r="K474" s="132"/>
      <c r="L474" s="133"/>
    </row>
    <row r="475" spans="3:12">
      <c r="C475" s="132"/>
      <c r="D475" s="132"/>
      <c r="E475" s="133"/>
      <c r="F475" s="19"/>
      <c r="G475" s="19"/>
      <c r="H475" s="14"/>
      <c r="J475" s="132"/>
      <c r="K475" s="132"/>
      <c r="L475" s="133"/>
    </row>
    <row r="476" spans="3:12">
      <c r="C476" s="132"/>
      <c r="D476" s="132"/>
      <c r="E476" s="133"/>
      <c r="F476" s="19"/>
      <c r="G476" s="19"/>
      <c r="H476" s="14"/>
      <c r="J476" s="132"/>
      <c r="K476" s="132"/>
      <c r="L476" s="133"/>
    </row>
    <row r="477" spans="3:12">
      <c r="C477" s="132"/>
      <c r="D477" s="132"/>
      <c r="E477" s="133"/>
      <c r="F477" s="19"/>
      <c r="G477" s="19"/>
      <c r="H477" s="14"/>
      <c r="J477" s="132"/>
      <c r="K477" s="132"/>
      <c r="L477" s="133"/>
    </row>
    <row r="478" spans="3:12">
      <c r="C478" s="132"/>
      <c r="D478" s="132"/>
      <c r="E478" s="133"/>
      <c r="F478" s="19"/>
      <c r="G478" s="19"/>
      <c r="H478" s="14"/>
      <c r="J478" s="132"/>
      <c r="K478" s="132"/>
      <c r="L478" s="133"/>
    </row>
    <row r="479" spans="3:12">
      <c r="C479" s="132"/>
      <c r="D479" s="132"/>
      <c r="E479" s="133"/>
      <c r="F479" s="19"/>
      <c r="G479" s="19"/>
      <c r="H479" s="14"/>
      <c r="J479" s="132"/>
      <c r="K479" s="132"/>
      <c r="L479" s="133"/>
    </row>
    <row r="480" spans="3:12">
      <c r="C480" s="132"/>
      <c r="D480" s="132"/>
      <c r="E480" s="133"/>
      <c r="F480" s="19"/>
      <c r="G480" s="19"/>
      <c r="H480" s="14"/>
      <c r="J480" s="132"/>
      <c r="K480" s="132"/>
      <c r="L480" s="133"/>
    </row>
    <row r="481" spans="3:12">
      <c r="C481" s="132"/>
      <c r="D481" s="132"/>
      <c r="E481" s="133"/>
      <c r="F481" s="19"/>
      <c r="G481" s="19"/>
      <c r="H481" s="14"/>
      <c r="J481" s="132"/>
      <c r="K481" s="132"/>
      <c r="L481" s="133"/>
    </row>
    <row r="482" spans="3:12">
      <c r="C482" s="132"/>
      <c r="D482" s="132"/>
      <c r="E482" s="133"/>
      <c r="F482" s="19"/>
      <c r="G482" s="19"/>
      <c r="H482" s="14"/>
      <c r="J482" s="132"/>
      <c r="K482" s="132"/>
      <c r="L482" s="133"/>
    </row>
    <row r="483" spans="3:12">
      <c r="C483" s="132"/>
      <c r="D483" s="132"/>
      <c r="E483" s="133"/>
      <c r="F483" s="19"/>
      <c r="G483" s="19"/>
      <c r="H483" s="14"/>
      <c r="J483" s="132"/>
      <c r="K483" s="132"/>
      <c r="L483" s="133"/>
    </row>
    <row r="484" spans="3:12">
      <c r="C484" s="132"/>
      <c r="D484" s="132"/>
      <c r="E484" s="133"/>
      <c r="F484" s="19"/>
      <c r="G484" s="19"/>
      <c r="H484" s="14"/>
      <c r="J484" s="132"/>
      <c r="K484" s="132"/>
      <c r="L484" s="133"/>
    </row>
    <row r="485" spans="3:12">
      <c r="C485" s="132"/>
      <c r="D485" s="132"/>
      <c r="E485" s="133"/>
      <c r="F485" s="19"/>
      <c r="G485" s="19"/>
      <c r="H485" s="14"/>
      <c r="J485" s="132"/>
      <c r="K485" s="132"/>
      <c r="L485" s="133"/>
    </row>
    <row r="486" spans="3:12">
      <c r="C486" s="132"/>
      <c r="D486" s="132"/>
      <c r="E486" s="133"/>
      <c r="F486" s="19"/>
      <c r="G486" s="19"/>
      <c r="H486" s="14"/>
      <c r="J486" s="132"/>
      <c r="K486" s="132"/>
      <c r="L486" s="133"/>
    </row>
    <row r="487" spans="3:12">
      <c r="C487" s="132"/>
      <c r="D487" s="132"/>
      <c r="E487" s="133"/>
      <c r="F487" s="19"/>
      <c r="G487" s="19"/>
      <c r="H487" s="14"/>
      <c r="J487" s="132"/>
      <c r="K487" s="132"/>
      <c r="L487" s="133"/>
    </row>
    <row r="488" spans="3:12">
      <c r="C488" s="132"/>
      <c r="D488" s="132"/>
      <c r="E488" s="133"/>
      <c r="F488" s="19"/>
      <c r="G488" s="19"/>
      <c r="H488" s="14"/>
      <c r="J488" s="132"/>
      <c r="K488" s="132"/>
      <c r="L488" s="133"/>
    </row>
    <row r="489" spans="3:12">
      <c r="C489" s="132"/>
      <c r="D489" s="132"/>
      <c r="E489" s="133"/>
      <c r="F489" s="19"/>
      <c r="G489" s="19"/>
      <c r="H489" s="14"/>
      <c r="J489" s="132"/>
      <c r="K489" s="132"/>
      <c r="L489" s="133"/>
    </row>
    <row r="490" spans="3:12">
      <c r="C490" s="132"/>
      <c r="D490" s="132"/>
      <c r="E490" s="133"/>
      <c r="F490" s="19"/>
      <c r="G490" s="19"/>
      <c r="H490" s="14"/>
      <c r="J490" s="132"/>
      <c r="K490" s="132"/>
      <c r="L490" s="133"/>
    </row>
    <row r="491" spans="3:12">
      <c r="C491" s="132"/>
      <c r="D491" s="132"/>
      <c r="E491" s="133"/>
      <c r="F491" s="19"/>
      <c r="G491" s="19"/>
      <c r="H491" s="14"/>
      <c r="J491" s="132"/>
      <c r="K491" s="132"/>
      <c r="L491" s="133"/>
    </row>
    <row r="492" spans="3:12">
      <c r="C492" s="132"/>
      <c r="D492" s="132"/>
      <c r="E492" s="133"/>
      <c r="F492" s="19"/>
      <c r="G492" s="19"/>
      <c r="H492" s="14"/>
      <c r="J492" s="132"/>
      <c r="K492" s="132"/>
      <c r="L492" s="133"/>
    </row>
    <row r="493" spans="3:12">
      <c r="C493" s="132"/>
      <c r="D493" s="132"/>
      <c r="E493" s="133"/>
      <c r="F493" s="19"/>
      <c r="G493" s="19"/>
      <c r="H493" s="14"/>
      <c r="J493" s="132"/>
      <c r="K493" s="132"/>
      <c r="L493" s="133"/>
    </row>
    <row r="494" spans="3:12">
      <c r="C494" s="132"/>
      <c r="D494" s="132"/>
      <c r="E494" s="133"/>
      <c r="F494" s="19"/>
      <c r="G494" s="19"/>
      <c r="H494" s="14"/>
      <c r="J494" s="132"/>
      <c r="K494" s="132"/>
      <c r="L494" s="133"/>
    </row>
    <row r="495" spans="3:12">
      <c r="C495" s="132"/>
      <c r="D495" s="132"/>
      <c r="E495" s="133"/>
      <c r="F495" s="19"/>
      <c r="G495" s="19"/>
      <c r="H495" s="14"/>
      <c r="J495" s="132"/>
      <c r="K495" s="132"/>
      <c r="L495" s="133"/>
    </row>
    <row r="496" spans="3:12">
      <c r="C496" s="132"/>
      <c r="D496" s="132"/>
      <c r="E496" s="133"/>
      <c r="F496" s="19"/>
      <c r="G496" s="19"/>
      <c r="H496" s="14"/>
      <c r="J496" s="132"/>
      <c r="K496" s="132"/>
      <c r="L496" s="133"/>
    </row>
    <row r="497" spans="3:12">
      <c r="C497" s="132"/>
      <c r="D497" s="132"/>
      <c r="E497" s="133"/>
      <c r="F497" s="19"/>
      <c r="G497" s="19"/>
      <c r="H497" s="14"/>
      <c r="J497" s="132"/>
      <c r="K497" s="132"/>
      <c r="L497" s="133"/>
    </row>
    <row r="498" spans="3:12">
      <c r="C498" s="132"/>
      <c r="D498" s="132"/>
      <c r="E498" s="133"/>
      <c r="F498" s="19"/>
      <c r="G498" s="19"/>
      <c r="H498" s="14"/>
      <c r="J498" s="132"/>
      <c r="K498" s="132"/>
      <c r="L498" s="133"/>
    </row>
    <row r="499" spans="3:12">
      <c r="C499" s="132"/>
      <c r="D499" s="132"/>
      <c r="E499" s="133"/>
      <c r="F499" s="19"/>
      <c r="G499" s="19"/>
      <c r="H499" s="14"/>
      <c r="J499" s="132"/>
      <c r="K499" s="132"/>
      <c r="L499" s="133"/>
    </row>
    <row r="500" spans="3:12">
      <c r="C500" s="132"/>
      <c r="D500" s="132"/>
      <c r="E500" s="133"/>
      <c r="F500" s="19"/>
      <c r="G500" s="19"/>
      <c r="H500" s="14"/>
      <c r="J500" s="132"/>
      <c r="K500" s="132"/>
      <c r="L500" s="133"/>
    </row>
    <row r="501" spans="3:12">
      <c r="C501" s="132"/>
      <c r="D501" s="132"/>
      <c r="E501" s="133"/>
      <c r="F501" s="19"/>
      <c r="G501" s="19"/>
      <c r="H501" s="14"/>
      <c r="J501" s="132"/>
      <c r="K501" s="132"/>
      <c r="L501" s="133"/>
    </row>
    <row r="502" spans="3:12">
      <c r="C502" s="132"/>
      <c r="D502" s="132"/>
      <c r="E502" s="133"/>
      <c r="F502" s="19"/>
      <c r="G502" s="19"/>
      <c r="H502" s="14"/>
      <c r="J502" s="132"/>
      <c r="K502" s="132"/>
      <c r="L502" s="133"/>
    </row>
    <row r="503" spans="3:12">
      <c r="C503" s="132"/>
      <c r="D503" s="132"/>
      <c r="E503" s="133"/>
      <c r="F503" s="19"/>
      <c r="G503" s="19"/>
      <c r="H503" s="14"/>
      <c r="J503" s="132"/>
      <c r="K503" s="132"/>
      <c r="L503" s="133"/>
    </row>
    <row r="504" spans="3:12">
      <c r="C504" s="132"/>
      <c r="D504" s="132"/>
      <c r="E504" s="133"/>
      <c r="F504" s="19"/>
      <c r="G504" s="19"/>
      <c r="H504" s="14"/>
      <c r="J504" s="132"/>
      <c r="K504" s="132"/>
      <c r="L504" s="133"/>
    </row>
    <row r="505" spans="3:12">
      <c r="C505" s="132"/>
      <c r="D505" s="132"/>
      <c r="E505" s="133"/>
      <c r="F505" s="19"/>
      <c r="G505" s="19"/>
      <c r="H505" s="14"/>
      <c r="J505" s="132"/>
      <c r="K505" s="132"/>
      <c r="L505" s="133"/>
    </row>
    <row r="506" spans="3:12">
      <c r="C506" s="132"/>
      <c r="D506" s="132"/>
      <c r="E506" s="133"/>
      <c r="F506" s="19"/>
      <c r="G506" s="19"/>
      <c r="H506" s="14"/>
      <c r="J506" s="132"/>
      <c r="K506" s="132"/>
      <c r="L506" s="133"/>
    </row>
    <row r="507" spans="3:12">
      <c r="C507" s="132"/>
      <c r="D507" s="132"/>
      <c r="E507" s="133"/>
      <c r="F507" s="19"/>
      <c r="G507" s="19"/>
      <c r="H507" s="14"/>
      <c r="J507" s="132"/>
      <c r="K507" s="132"/>
      <c r="L507" s="133"/>
    </row>
    <row r="508" spans="3:12">
      <c r="C508" s="132"/>
      <c r="D508" s="132"/>
      <c r="E508" s="133"/>
      <c r="F508" s="19"/>
      <c r="G508" s="19"/>
      <c r="H508" s="14"/>
      <c r="J508" s="132"/>
      <c r="K508" s="132"/>
      <c r="L508" s="133"/>
    </row>
    <row r="509" spans="3:12">
      <c r="C509" s="132"/>
      <c r="D509" s="132"/>
      <c r="E509" s="133"/>
      <c r="F509" s="19"/>
      <c r="G509" s="19"/>
      <c r="H509" s="14"/>
      <c r="J509" s="132"/>
      <c r="K509" s="132"/>
      <c r="L509" s="133"/>
    </row>
    <row r="510" spans="3:12">
      <c r="C510" s="132"/>
      <c r="D510" s="132"/>
      <c r="E510" s="133"/>
      <c r="F510" s="19"/>
      <c r="G510" s="19"/>
      <c r="H510" s="14"/>
      <c r="J510" s="132"/>
      <c r="K510" s="132"/>
      <c r="L510" s="133"/>
    </row>
    <row r="511" spans="3:12">
      <c r="C511" s="132"/>
      <c r="D511" s="132"/>
      <c r="E511" s="133"/>
      <c r="F511" s="19"/>
      <c r="G511" s="19"/>
      <c r="H511" s="14"/>
      <c r="J511" s="132"/>
      <c r="K511" s="132"/>
      <c r="L511" s="133"/>
    </row>
    <row r="512" spans="3:12">
      <c r="C512" s="132"/>
      <c r="D512" s="132"/>
      <c r="E512" s="133"/>
      <c r="F512" s="19"/>
      <c r="G512" s="19"/>
      <c r="H512" s="14"/>
      <c r="J512" s="132"/>
      <c r="K512" s="132"/>
      <c r="L512" s="133"/>
    </row>
    <row r="513" spans="3:12">
      <c r="C513" s="132"/>
      <c r="D513" s="132"/>
      <c r="E513" s="133"/>
      <c r="F513" s="19"/>
      <c r="G513" s="19"/>
      <c r="H513" s="14"/>
      <c r="J513" s="132"/>
      <c r="K513" s="132"/>
      <c r="L513" s="133"/>
    </row>
    <row r="514" spans="3:12">
      <c r="C514" s="132"/>
      <c r="D514" s="132"/>
      <c r="E514" s="133"/>
      <c r="F514" s="19"/>
      <c r="G514" s="19"/>
      <c r="H514" s="14"/>
      <c r="J514" s="132"/>
      <c r="K514" s="132"/>
      <c r="L514" s="133"/>
    </row>
    <row r="515" spans="3:12">
      <c r="C515" s="132"/>
      <c r="D515" s="132"/>
      <c r="E515" s="133"/>
      <c r="F515" s="19"/>
      <c r="G515" s="19"/>
      <c r="H515" s="14"/>
      <c r="J515" s="132"/>
      <c r="K515" s="132"/>
      <c r="L515" s="133"/>
    </row>
    <row r="516" spans="3:12">
      <c r="C516" s="132"/>
      <c r="D516" s="132"/>
      <c r="E516" s="133"/>
      <c r="F516" s="19"/>
      <c r="G516" s="19"/>
      <c r="H516" s="14"/>
      <c r="J516" s="132"/>
      <c r="K516" s="132"/>
      <c r="L516" s="133"/>
    </row>
    <row r="517" spans="3:12">
      <c r="C517" s="132"/>
      <c r="D517" s="132"/>
      <c r="E517" s="133"/>
      <c r="F517" s="19"/>
      <c r="G517" s="19"/>
      <c r="H517" s="14"/>
      <c r="J517" s="132"/>
      <c r="K517" s="132"/>
      <c r="L517" s="133"/>
    </row>
    <row r="518" spans="3:12">
      <c r="C518" s="132"/>
      <c r="D518" s="132"/>
      <c r="E518" s="133"/>
      <c r="F518" s="19"/>
      <c r="G518" s="19"/>
      <c r="H518" s="14"/>
      <c r="J518" s="132"/>
      <c r="K518" s="132"/>
      <c r="L518" s="133"/>
    </row>
    <row r="519" spans="3:12">
      <c r="C519" s="132"/>
      <c r="D519" s="132"/>
      <c r="E519" s="133"/>
      <c r="F519" s="19"/>
      <c r="G519" s="19"/>
      <c r="H519" s="14"/>
      <c r="J519" s="132"/>
      <c r="K519" s="132"/>
      <c r="L519" s="133"/>
    </row>
    <row r="520" spans="3:12">
      <c r="C520" s="132"/>
      <c r="D520" s="132"/>
      <c r="E520" s="133"/>
      <c r="F520" s="19"/>
      <c r="G520" s="19"/>
      <c r="H520" s="14"/>
      <c r="J520" s="132"/>
      <c r="K520" s="132"/>
      <c r="L520" s="133"/>
    </row>
    <row r="521" spans="3:12">
      <c r="C521" s="132"/>
      <c r="D521" s="132"/>
      <c r="E521" s="133"/>
      <c r="F521" s="19"/>
      <c r="G521" s="19"/>
      <c r="H521" s="14"/>
      <c r="J521" s="132"/>
      <c r="K521" s="132"/>
      <c r="L521" s="133"/>
    </row>
    <row r="522" spans="3:12">
      <c r="C522" s="132"/>
      <c r="D522" s="132"/>
      <c r="E522" s="133"/>
      <c r="F522" s="19"/>
      <c r="G522" s="19"/>
      <c r="H522" s="14"/>
      <c r="J522" s="132"/>
      <c r="K522" s="132"/>
      <c r="L522" s="133"/>
    </row>
    <row r="523" spans="3:12">
      <c r="C523" s="132"/>
      <c r="D523" s="132"/>
      <c r="E523" s="133"/>
      <c r="F523" s="19"/>
      <c r="G523" s="19"/>
      <c r="H523" s="14"/>
      <c r="J523" s="132"/>
      <c r="K523" s="132"/>
      <c r="L523" s="133"/>
    </row>
    <row r="524" spans="3:12">
      <c r="C524" s="132"/>
      <c r="D524" s="132"/>
      <c r="E524" s="133"/>
      <c r="F524" s="19"/>
      <c r="G524" s="19"/>
      <c r="H524" s="14"/>
      <c r="J524" s="132"/>
      <c r="K524" s="132"/>
      <c r="L524" s="133"/>
    </row>
    <row r="525" spans="3:12">
      <c r="C525" s="132"/>
      <c r="D525" s="132"/>
      <c r="E525" s="133"/>
      <c r="F525" s="19"/>
      <c r="G525" s="19"/>
      <c r="H525" s="14"/>
      <c r="J525" s="132"/>
      <c r="K525" s="132"/>
      <c r="L525" s="133"/>
    </row>
    <row r="526" spans="3:12">
      <c r="C526" s="132"/>
      <c r="D526" s="132"/>
      <c r="E526" s="133"/>
      <c r="F526" s="19"/>
      <c r="G526" s="19"/>
      <c r="H526" s="14"/>
      <c r="J526" s="132"/>
      <c r="K526" s="132"/>
      <c r="L526" s="133"/>
    </row>
    <row r="527" spans="3:12">
      <c r="C527" s="132"/>
      <c r="D527" s="132"/>
      <c r="E527" s="133"/>
      <c r="F527" s="19"/>
      <c r="G527" s="19"/>
      <c r="H527" s="14"/>
      <c r="J527" s="132"/>
      <c r="K527" s="132"/>
      <c r="L527" s="133"/>
    </row>
    <row r="528" spans="3:12">
      <c r="C528" s="132"/>
      <c r="D528" s="132"/>
      <c r="E528" s="133"/>
      <c r="F528" s="19"/>
      <c r="G528" s="19"/>
      <c r="H528" s="14"/>
      <c r="J528" s="132"/>
      <c r="K528" s="132"/>
      <c r="L528" s="133"/>
    </row>
    <row r="529" spans="3:12">
      <c r="C529" s="132"/>
      <c r="D529" s="132"/>
      <c r="E529" s="133"/>
      <c r="F529" s="19"/>
      <c r="G529" s="19"/>
      <c r="H529" s="14"/>
      <c r="J529" s="132"/>
      <c r="K529" s="132"/>
      <c r="L529" s="133"/>
    </row>
    <row r="530" spans="3:12">
      <c r="C530" s="132"/>
      <c r="D530" s="132"/>
      <c r="E530" s="133"/>
      <c r="F530" s="19"/>
      <c r="G530" s="19"/>
      <c r="H530" s="14"/>
      <c r="J530" s="132"/>
      <c r="K530" s="132"/>
      <c r="L530" s="133"/>
    </row>
    <row r="531" spans="3:12">
      <c r="C531" s="132"/>
      <c r="D531" s="132"/>
      <c r="E531" s="133"/>
      <c r="F531" s="19"/>
      <c r="G531" s="19"/>
      <c r="H531" s="14"/>
      <c r="J531" s="132"/>
      <c r="K531" s="132"/>
      <c r="L531" s="133"/>
    </row>
    <row r="532" spans="3:12">
      <c r="C532" s="132"/>
      <c r="D532" s="132"/>
      <c r="E532" s="133"/>
      <c r="F532" s="19"/>
      <c r="G532" s="19"/>
      <c r="H532" s="14"/>
      <c r="J532" s="132"/>
      <c r="K532" s="132"/>
      <c r="L532" s="133"/>
    </row>
    <row r="533" spans="3:12">
      <c r="C533" s="132"/>
      <c r="D533" s="132"/>
      <c r="E533" s="133"/>
      <c r="F533" s="19"/>
      <c r="G533" s="19"/>
      <c r="H533" s="14"/>
      <c r="J533" s="132"/>
      <c r="K533" s="132"/>
      <c r="L533" s="133"/>
    </row>
    <row r="534" spans="3:12">
      <c r="C534" s="132"/>
      <c r="D534" s="132"/>
      <c r="E534" s="133"/>
      <c r="F534" s="19"/>
      <c r="G534" s="19"/>
      <c r="H534" s="14"/>
      <c r="J534" s="132"/>
      <c r="K534" s="132"/>
      <c r="L534" s="133"/>
    </row>
    <row r="535" spans="3:12">
      <c r="C535" s="132"/>
      <c r="D535" s="132"/>
      <c r="E535" s="133"/>
      <c r="F535" s="19"/>
      <c r="G535" s="19"/>
      <c r="H535" s="14"/>
      <c r="J535" s="132"/>
      <c r="K535" s="132"/>
      <c r="L535" s="133"/>
    </row>
    <row r="536" spans="3:12">
      <c r="C536" s="132"/>
      <c r="D536" s="132"/>
      <c r="E536" s="133"/>
      <c r="F536" s="19"/>
      <c r="G536" s="19"/>
      <c r="H536" s="14"/>
      <c r="J536" s="132"/>
      <c r="K536" s="132"/>
      <c r="L536" s="133"/>
    </row>
    <row r="537" spans="3:12">
      <c r="C537" s="132"/>
      <c r="D537" s="132"/>
      <c r="E537" s="133"/>
      <c r="F537" s="19"/>
      <c r="G537" s="19"/>
      <c r="H537" s="14"/>
      <c r="J537" s="132"/>
      <c r="K537" s="132"/>
      <c r="L537" s="133"/>
    </row>
    <row r="538" spans="3:12">
      <c r="C538" s="132"/>
      <c r="D538" s="132"/>
      <c r="E538" s="133"/>
      <c r="F538" s="19"/>
      <c r="G538" s="19"/>
      <c r="H538" s="14"/>
      <c r="J538" s="132"/>
      <c r="K538" s="132"/>
      <c r="L538" s="133"/>
    </row>
    <row r="539" spans="3:12">
      <c r="C539" s="132"/>
      <c r="D539" s="132"/>
      <c r="E539" s="133"/>
      <c r="F539" s="19"/>
      <c r="G539" s="19"/>
      <c r="H539" s="14"/>
      <c r="J539" s="132"/>
      <c r="K539" s="132"/>
      <c r="L539" s="133"/>
    </row>
    <row r="540" spans="3:12">
      <c r="C540" s="132"/>
      <c r="D540" s="132"/>
      <c r="E540" s="133"/>
      <c r="F540" s="19"/>
      <c r="G540" s="19"/>
      <c r="H540" s="14"/>
      <c r="J540" s="132"/>
      <c r="K540" s="132"/>
      <c r="L540" s="133"/>
    </row>
    <row r="541" spans="3:12">
      <c r="C541" s="132"/>
      <c r="D541" s="132"/>
      <c r="E541" s="133"/>
      <c r="F541" s="19"/>
      <c r="G541" s="19"/>
      <c r="H541" s="14"/>
      <c r="J541" s="132"/>
      <c r="K541" s="132"/>
      <c r="L541" s="133"/>
    </row>
    <row r="542" spans="3:12">
      <c r="C542" s="132"/>
      <c r="D542" s="132"/>
      <c r="E542" s="133"/>
      <c r="F542" s="19"/>
      <c r="G542" s="19"/>
      <c r="H542" s="14"/>
      <c r="J542" s="132"/>
      <c r="K542" s="132"/>
      <c r="L542" s="133"/>
    </row>
    <row r="543" spans="3:12">
      <c r="C543" s="132"/>
      <c r="D543" s="132"/>
      <c r="E543" s="133"/>
      <c r="F543" s="19"/>
      <c r="G543" s="19"/>
      <c r="H543" s="14"/>
      <c r="J543" s="132"/>
      <c r="K543" s="132"/>
      <c r="L543" s="133"/>
    </row>
    <row r="544" spans="3:12">
      <c r="C544" s="132"/>
      <c r="D544" s="132"/>
      <c r="E544" s="133"/>
      <c r="F544" s="19"/>
      <c r="G544" s="19"/>
      <c r="H544" s="14"/>
      <c r="J544" s="132"/>
      <c r="K544" s="132"/>
      <c r="L544" s="133"/>
    </row>
    <row r="545" spans="3:12">
      <c r="C545" s="132"/>
      <c r="D545" s="132"/>
      <c r="E545" s="133"/>
      <c r="F545" s="19"/>
      <c r="G545" s="19"/>
      <c r="H545" s="14"/>
      <c r="J545" s="132"/>
      <c r="K545" s="132"/>
      <c r="L545" s="133"/>
    </row>
    <row r="546" spans="3:12">
      <c r="C546" s="132"/>
      <c r="D546" s="132"/>
      <c r="E546" s="133"/>
      <c r="F546" s="19"/>
      <c r="G546" s="19"/>
      <c r="H546" s="14"/>
      <c r="J546" s="132"/>
      <c r="K546" s="132"/>
      <c r="L546" s="133"/>
    </row>
    <row r="547" spans="3:12">
      <c r="C547" s="132"/>
      <c r="D547" s="132"/>
      <c r="E547" s="133"/>
      <c r="F547" s="19"/>
      <c r="G547" s="19"/>
      <c r="H547" s="14"/>
      <c r="J547" s="132"/>
      <c r="K547" s="132"/>
      <c r="L547" s="133"/>
    </row>
    <row r="548" spans="3:12">
      <c r="C548" s="132"/>
      <c r="D548" s="132"/>
      <c r="E548" s="133"/>
      <c r="F548" s="19"/>
      <c r="G548" s="19"/>
      <c r="H548" s="14"/>
      <c r="J548" s="132"/>
      <c r="K548" s="132"/>
      <c r="L548" s="133"/>
    </row>
    <row r="549" spans="3:12">
      <c r="C549" s="132"/>
      <c r="D549" s="132"/>
      <c r="E549" s="133"/>
      <c r="F549" s="19"/>
      <c r="G549" s="19"/>
      <c r="H549" s="14"/>
      <c r="J549" s="132"/>
      <c r="K549" s="132"/>
      <c r="L549" s="133"/>
    </row>
    <row r="550" spans="3:12">
      <c r="C550" s="132"/>
      <c r="D550" s="132"/>
      <c r="E550" s="133"/>
      <c r="F550" s="19"/>
      <c r="G550" s="19"/>
      <c r="H550" s="14"/>
      <c r="J550" s="132"/>
      <c r="K550" s="132"/>
      <c r="L550" s="133"/>
    </row>
    <row r="551" spans="3:12">
      <c r="C551" s="132"/>
      <c r="D551" s="132"/>
      <c r="E551" s="133"/>
      <c r="F551" s="19"/>
      <c r="G551" s="19"/>
      <c r="H551" s="14"/>
      <c r="J551" s="132"/>
      <c r="K551" s="132"/>
      <c r="L551" s="133"/>
    </row>
    <row r="552" spans="3:12">
      <c r="C552" s="132"/>
      <c r="D552" s="132"/>
      <c r="E552" s="133"/>
      <c r="F552" s="19"/>
      <c r="G552" s="19"/>
      <c r="H552" s="14"/>
      <c r="J552" s="132"/>
      <c r="K552" s="132"/>
      <c r="L552" s="133"/>
    </row>
    <row r="553" spans="3:12">
      <c r="C553" s="132"/>
      <c r="D553" s="132"/>
      <c r="E553" s="133"/>
      <c r="F553" s="19"/>
      <c r="G553" s="19"/>
      <c r="H553" s="14"/>
      <c r="J553" s="132"/>
      <c r="K553" s="132"/>
      <c r="L553" s="133"/>
    </row>
    <row r="554" spans="3:12">
      <c r="C554" s="132"/>
      <c r="D554" s="132"/>
      <c r="E554" s="133"/>
      <c r="F554" s="19"/>
      <c r="G554" s="19"/>
      <c r="H554" s="14"/>
      <c r="J554" s="132"/>
      <c r="K554" s="132"/>
      <c r="L554" s="133"/>
    </row>
    <row r="555" spans="3:12">
      <c r="C555" s="132"/>
      <c r="D555" s="132"/>
      <c r="E555" s="133"/>
      <c r="F555" s="19"/>
      <c r="G555" s="19"/>
      <c r="H555" s="14"/>
      <c r="J555" s="132"/>
      <c r="K555" s="132"/>
      <c r="L555" s="133"/>
    </row>
    <row r="556" spans="3:12">
      <c r="C556" s="132"/>
      <c r="D556" s="132"/>
      <c r="E556" s="133"/>
      <c r="F556" s="19"/>
      <c r="G556" s="19"/>
      <c r="H556" s="14"/>
      <c r="J556" s="132"/>
      <c r="K556" s="132"/>
      <c r="L556" s="133"/>
    </row>
    <row r="557" spans="3:12">
      <c r="C557" s="132"/>
      <c r="D557" s="132"/>
      <c r="E557" s="133"/>
      <c r="F557" s="19"/>
      <c r="G557" s="19"/>
      <c r="H557" s="14"/>
      <c r="J557" s="132"/>
      <c r="K557" s="132"/>
      <c r="L557" s="133"/>
    </row>
    <row r="558" spans="3:12">
      <c r="C558" s="132"/>
      <c r="D558" s="132"/>
      <c r="E558" s="133"/>
      <c r="F558" s="19"/>
      <c r="G558" s="19"/>
      <c r="H558" s="14"/>
      <c r="J558" s="132"/>
      <c r="K558" s="132"/>
      <c r="L558" s="133"/>
    </row>
    <row r="559" spans="3:12">
      <c r="C559" s="132"/>
      <c r="D559" s="132"/>
      <c r="E559" s="133"/>
      <c r="F559" s="19"/>
      <c r="G559" s="19"/>
      <c r="H559" s="14"/>
      <c r="J559" s="132"/>
      <c r="K559" s="132"/>
      <c r="L559" s="133"/>
    </row>
    <row r="560" spans="3:12">
      <c r="C560" s="132"/>
      <c r="D560" s="132"/>
      <c r="E560" s="133"/>
      <c r="F560" s="19"/>
      <c r="G560" s="19"/>
      <c r="H560" s="14"/>
      <c r="J560" s="132"/>
      <c r="K560" s="132"/>
      <c r="L560" s="133"/>
    </row>
    <row r="561" spans="3:12">
      <c r="C561" s="132"/>
      <c r="D561" s="132"/>
      <c r="E561" s="133"/>
      <c r="F561" s="19"/>
      <c r="G561" s="19"/>
      <c r="H561" s="14"/>
      <c r="J561" s="132"/>
      <c r="K561" s="132"/>
      <c r="L561" s="133"/>
    </row>
    <row r="562" spans="3:12">
      <c r="C562" s="132"/>
      <c r="D562" s="132"/>
      <c r="E562" s="133"/>
      <c r="F562" s="19"/>
      <c r="G562" s="19"/>
      <c r="H562" s="14"/>
      <c r="J562" s="132"/>
      <c r="K562" s="132"/>
      <c r="L562" s="133"/>
    </row>
    <row r="563" spans="3:12">
      <c r="C563" s="132"/>
      <c r="D563" s="132"/>
      <c r="E563" s="133"/>
      <c r="F563" s="19"/>
      <c r="G563" s="19"/>
      <c r="H563" s="14"/>
      <c r="J563" s="132"/>
      <c r="K563" s="132"/>
      <c r="L563" s="133"/>
    </row>
    <row r="564" spans="3:12">
      <c r="C564" s="132"/>
      <c r="D564" s="132"/>
      <c r="E564" s="133"/>
      <c r="F564" s="19"/>
      <c r="G564" s="19"/>
      <c r="H564" s="14"/>
      <c r="J564" s="132"/>
      <c r="K564" s="132"/>
      <c r="L564" s="133"/>
    </row>
    <row r="565" spans="3:12">
      <c r="C565" s="132"/>
      <c r="D565" s="132"/>
      <c r="E565" s="133"/>
      <c r="F565" s="19"/>
      <c r="G565" s="19"/>
      <c r="H565" s="14"/>
      <c r="J565" s="132"/>
      <c r="K565" s="132"/>
      <c r="L565" s="133"/>
    </row>
    <row r="566" spans="3:12">
      <c r="C566" s="132"/>
      <c r="D566" s="132"/>
      <c r="E566" s="133"/>
      <c r="F566" s="19"/>
      <c r="G566" s="19"/>
      <c r="H566" s="14"/>
      <c r="J566" s="132"/>
      <c r="K566" s="132"/>
      <c r="L566" s="133"/>
    </row>
    <row r="567" spans="3:12">
      <c r="C567" s="132"/>
      <c r="D567" s="132"/>
      <c r="E567" s="133"/>
      <c r="F567" s="19"/>
      <c r="G567" s="19"/>
      <c r="H567" s="14"/>
      <c r="J567" s="132"/>
      <c r="K567" s="132"/>
      <c r="L567" s="133"/>
    </row>
    <row r="568" spans="3:12">
      <c r="C568" s="132"/>
      <c r="D568" s="132"/>
      <c r="E568" s="133"/>
      <c r="F568" s="19"/>
      <c r="G568" s="19"/>
      <c r="H568" s="14"/>
      <c r="J568" s="132"/>
      <c r="K568" s="132"/>
      <c r="L568" s="133"/>
    </row>
    <row r="569" spans="3:12">
      <c r="C569" s="132"/>
      <c r="D569" s="132"/>
      <c r="E569" s="133"/>
      <c r="F569" s="19"/>
      <c r="G569" s="19"/>
      <c r="H569" s="14"/>
      <c r="J569" s="132"/>
      <c r="K569" s="132"/>
      <c r="L569" s="133"/>
    </row>
    <row r="570" spans="3:12">
      <c r="C570" s="132"/>
      <c r="D570" s="132"/>
      <c r="E570" s="133"/>
      <c r="F570" s="19"/>
      <c r="G570" s="19"/>
      <c r="H570" s="14"/>
      <c r="J570" s="132"/>
      <c r="K570" s="132"/>
      <c r="L570" s="133"/>
    </row>
    <row r="571" spans="3:12">
      <c r="C571" s="132"/>
      <c r="D571" s="132"/>
      <c r="E571" s="133"/>
      <c r="F571" s="19"/>
      <c r="G571" s="19"/>
      <c r="H571" s="14"/>
      <c r="J571" s="132"/>
      <c r="K571" s="132"/>
      <c r="L571" s="133"/>
    </row>
    <row r="572" spans="3:12">
      <c r="C572" s="132"/>
      <c r="D572" s="132"/>
      <c r="E572" s="133"/>
      <c r="F572" s="19"/>
      <c r="G572" s="19"/>
      <c r="H572" s="14"/>
      <c r="J572" s="132"/>
      <c r="K572" s="132"/>
      <c r="L572" s="133"/>
    </row>
    <row r="573" spans="3:12">
      <c r="C573" s="132"/>
      <c r="D573" s="132"/>
      <c r="E573" s="133"/>
      <c r="F573" s="19"/>
      <c r="G573" s="19"/>
      <c r="H573" s="14"/>
      <c r="J573" s="132"/>
      <c r="K573" s="132"/>
      <c r="L573" s="133"/>
    </row>
    <row r="574" spans="3:12">
      <c r="C574" s="132"/>
      <c r="D574" s="132"/>
      <c r="E574" s="133"/>
      <c r="F574" s="19"/>
      <c r="G574" s="19"/>
      <c r="H574" s="14"/>
      <c r="J574" s="132"/>
      <c r="K574" s="132"/>
      <c r="L574" s="133"/>
    </row>
    <row r="575" spans="3:12">
      <c r="C575" s="132"/>
      <c r="D575" s="132"/>
      <c r="E575" s="133"/>
      <c r="F575" s="19"/>
      <c r="G575" s="19"/>
      <c r="H575" s="14"/>
      <c r="J575" s="132"/>
      <c r="K575" s="132"/>
      <c r="L575" s="133"/>
    </row>
    <row r="576" spans="3:12">
      <c r="C576" s="132"/>
      <c r="D576" s="132"/>
      <c r="E576" s="133"/>
      <c r="F576" s="19"/>
      <c r="G576" s="19"/>
      <c r="H576" s="14"/>
      <c r="J576" s="132"/>
      <c r="K576" s="132"/>
      <c r="L576" s="133"/>
    </row>
    <row r="577" spans="3:12">
      <c r="C577" s="132"/>
      <c r="D577" s="132"/>
      <c r="E577" s="133"/>
      <c r="F577" s="19"/>
      <c r="G577" s="19"/>
      <c r="H577" s="14"/>
      <c r="J577" s="132"/>
      <c r="K577" s="132"/>
      <c r="L577" s="133"/>
    </row>
    <row r="578" spans="3:12">
      <c r="C578" s="132"/>
      <c r="D578" s="132"/>
      <c r="E578" s="133"/>
      <c r="F578" s="19"/>
      <c r="G578" s="19"/>
      <c r="H578" s="14"/>
      <c r="J578" s="132"/>
      <c r="K578" s="132"/>
      <c r="L578" s="133"/>
    </row>
    <row r="579" spans="3:12">
      <c r="C579" s="132"/>
      <c r="D579" s="132"/>
      <c r="E579" s="133"/>
      <c r="F579" s="19"/>
      <c r="G579" s="19"/>
      <c r="H579" s="14"/>
      <c r="J579" s="132"/>
      <c r="K579" s="132"/>
      <c r="L579" s="133"/>
    </row>
    <row r="580" spans="3:12">
      <c r="C580" s="132"/>
      <c r="D580" s="132"/>
      <c r="E580" s="133"/>
      <c r="F580" s="19"/>
      <c r="G580" s="19"/>
      <c r="H580" s="14"/>
      <c r="J580" s="132"/>
      <c r="K580" s="132"/>
      <c r="L580" s="133"/>
    </row>
    <row r="581" spans="3:12">
      <c r="C581" s="132"/>
      <c r="D581" s="132"/>
      <c r="E581" s="133"/>
      <c r="F581" s="19"/>
      <c r="G581" s="19"/>
      <c r="H581" s="14"/>
      <c r="J581" s="132"/>
      <c r="K581" s="132"/>
      <c r="L581" s="133"/>
    </row>
    <row r="582" spans="3:12">
      <c r="C582" s="132"/>
      <c r="D582" s="132"/>
      <c r="E582" s="133"/>
      <c r="F582" s="19"/>
      <c r="G582" s="19"/>
      <c r="H582" s="14"/>
      <c r="J582" s="132"/>
      <c r="K582" s="132"/>
      <c r="L582" s="133"/>
    </row>
    <row r="583" spans="3:12">
      <c r="C583" s="132"/>
      <c r="D583" s="132"/>
      <c r="E583" s="133"/>
      <c r="F583" s="19"/>
      <c r="G583" s="19"/>
      <c r="H583" s="14"/>
      <c r="J583" s="132"/>
      <c r="K583" s="132"/>
      <c r="L583" s="133"/>
    </row>
    <row r="584" spans="3:12">
      <c r="C584" s="132"/>
      <c r="D584" s="132"/>
      <c r="E584" s="133"/>
      <c r="F584" s="19"/>
      <c r="G584" s="19"/>
      <c r="H584" s="14"/>
      <c r="J584" s="132"/>
      <c r="K584" s="132"/>
      <c r="L584" s="133"/>
    </row>
    <row r="585" spans="3:12">
      <c r="C585" s="132"/>
      <c r="D585" s="132"/>
      <c r="E585" s="133"/>
      <c r="F585" s="19"/>
      <c r="G585" s="19"/>
      <c r="H585" s="14"/>
      <c r="J585" s="132"/>
      <c r="K585" s="132"/>
      <c r="L585" s="133"/>
    </row>
    <row r="586" spans="3:12">
      <c r="C586" s="132"/>
      <c r="D586" s="132"/>
      <c r="E586" s="133"/>
      <c r="F586" s="19"/>
      <c r="G586" s="19"/>
      <c r="H586" s="14"/>
      <c r="J586" s="132"/>
      <c r="K586" s="132"/>
      <c r="L586" s="133"/>
    </row>
    <row r="587" spans="3:12">
      <c r="C587" s="132"/>
      <c r="D587" s="132"/>
      <c r="E587" s="133"/>
      <c r="F587" s="19"/>
      <c r="G587" s="19"/>
      <c r="H587" s="14"/>
      <c r="J587" s="132"/>
      <c r="K587" s="132"/>
      <c r="L587" s="133"/>
    </row>
    <row r="588" spans="3:12">
      <c r="C588" s="132"/>
      <c r="D588" s="132"/>
      <c r="E588" s="133"/>
      <c r="F588" s="19"/>
      <c r="G588" s="19"/>
      <c r="H588" s="14"/>
      <c r="J588" s="132"/>
      <c r="K588" s="132"/>
      <c r="L588" s="133"/>
    </row>
    <row r="589" spans="3:12">
      <c r="C589" s="132"/>
      <c r="D589" s="132"/>
      <c r="E589" s="133"/>
      <c r="F589" s="19"/>
      <c r="G589" s="19"/>
      <c r="H589" s="14"/>
      <c r="J589" s="132"/>
      <c r="K589" s="132"/>
      <c r="L589" s="133"/>
    </row>
    <row r="590" spans="3:12">
      <c r="C590" s="132"/>
      <c r="D590" s="132"/>
      <c r="E590" s="133"/>
      <c r="F590" s="19"/>
      <c r="G590" s="19"/>
      <c r="H590" s="14"/>
      <c r="J590" s="132"/>
      <c r="K590" s="132"/>
      <c r="L590" s="133"/>
    </row>
    <row r="591" spans="3:12">
      <c r="C591" s="132"/>
      <c r="D591" s="132"/>
      <c r="E591" s="133"/>
      <c r="F591" s="19"/>
      <c r="G591" s="19"/>
      <c r="H591" s="14"/>
      <c r="J591" s="132"/>
      <c r="K591" s="132"/>
      <c r="L591" s="133"/>
    </row>
    <row r="592" spans="3:12">
      <c r="C592" s="132"/>
      <c r="D592" s="132"/>
      <c r="E592" s="133"/>
      <c r="F592" s="19"/>
      <c r="G592" s="19"/>
      <c r="H592" s="14"/>
      <c r="J592" s="132"/>
      <c r="K592" s="132"/>
      <c r="L592" s="133"/>
    </row>
    <row r="593" spans="3:12">
      <c r="C593" s="132"/>
      <c r="D593" s="132"/>
      <c r="E593" s="133"/>
      <c r="F593" s="19"/>
      <c r="G593" s="19"/>
      <c r="H593" s="14"/>
      <c r="J593" s="132"/>
      <c r="K593" s="132"/>
      <c r="L593" s="133"/>
    </row>
    <row r="594" spans="3:12">
      <c r="C594" s="132"/>
      <c r="D594" s="132"/>
      <c r="E594" s="133"/>
      <c r="F594" s="19"/>
      <c r="G594" s="19"/>
      <c r="H594" s="14"/>
      <c r="J594" s="132"/>
      <c r="K594" s="132"/>
      <c r="L594" s="133"/>
    </row>
    <row r="595" spans="3:12">
      <c r="C595" s="132"/>
      <c r="D595" s="132"/>
      <c r="E595" s="133"/>
      <c r="F595" s="19"/>
      <c r="G595" s="19"/>
      <c r="H595" s="14"/>
      <c r="J595" s="132"/>
      <c r="K595" s="132"/>
      <c r="L595" s="133"/>
    </row>
    <row r="596" spans="3:12">
      <c r="C596" s="132"/>
      <c r="D596" s="132"/>
      <c r="E596" s="133"/>
      <c r="F596" s="19"/>
      <c r="G596" s="19"/>
      <c r="H596" s="14"/>
      <c r="J596" s="132"/>
      <c r="K596" s="132"/>
      <c r="L596" s="133"/>
    </row>
    <row r="597" spans="3:12">
      <c r="C597" s="132"/>
      <c r="D597" s="132"/>
      <c r="E597" s="133"/>
      <c r="F597" s="19"/>
      <c r="G597" s="19"/>
      <c r="H597" s="14"/>
      <c r="J597" s="132"/>
      <c r="K597" s="132"/>
      <c r="L597" s="133"/>
    </row>
    <row r="598" spans="3:12">
      <c r="C598" s="132"/>
      <c r="D598" s="132"/>
      <c r="E598" s="133"/>
      <c r="F598" s="19"/>
      <c r="G598" s="19"/>
      <c r="H598" s="14"/>
      <c r="J598" s="132"/>
      <c r="K598" s="132"/>
      <c r="L598" s="133"/>
    </row>
    <row r="599" spans="3:12">
      <c r="C599" s="132"/>
      <c r="D599" s="132"/>
      <c r="E599" s="133"/>
      <c r="F599" s="19"/>
      <c r="G599" s="19"/>
      <c r="H599" s="14"/>
      <c r="J599" s="132"/>
      <c r="K599" s="132"/>
      <c r="L599" s="133"/>
    </row>
    <row r="600" spans="3:12">
      <c r="C600" s="132"/>
      <c r="D600" s="132"/>
      <c r="E600" s="133"/>
      <c r="F600" s="19"/>
      <c r="G600" s="19"/>
      <c r="H600" s="14"/>
      <c r="J600" s="132"/>
      <c r="K600" s="132"/>
      <c r="L600" s="133"/>
    </row>
    <row r="601" spans="3:12">
      <c r="C601" s="132"/>
      <c r="D601" s="132"/>
      <c r="E601" s="133"/>
      <c r="F601" s="19"/>
      <c r="G601" s="19"/>
      <c r="H601" s="14"/>
      <c r="J601" s="132"/>
      <c r="K601" s="132"/>
      <c r="L601" s="133"/>
    </row>
    <row r="602" spans="3:12">
      <c r="C602" s="132"/>
      <c r="D602" s="132"/>
      <c r="E602" s="133"/>
      <c r="F602" s="19"/>
      <c r="G602" s="19"/>
      <c r="H602" s="14"/>
      <c r="J602" s="132"/>
      <c r="K602" s="132"/>
      <c r="L602" s="133"/>
    </row>
    <row r="603" spans="3:12">
      <c r="C603" s="132"/>
      <c r="D603" s="132"/>
      <c r="E603" s="133"/>
      <c r="F603" s="19"/>
      <c r="G603" s="19"/>
      <c r="H603" s="14"/>
      <c r="J603" s="132"/>
      <c r="K603" s="132"/>
      <c r="L603" s="133"/>
    </row>
    <row r="604" spans="3:12">
      <c r="C604" s="132"/>
      <c r="D604" s="132"/>
      <c r="E604" s="133"/>
      <c r="F604" s="19"/>
      <c r="G604" s="19"/>
      <c r="H604" s="14"/>
      <c r="J604" s="132"/>
      <c r="K604" s="132"/>
      <c r="L604" s="133"/>
    </row>
    <row r="605" spans="3:12">
      <c r="C605" s="132"/>
      <c r="D605" s="132"/>
      <c r="E605" s="133"/>
      <c r="F605" s="19"/>
      <c r="G605" s="19"/>
      <c r="H605" s="14"/>
      <c r="J605" s="132"/>
      <c r="K605" s="132"/>
      <c r="L605" s="133"/>
    </row>
    <row r="606" spans="3:12">
      <c r="C606" s="132"/>
      <c r="D606" s="132"/>
      <c r="E606" s="133"/>
      <c r="F606" s="19"/>
      <c r="G606" s="19"/>
      <c r="H606" s="14"/>
      <c r="J606" s="132"/>
      <c r="K606" s="132"/>
      <c r="L606" s="133"/>
    </row>
    <row r="607" spans="3:12">
      <c r="C607" s="132"/>
      <c r="D607" s="132"/>
      <c r="E607" s="133"/>
      <c r="F607" s="19"/>
      <c r="G607" s="19"/>
      <c r="H607" s="14"/>
      <c r="J607" s="132"/>
      <c r="K607" s="132"/>
      <c r="L607" s="133"/>
    </row>
    <row r="608" spans="3:12">
      <c r="C608" s="132"/>
      <c r="D608" s="132"/>
      <c r="E608" s="133"/>
      <c r="F608" s="19"/>
      <c r="G608" s="19"/>
      <c r="H608" s="14"/>
      <c r="J608" s="132"/>
      <c r="K608" s="132"/>
      <c r="L608" s="133"/>
    </row>
    <row r="609" spans="3:12">
      <c r="C609" s="132"/>
      <c r="D609" s="132"/>
      <c r="E609" s="133"/>
      <c r="F609" s="19"/>
      <c r="G609" s="19"/>
      <c r="H609" s="14"/>
      <c r="J609" s="132"/>
      <c r="K609" s="132"/>
      <c r="L609" s="133"/>
    </row>
    <row r="610" spans="3:12">
      <c r="C610" s="132"/>
      <c r="D610" s="132"/>
      <c r="E610" s="133"/>
      <c r="F610" s="19"/>
      <c r="G610" s="19"/>
      <c r="H610" s="14"/>
      <c r="J610" s="132"/>
      <c r="K610" s="132"/>
      <c r="L610" s="133"/>
    </row>
    <row r="611" spans="3:12">
      <c r="C611" s="132"/>
      <c r="D611" s="132"/>
      <c r="E611" s="133"/>
      <c r="F611" s="19"/>
      <c r="G611" s="19"/>
      <c r="H611" s="14"/>
      <c r="J611" s="132"/>
      <c r="K611" s="132"/>
      <c r="L611" s="133"/>
    </row>
    <row r="612" spans="3:12">
      <c r="C612" s="132"/>
      <c r="D612" s="132"/>
      <c r="E612" s="133"/>
      <c r="F612" s="19"/>
      <c r="G612" s="19"/>
      <c r="H612" s="14"/>
      <c r="J612" s="132"/>
      <c r="K612" s="132"/>
      <c r="L612" s="133"/>
    </row>
    <row r="613" spans="3:12">
      <c r="C613" s="132"/>
      <c r="D613" s="132"/>
      <c r="E613" s="133"/>
      <c r="F613" s="19"/>
      <c r="G613" s="19"/>
      <c r="H613" s="14"/>
      <c r="J613" s="132"/>
      <c r="K613" s="132"/>
      <c r="L613" s="133"/>
    </row>
    <row r="614" spans="3:12">
      <c r="C614" s="132"/>
      <c r="D614" s="132"/>
      <c r="E614" s="133"/>
      <c r="F614" s="19"/>
      <c r="G614" s="19"/>
      <c r="H614" s="14"/>
      <c r="J614" s="132"/>
      <c r="K614" s="132"/>
      <c r="L614" s="133"/>
    </row>
    <row r="615" spans="3:12">
      <c r="C615" s="132"/>
      <c r="D615" s="132"/>
      <c r="E615" s="133"/>
      <c r="F615" s="19"/>
      <c r="G615" s="19"/>
      <c r="H615" s="14"/>
      <c r="J615" s="132"/>
      <c r="K615" s="132"/>
      <c r="L615" s="133"/>
    </row>
    <row r="616" spans="3:12">
      <c r="C616" s="132"/>
      <c r="D616" s="132"/>
      <c r="E616" s="133"/>
      <c r="F616" s="19"/>
      <c r="G616" s="19"/>
      <c r="H616" s="14"/>
      <c r="J616" s="132"/>
      <c r="K616" s="132"/>
      <c r="L616" s="133"/>
    </row>
    <row r="617" spans="3:12">
      <c r="C617" s="132"/>
      <c r="D617" s="132"/>
      <c r="E617" s="133"/>
      <c r="F617" s="19"/>
      <c r="G617" s="19"/>
      <c r="H617" s="14"/>
      <c r="J617" s="132"/>
      <c r="K617" s="132"/>
      <c r="L617" s="133"/>
    </row>
    <row r="618" spans="3:12">
      <c r="C618" s="132"/>
      <c r="D618" s="132"/>
      <c r="E618" s="133"/>
      <c r="F618" s="19"/>
      <c r="G618" s="19"/>
      <c r="H618" s="14"/>
      <c r="J618" s="132"/>
      <c r="K618" s="132"/>
      <c r="L618" s="133"/>
    </row>
    <row r="619" spans="3:12">
      <c r="C619" s="132"/>
      <c r="D619" s="132"/>
      <c r="E619" s="133"/>
      <c r="F619" s="19"/>
      <c r="G619" s="19"/>
      <c r="H619" s="14"/>
      <c r="J619" s="132"/>
      <c r="K619" s="132"/>
      <c r="L619" s="133"/>
    </row>
    <row r="620" spans="3:12">
      <c r="C620" s="132"/>
      <c r="D620" s="132"/>
      <c r="E620" s="133"/>
      <c r="F620" s="19"/>
      <c r="G620" s="19"/>
      <c r="H620" s="14"/>
      <c r="J620" s="132"/>
      <c r="K620" s="132"/>
      <c r="L620" s="133"/>
    </row>
    <row r="621" spans="3:12">
      <c r="C621" s="132"/>
      <c r="D621" s="132"/>
      <c r="E621" s="133"/>
      <c r="F621" s="19"/>
      <c r="G621" s="19"/>
      <c r="H621" s="14"/>
      <c r="J621" s="132"/>
      <c r="K621" s="132"/>
      <c r="L621" s="133"/>
    </row>
    <row r="622" spans="3:12">
      <c r="C622" s="132"/>
      <c r="D622" s="132"/>
      <c r="E622" s="133"/>
      <c r="F622" s="19"/>
      <c r="G622" s="19"/>
      <c r="H622" s="14"/>
      <c r="J622" s="132"/>
      <c r="K622" s="132"/>
      <c r="L622" s="133"/>
    </row>
    <row r="623" spans="3:12">
      <c r="C623" s="132"/>
      <c r="D623" s="132"/>
      <c r="E623" s="133"/>
      <c r="F623" s="19"/>
      <c r="G623" s="19"/>
      <c r="H623" s="14"/>
      <c r="J623" s="132"/>
      <c r="K623" s="132"/>
      <c r="L623" s="133"/>
    </row>
    <row r="624" spans="3:12">
      <c r="C624" s="132"/>
      <c r="D624" s="132"/>
      <c r="E624" s="133"/>
      <c r="F624" s="19"/>
      <c r="G624" s="19"/>
      <c r="H624" s="14"/>
      <c r="J624" s="132"/>
      <c r="K624" s="132"/>
      <c r="L624" s="133"/>
    </row>
    <row r="625" spans="3:12">
      <c r="C625" s="132"/>
      <c r="D625" s="132"/>
      <c r="E625" s="133"/>
      <c r="F625" s="19"/>
      <c r="G625" s="19"/>
      <c r="H625" s="14"/>
      <c r="J625" s="132"/>
      <c r="K625" s="132"/>
      <c r="L625" s="133"/>
    </row>
    <row r="626" spans="3:12">
      <c r="C626" s="132"/>
      <c r="D626" s="132"/>
      <c r="E626" s="133"/>
      <c r="F626" s="19"/>
      <c r="G626" s="19"/>
      <c r="H626" s="14"/>
      <c r="J626" s="132"/>
      <c r="K626" s="132"/>
      <c r="L626" s="133"/>
    </row>
    <row r="627" spans="3:12">
      <c r="C627" s="132"/>
      <c r="D627" s="132"/>
      <c r="E627" s="133"/>
      <c r="F627" s="19"/>
      <c r="G627" s="19"/>
      <c r="H627" s="14"/>
      <c r="J627" s="132"/>
      <c r="K627" s="132"/>
      <c r="L627" s="133"/>
    </row>
    <row r="628" spans="3:12">
      <c r="C628" s="132"/>
      <c r="D628" s="132"/>
      <c r="E628" s="133"/>
      <c r="F628" s="19"/>
      <c r="G628" s="19"/>
      <c r="H628" s="14"/>
      <c r="J628" s="132"/>
      <c r="K628" s="132"/>
      <c r="L628" s="133"/>
    </row>
    <row r="629" spans="3:12">
      <c r="C629" s="132"/>
      <c r="D629" s="132"/>
      <c r="E629" s="133"/>
      <c r="F629" s="19"/>
      <c r="G629" s="19"/>
      <c r="H629" s="14"/>
      <c r="J629" s="132"/>
      <c r="K629" s="132"/>
      <c r="L629" s="133"/>
    </row>
    <row r="630" spans="3:12">
      <c r="C630" s="132"/>
      <c r="D630" s="132"/>
      <c r="E630" s="133"/>
      <c r="F630" s="19"/>
      <c r="G630" s="19"/>
      <c r="H630" s="14"/>
      <c r="J630" s="132"/>
      <c r="K630" s="132"/>
      <c r="L630" s="133"/>
    </row>
    <row r="631" spans="3:12">
      <c r="C631" s="132"/>
      <c r="D631" s="132"/>
      <c r="E631" s="133"/>
      <c r="F631" s="19"/>
      <c r="G631" s="19"/>
      <c r="H631" s="14"/>
      <c r="J631" s="132"/>
      <c r="K631" s="132"/>
      <c r="L631" s="133"/>
    </row>
    <row r="632" spans="3:12">
      <c r="C632" s="132"/>
      <c r="D632" s="132"/>
      <c r="E632" s="133"/>
      <c r="F632" s="19"/>
      <c r="G632" s="19"/>
      <c r="H632" s="14"/>
      <c r="J632" s="132"/>
      <c r="K632" s="132"/>
      <c r="L632" s="133"/>
    </row>
    <row r="633" spans="3:12">
      <c r="C633" s="132"/>
      <c r="D633" s="132"/>
      <c r="E633" s="133"/>
      <c r="F633" s="19"/>
      <c r="G633" s="19"/>
      <c r="H633" s="14"/>
      <c r="J633" s="132"/>
      <c r="K633" s="132"/>
      <c r="L633" s="133"/>
    </row>
    <row r="634" spans="3:12">
      <c r="C634" s="132"/>
      <c r="D634" s="132"/>
      <c r="E634" s="133"/>
      <c r="F634" s="19"/>
      <c r="G634" s="19"/>
      <c r="H634" s="14"/>
      <c r="J634" s="132"/>
      <c r="K634" s="132"/>
      <c r="L634" s="133"/>
    </row>
    <row r="635" spans="3:12">
      <c r="C635" s="132"/>
      <c r="D635" s="132"/>
      <c r="E635" s="133"/>
      <c r="F635" s="19"/>
      <c r="G635" s="19"/>
      <c r="H635" s="14"/>
      <c r="J635" s="132"/>
      <c r="K635" s="132"/>
      <c r="L635" s="133"/>
    </row>
    <row r="636" spans="3:12">
      <c r="C636" s="132"/>
      <c r="D636" s="132"/>
      <c r="E636" s="133"/>
      <c r="F636" s="19"/>
      <c r="G636" s="19"/>
      <c r="H636" s="14"/>
      <c r="J636" s="132"/>
      <c r="K636" s="132"/>
      <c r="L636" s="133"/>
    </row>
    <row r="637" spans="3:12">
      <c r="C637" s="132"/>
      <c r="D637" s="132"/>
      <c r="E637" s="133"/>
      <c r="F637" s="19"/>
      <c r="G637" s="19"/>
      <c r="H637" s="14"/>
      <c r="J637" s="132"/>
      <c r="K637" s="132"/>
      <c r="L637" s="133"/>
    </row>
    <row r="638" spans="3:12">
      <c r="C638" s="132"/>
      <c r="D638" s="132"/>
      <c r="E638" s="133"/>
      <c r="F638" s="19"/>
      <c r="G638" s="19"/>
      <c r="H638" s="14"/>
      <c r="J638" s="132"/>
      <c r="K638" s="132"/>
      <c r="L638" s="133"/>
    </row>
    <row r="639" spans="3:12">
      <c r="C639" s="132"/>
      <c r="D639" s="132"/>
      <c r="E639" s="133"/>
      <c r="F639" s="19"/>
      <c r="G639" s="19"/>
      <c r="H639" s="14"/>
      <c r="J639" s="132"/>
      <c r="K639" s="132"/>
      <c r="L639" s="133"/>
    </row>
    <row r="640" spans="3:12">
      <c r="C640" s="132"/>
      <c r="D640" s="132"/>
      <c r="E640" s="133"/>
      <c r="F640" s="19"/>
      <c r="G640" s="19"/>
      <c r="H640" s="14"/>
      <c r="J640" s="132"/>
      <c r="K640" s="132"/>
      <c r="L640" s="133"/>
    </row>
    <row r="641" spans="3:12">
      <c r="C641" s="132"/>
      <c r="D641" s="132"/>
      <c r="E641" s="133"/>
      <c r="F641" s="19"/>
      <c r="G641" s="19"/>
      <c r="H641" s="14"/>
      <c r="J641" s="132"/>
      <c r="K641" s="132"/>
      <c r="L641" s="133"/>
    </row>
    <row r="642" spans="3:12">
      <c r="C642" s="132"/>
      <c r="D642" s="132"/>
      <c r="E642" s="133"/>
      <c r="F642" s="19"/>
      <c r="G642" s="19"/>
      <c r="H642" s="14"/>
      <c r="J642" s="132"/>
      <c r="K642" s="132"/>
      <c r="L642" s="133"/>
    </row>
    <row r="643" spans="3:12">
      <c r="C643" s="132"/>
      <c r="D643" s="132"/>
      <c r="E643" s="133"/>
      <c r="F643" s="19"/>
      <c r="G643" s="19"/>
      <c r="H643" s="14"/>
      <c r="J643" s="132"/>
      <c r="K643" s="132"/>
      <c r="L643" s="133"/>
    </row>
    <row r="644" spans="3:12">
      <c r="C644" s="132"/>
      <c r="D644" s="132"/>
      <c r="E644" s="133"/>
      <c r="F644" s="19"/>
      <c r="G644" s="19"/>
      <c r="H644" s="14"/>
      <c r="J644" s="132"/>
      <c r="K644" s="132"/>
      <c r="L644" s="133"/>
    </row>
    <row r="645" spans="3:12">
      <c r="C645" s="132"/>
      <c r="D645" s="132"/>
      <c r="E645" s="133"/>
      <c r="F645" s="19"/>
      <c r="G645" s="19"/>
      <c r="H645" s="14"/>
      <c r="J645" s="132"/>
      <c r="K645" s="132"/>
      <c r="L645" s="133"/>
    </row>
    <row r="646" spans="3:12">
      <c r="C646" s="132"/>
      <c r="D646" s="132"/>
      <c r="E646" s="133"/>
      <c r="F646" s="19"/>
      <c r="G646" s="19"/>
      <c r="H646" s="14"/>
      <c r="J646" s="132"/>
      <c r="K646" s="132"/>
      <c r="L646" s="133"/>
    </row>
    <row r="647" spans="3:12">
      <c r="C647" s="132"/>
      <c r="D647" s="132"/>
      <c r="E647" s="133"/>
      <c r="F647" s="19"/>
      <c r="G647" s="19"/>
      <c r="H647" s="14"/>
      <c r="J647" s="132"/>
      <c r="K647" s="132"/>
      <c r="L647" s="133"/>
    </row>
    <row r="648" spans="3:12">
      <c r="C648" s="132"/>
      <c r="D648" s="132"/>
      <c r="E648" s="133"/>
      <c r="F648" s="19"/>
      <c r="G648" s="19"/>
      <c r="H648" s="14"/>
      <c r="J648" s="132"/>
      <c r="K648" s="132"/>
      <c r="L648" s="133"/>
    </row>
    <row r="649" spans="3:12">
      <c r="C649" s="132"/>
      <c r="D649" s="132"/>
      <c r="E649" s="133"/>
      <c r="F649" s="19"/>
      <c r="G649" s="19"/>
      <c r="H649" s="14"/>
      <c r="J649" s="132"/>
      <c r="K649" s="132"/>
      <c r="L649" s="133"/>
    </row>
    <row r="650" spans="3:12">
      <c r="C650" s="132"/>
      <c r="D650" s="132"/>
      <c r="E650" s="133"/>
      <c r="F650" s="19"/>
      <c r="G650" s="19"/>
      <c r="H650" s="14"/>
      <c r="J650" s="132"/>
      <c r="K650" s="132"/>
      <c r="L650" s="133"/>
    </row>
    <row r="651" spans="3:12">
      <c r="C651" s="132"/>
      <c r="D651" s="132"/>
      <c r="E651" s="133"/>
      <c r="F651" s="19"/>
      <c r="G651" s="19"/>
      <c r="H651" s="14"/>
      <c r="J651" s="132"/>
      <c r="K651" s="132"/>
      <c r="L651" s="133"/>
    </row>
    <row r="652" spans="3:12">
      <c r="C652" s="132"/>
      <c r="D652" s="132"/>
      <c r="E652" s="133"/>
      <c r="F652" s="19"/>
      <c r="G652" s="19"/>
      <c r="H652" s="14"/>
      <c r="J652" s="132"/>
      <c r="K652" s="132"/>
      <c r="L652" s="133"/>
    </row>
    <row r="653" spans="3:12">
      <c r="C653" s="132"/>
      <c r="D653" s="132"/>
      <c r="E653" s="133"/>
      <c r="F653" s="19"/>
      <c r="G653" s="19"/>
      <c r="H653" s="14"/>
      <c r="J653" s="132"/>
      <c r="K653" s="132"/>
      <c r="L653" s="133"/>
    </row>
    <row r="654" spans="3:12">
      <c r="C654" s="132"/>
      <c r="D654" s="132"/>
      <c r="E654" s="133"/>
      <c r="F654" s="19"/>
      <c r="G654" s="19"/>
      <c r="H654" s="14"/>
      <c r="J654" s="132"/>
      <c r="K654" s="132"/>
      <c r="L654" s="133"/>
    </row>
    <row r="655" spans="3:12">
      <c r="C655" s="132"/>
      <c r="D655" s="132"/>
      <c r="E655" s="133"/>
      <c r="F655" s="19"/>
      <c r="G655" s="19"/>
      <c r="H655" s="14"/>
      <c r="J655" s="132"/>
      <c r="K655" s="132"/>
      <c r="L655" s="133"/>
    </row>
    <row r="656" spans="3:12">
      <c r="C656" s="132"/>
      <c r="D656" s="132"/>
      <c r="E656" s="133"/>
      <c r="F656" s="19"/>
      <c r="G656" s="19"/>
      <c r="H656" s="14"/>
      <c r="J656" s="132"/>
      <c r="K656" s="132"/>
      <c r="L656" s="133"/>
    </row>
    <row r="657" spans="3:12">
      <c r="C657" s="132"/>
      <c r="D657" s="132"/>
      <c r="E657" s="133"/>
      <c r="F657" s="19"/>
      <c r="G657" s="19"/>
      <c r="H657" s="14"/>
      <c r="J657" s="132"/>
      <c r="K657" s="132"/>
      <c r="L657" s="133"/>
    </row>
    <row r="658" spans="3:12">
      <c r="C658" s="132"/>
      <c r="D658" s="132"/>
      <c r="E658" s="133"/>
      <c r="F658" s="19"/>
      <c r="G658" s="19"/>
      <c r="H658" s="14"/>
      <c r="J658" s="132"/>
      <c r="K658" s="132"/>
      <c r="L658" s="133"/>
    </row>
    <row r="659" spans="3:12">
      <c r="C659" s="132"/>
      <c r="D659" s="132"/>
      <c r="E659" s="133"/>
      <c r="F659" s="19"/>
      <c r="G659" s="19"/>
      <c r="H659" s="14"/>
      <c r="J659" s="132"/>
      <c r="K659" s="132"/>
      <c r="L659" s="133"/>
    </row>
    <row r="660" spans="3:12">
      <c r="C660" s="132"/>
      <c r="D660" s="132"/>
      <c r="E660" s="133"/>
      <c r="F660" s="19"/>
      <c r="G660" s="19"/>
      <c r="H660" s="14"/>
      <c r="J660" s="132"/>
      <c r="K660" s="132"/>
      <c r="L660" s="133"/>
    </row>
    <row r="661" spans="3:12">
      <c r="C661" s="132"/>
      <c r="D661" s="132"/>
      <c r="E661" s="133"/>
      <c r="F661" s="19"/>
      <c r="G661" s="19"/>
      <c r="H661" s="14"/>
      <c r="J661" s="132"/>
      <c r="K661" s="132"/>
      <c r="L661" s="133"/>
    </row>
    <row r="662" spans="3:12">
      <c r="C662" s="132"/>
      <c r="D662" s="132"/>
      <c r="E662" s="133"/>
      <c r="F662" s="19"/>
      <c r="G662" s="19"/>
      <c r="H662" s="14"/>
      <c r="J662" s="132"/>
      <c r="K662" s="132"/>
      <c r="L662" s="133"/>
    </row>
    <row r="663" spans="3:12">
      <c r="C663" s="132"/>
      <c r="D663" s="132"/>
      <c r="E663" s="133"/>
      <c r="F663" s="19"/>
      <c r="G663" s="19"/>
      <c r="H663" s="14"/>
      <c r="J663" s="132"/>
      <c r="K663" s="132"/>
      <c r="L663" s="133"/>
    </row>
    <row r="664" spans="3:12">
      <c r="C664" s="132"/>
      <c r="D664" s="132"/>
      <c r="E664" s="133"/>
      <c r="F664" s="19"/>
      <c r="G664" s="19"/>
      <c r="H664" s="14"/>
      <c r="J664" s="132"/>
      <c r="K664" s="132"/>
      <c r="L664" s="133"/>
    </row>
    <row r="665" spans="3:12">
      <c r="C665" s="132"/>
      <c r="D665" s="132"/>
      <c r="E665" s="133"/>
      <c r="F665" s="19"/>
      <c r="G665" s="19"/>
      <c r="H665" s="14"/>
      <c r="J665" s="132"/>
      <c r="K665" s="132"/>
      <c r="L665" s="133"/>
    </row>
    <row r="666" spans="3:12">
      <c r="C666" s="132"/>
      <c r="D666" s="132"/>
      <c r="E666" s="133"/>
      <c r="F666" s="19"/>
      <c r="G666" s="19"/>
      <c r="H666" s="14"/>
      <c r="J666" s="132"/>
      <c r="K666" s="132"/>
      <c r="L666" s="133"/>
    </row>
    <row r="667" spans="3:12">
      <c r="C667" s="132"/>
      <c r="D667" s="132"/>
      <c r="E667" s="133"/>
      <c r="F667" s="19"/>
      <c r="G667" s="19"/>
      <c r="H667" s="14"/>
      <c r="J667" s="132"/>
      <c r="K667" s="132"/>
      <c r="L667" s="133"/>
    </row>
    <row r="668" spans="3:12">
      <c r="C668" s="132"/>
      <c r="D668" s="132"/>
      <c r="E668" s="133"/>
      <c r="F668" s="19"/>
      <c r="G668" s="19"/>
      <c r="H668" s="14"/>
      <c r="J668" s="132"/>
      <c r="K668" s="132"/>
      <c r="L668" s="133"/>
    </row>
    <row r="669" spans="3:12">
      <c r="C669" s="132"/>
      <c r="D669" s="132"/>
      <c r="E669" s="133"/>
      <c r="F669" s="19"/>
      <c r="G669" s="19"/>
      <c r="H669" s="14"/>
      <c r="J669" s="132"/>
      <c r="K669" s="132"/>
      <c r="L669" s="133"/>
    </row>
    <row r="670" spans="3:12">
      <c r="C670" s="132"/>
      <c r="D670" s="132"/>
      <c r="E670" s="133"/>
      <c r="F670" s="19"/>
      <c r="G670" s="19"/>
      <c r="H670" s="14"/>
      <c r="J670" s="132"/>
      <c r="K670" s="132"/>
      <c r="L670" s="133"/>
    </row>
    <row r="671" spans="3:12">
      <c r="C671" s="132"/>
      <c r="D671" s="132"/>
      <c r="E671" s="133"/>
      <c r="F671" s="19"/>
      <c r="G671" s="19"/>
      <c r="H671" s="14"/>
      <c r="J671" s="132"/>
      <c r="K671" s="132"/>
      <c r="L671" s="133"/>
    </row>
    <row r="672" spans="3:12">
      <c r="C672" s="132"/>
      <c r="D672" s="132"/>
      <c r="E672" s="133"/>
      <c r="F672" s="19"/>
      <c r="G672" s="19"/>
      <c r="H672" s="14"/>
      <c r="J672" s="132"/>
      <c r="K672" s="132"/>
      <c r="L672" s="133"/>
    </row>
    <row r="673" spans="3:12">
      <c r="C673" s="132"/>
      <c r="D673" s="132"/>
      <c r="E673" s="133"/>
      <c r="F673" s="19"/>
      <c r="G673" s="19"/>
      <c r="H673" s="14"/>
      <c r="J673" s="132"/>
      <c r="K673" s="132"/>
      <c r="L673" s="133"/>
    </row>
    <row r="674" spans="3:12">
      <c r="C674" s="132"/>
      <c r="D674" s="132"/>
      <c r="E674" s="133"/>
      <c r="F674" s="19"/>
      <c r="G674" s="19"/>
      <c r="H674" s="14"/>
      <c r="J674" s="132"/>
      <c r="K674" s="132"/>
      <c r="L674" s="133"/>
    </row>
    <row r="675" spans="3:12">
      <c r="C675" s="132"/>
      <c r="D675" s="132"/>
      <c r="E675" s="133"/>
      <c r="F675" s="19"/>
      <c r="G675" s="19"/>
      <c r="H675" s="14"/>
      <c r="J675" s="132"/>
      <c r="K675" s="132"/>
      <c r="L675" s="133"/>
    </row>
    <row r="676" spans="3:12">
      <c r="C676" s="132"/>
      <c r="D676" s="132"/>
      <c r="E676" s="133"/>
      <c r="F676" s="19"/>
      <c r="G676" s="19"/>
      <c r="H676" s="14"/>
      <c r="J676" s="132"/>
      <c r="K676" s="132"/>
      <c r="L676" s="133"/>
    </row>
    <row r="677" spans="3:12">
      <c r="C677" s="132"/>
      <c r="D677" s="132"/>
      <c r="E677" s="133"/>
      <c r="F677" s="19"/>
      <c r="G677" s="19"/>
      <c r="H677" s="14"/>
      <c r="J677" s="132"/>
      <c r="K677" s="132"/>
      <c r="L677" s="133"/>
    </row>
    <row r="678" spans="3:12">
      <c r="C678" s="132"/>
      <c r="D678" s="132"/>
      <c r="E678" s="133"/>
      <c r="F678" s="19"/>
      <c r="G678" s="19"/>
      <c r="H678" s="14"/>
      <c r="J678" s="132"/>
      <c r="K678" s="132"/>
      <c r="L678" s="133"/>
    </row>
    <row r="679" spans="3:12">
      <c r="C679" s="132"/>
      <c r="D679" s="132"/>
      <c r="E679" s="133"/>
      <c r="F679" s="19"/>
      <c r="G679" s="19"/>
      <c r="H679" s="14"/>
      <c r="J679" s="132"/>
      <c r="K679" s="132"/>
      <c r="L679" s="133"/>
    </row>
    <row r="680" spans="3:12">
      <c r="C680" s="132"/>
      <c r="D680" s="132"/>
      <c r="E680" s="133"/>
      <c r="F680" s="19"/>
      <c r="G680" s="19"/>
      <c r="H680" s="14"/>
      <c r="J680" s="132"/>
      <c r="K680" s="132"/>
      <c r="L680" s="133"/>
    </row>
    <row r="681" spans="3:12">
      <c r="C681" s="132"/>
      <c r="D681" s="132"/>
      <c r="E681" s="133"/>
      <c r="F681" s="19"/>
      <c r="G681" s="19"/>
      <c r="H681" s="14"/>
      <c r="J681" s="132"/>
      <c r="K681" s="132"/>
      <c r="L681" s="133"/>
    </row>
    <row r="682" spans="3:12">
      <c r="C682" s="132"/>
      <c r="D682" s="132"/>
      <c r="E682" s="133"/>
      <c r="F682" s="19"/>
      <c r="G682" s="19"/>
      <c r="H682" s="14"/>
      <c r="J682" s="132"/>
      <c r="K682" s="132"/>
      <c r="L682" s="133"/>
    </row>
    <row r="683" spans="3:12">
      <c r="C683" s="132"/>
      <c r="D683" s="132"/>
      <c r="E683" s="133"/>
      <c r="F683" s="19"/>
      <c r="G683" s="19"/>
      <c r="H683" s="14"/>
      <c r="J683" s="132"/>
      <c r="K683" s="132"/>
      <c r="L683" s="133"/>
    </row>
    <row r="684" spans="3:12">
      <c r="C684" s="132"/>
      <c r="D684" s="132"/>
      <c r="E684" s="133"/>
      <c r="F684" s="19"/>
      <c r="G684" s="19"/>
      <c r="H684" s="14"/>
      <c r="J684" s="132"/>
      <c r="K684" s="132"/>
      <c r="L684" s="133"/>
    </row>
    <row r="685" spans="3:12">
      <c r="C685" s="132"/>
      <c r="D685" s="132"/>
      <c r="E685" s="133"/>
      <c r="F685" s="19"/>
      <c r="G685" s="19"/>
      <c r="H685" s="14"/>
      <c r="J685" s="132"/>
      <c r="K685" s="132"/>
      <c r="L685" s="133"/>
    </row>
    <row r="686" spans="3:12">
      <c r="C686" s="132"/>
      <c r="D686" s="132"/>
      <c r="E686" s="133"/>
      <c r="F686" s="19"/>
      <c r="G686" s="19"/>
      <c r="H686" s="14"/>
      <c r="J686" s="132"/>
      <c r="K686" s="132"/>
      <c r="L686" s="133"/>
    </row>
    <row r="687" spans="3:12">
      <c r="C687" s="132"/>
      <c r="D687" s="132"/>
      <c r="E687" s="133"/>
      <c r="F687" s="19"/>
      <c r="G687" s="19"/>
      <c r="H687" s="14"/>
      <c r="J687" s="132"/>
      <c r="K687" s="132"/>
      <c r="L687" s="133"/>
    </row>
    <row r="688" spans="3:12">
      <c r="C688" s="132"/>
      <c r="D688" s="132"/>
      <c r="E688" s="133"/>
      <c r="F688" s="19"/>
      <c r="G688" s="19"/>
      <c r="H688" s="14"/>
      <c r="J688" s="132"/>
      <c r="K688" s="132"/>
      <c r="L688" s="133"/>
    </row>
    <row r="689" spans="3:12">
      <c r="C689" s="132"/>
      <c r="D689" s="132"/>
      <c r="E689" s="133"/>
      <c r="F689" s="19"/>
      <c r="G689" s="19"/>
      <c r="H689" s="14"/>
      <c r="J689" s="132"/>
      <c r="K689" s="132"/>
      <c r="L689" s="133"/>
    </row>
    <row r="690" spans="3:12">
      <c r="C690" s="132"/>
      <c r="D690" s="132"/>
      <c r="E690" s="133"/>
      <c r="F690" s="19"/>
      <c r="G690" s="19"/>
      <c r="H690" s="14"/>
      <c r="J690" s="132"/>
      <c r="K690" s="132"/>
      <c r="L690" s="133"/>
    </row>
    <row r="691" spans="3:12">
      <c r="C691" s="132"/>
      <c r="D691" s="132"/>
      <c r="E691" s="133"/>
      <c r="F691" s="19"/>
      <c r="G691" s="19"/>
      <c r="H691" s="14"/>
      <c r="J691" s="132"/>
      <c r="K691" s="132"/>
      <c r="L691" s="133"/>
    </row>
    <row r="692" spans="3:12">
      <c r="C692" s="132"/>
      <c r="D692" s="132"/>
      <c r="E692" s="133"/>
      <c r="F692" s="19"/>
      <c r="G692" s="19"/>
      <c r="H692" s="14"/>
      <c r="J692" s="132"/>
      <c r="K692" s="132"/>
      <c r="L692" s="133"/>
    </row>
    <row r="693" spans="3:12">
      <c r="C693" s="132"/>
      <c r="D693" s="132"/>
      <c r="E693" s="133"/>
      <c r="F693" s="19"/>
      <c r="G693" s="19"/>
      <c r="H693" s="14"/>
      <c r="J693" s="132"/>
      <c r="K693" s="132"/>
      <c r="L693" s="133"/>
    </row>
    <row r="694" spans="3:12">
      <c r="C694" s="132"/>
      <c r="D694" s="132"/>
      <c r="E694" s="133"/>
      <c r="F694" s="19"/>
      <c r="G694" s="19"/>
      <c r="H694" s="14"/>
      <c r="J694" s="132"/>
      <c r="K694" s="132"/>
      <c r="L694" s="133"/>
    </row>
    <row r="695" spans="3:12">
      <c r="C695" s="132"/>
      <c r="D695" s="132"/>
      <c r="E695" s="133"/>
      <c r="F695" s="19"/>
      <c r="G695" s="19"/>
      <c r="H695" s="14"/>
      <c r="J695" s="132"/>
      <c r="K695" s="132"/>
      <c r="L695" s="133"/>
    </row>
    <row r="696" spans="3:12">
      <c r="C696" s="132"/>
      <c r="D696" s="132"/>
      <c r="E696" s="133"/>
      <c r="F696" s="19"/>
      <c r="G696" s="19"/>
      <c r="H696" s="14"/>
      <c r="J696" s="132"/>
      <c r="K696" s="132"/>
      <c r="L696" s="133"/>
    </row>
    <row r="697" spans="3:12">
      <c r="C697" s="132"/>
      <c r="D697" s="132"/>
      <c r="E697" s="133"/>
      <c r="F697" s="19"/>
      <c r="G697" s="19"/>
      <c r="H697" s="14"/>
      <c r="J697" s="132"/>
      <c r="K697" s="132"/>
      <c r="L697" s="133"/>
    </row>
    <row r="698" spans="3:12">
      <c r="C698" s="132"/>
      <c r="D698" s="132"/>
      <c r="E698" s="133"/>
      <c r="F698" s="19"/>
      <c r="G698" s="19"/>
      <c r="H698" s="14"/>
      <c r="J698" s="132"/>
      <c r="K698" s="132"/>
      <c r="L698" s="133"/>
    </row>
    <row r="699" spans="3:12">
      <c r="C699" s="132"/>
      <c r="D699" s="132"/>
      <c r="E699" s="133"/>
      <c r="F699" s="19"/>
      <c r="G699" s="19"/>
      <c r="H699" s="14"/>
      <c r="J699" s="132"/>
      <c r="K699" s="132"/>
      <c r="L699" s="133"/>
    </row>
    <row r="700" spans="3:12">
      <c r="C700" s="132"/>
      <c r="D700" s="132"/>
      <c r="E700" s="133"/>
      <c r="F700" s="19"/>
      <c r="G700" s="19"/>
      <c r="H700" s="14"/>
      <c r="J700" s="132"/>
      <c r="K700" s="132"/>
      <c r="L700" s="133"/>
    </row>
    <row r="701" spans="3:12">
      <c r="C701" s="132"/>
      <c r="D701" s="132"/>
      <c r="E701" s="133"/>
      <c r="F701" s="19"/>
      <c r="G701" s="19"/>
      <c r="H701" s="14"/>
      <c r="J701" s="132"/>
      <c r="K701" s="132"/>
      <c r="L701" s="133"/>
    </row>
    <row r="702" spans="3:12">
      <c r="C702" s="132"/>
      <c r="D702" s="132"/>
      <c r="E702" s="133"/>
      <c r="F702" s="19"/>
      <c r="G702" s="19"/>
      <c r="H702" s="14"/>
      <c r="J702" s="132"/>
      <c r="K702" s="132"/>
      <c r="L702" s="133"/>
    </row>
    <row r="703" spans="3:12">
      <c r="C703" s="132"/>
      <c r="D703" s="132"/>
      <c r="E703" s="133"/>
      <c r="F703" s="19"/>
      <c r="G703" s="19"/>
      <c r="H703" s="14"/>
      <c r="J703" s="132"/>
      <c r="K703" s="132"/>
      <c r="L703" s="133"/>
    </row>
    <row r="704" spans="3:12">
      <c r="C704" s="132"/>
      <c r="D704" s="132"/>
      <c r="E704" s="133"/>
      <c r="F704" s="19"/>
      <c r="G704" s="19"/>
      <c r="H704" s="14"/>
      <c r="J704" s="132"/>
      <c r="K704" s="132"/>
      <c r="L704" s="133"/>
    </row>
    <row r="705" spans="3:12">
      <c r="C705" s="132"/>
      <c r="D705" s="132"/>
      <c r="E705" s="133"/>
      <c r="F705" s="19"/>
      <c r="G705" s="19"/>
      <c r="H705" s="14"/>
      <c r="J705" s="132"/>
      <c r="K705" s="132"/>
      <c r="L705" s="133"/>
    </row>
    <row r="706" spans="3:12">
      <c r="C706" s="132"/>
      <c r="D706" s="132"/>
      <c r="E706" s="133"/>
      <c r="F706" s="19"/>
      <c r="G706" s="19"/>
      <c r="H706" s="14"/>
      <c r="J706" s="132"/>
      <c r="K706" s="132"/>
      <c r="L706" s="133"/>
    </row>
    <row r="707" spans="3:12">
      <c r="C707" s="132"/>
      <c r="D707" s="132"/>
      <c r="E707" s="133"/>
      <c r="F707" s="19"/>
      <c r="G707" s="19"/>
      <c r="H707" s="14"/>
      <c r="J707" s="132"/>
      <c r="K707" s="132"/>
      <c r="L707" s="133"/>
    </row>
    <row r="708" spans="3:12">
      <c r="C708" s="132"/>
      <c r="D708" s="132"/>
      <c r="E708" s="133"/>
      <c r="F708" s="19"/>
      <c r="G708" s="19"/>
      <c r="H708" s="14"/>
      <c r="J708" s="132"/>
      <c r="K708" s="132"/>
      <c r="L708" s="133"/>
    </row>
    <row r="709" spans="3:12">
      <c r="C709" s="132"/>
      <c r="D709" s="132"/>
      <c r="E709" s="133"/>
      <c r="F709" s="19"/>
      <c r="G709" s="19"/>
      <c r="H709" s="14"/>
      <c r="J709" s="132"/>
      <c r="K709" s="132"/>
      <c r="L709" s="133"/>
    </row>
    <row r="710" spans="3:12">
      <c r="C710" s="132"/>
      <c r="D710" s="132"/>
      <c r="E710" s="133"/>
      <c r="F710" s="19"/>
      <c r="G710" s="19"/>
      <c r="H710" s="14"/>
      <c r="J710" s="132"/>
      <c r="K710" s="132"/>
      <c r="L710" s="133"/>
    </row>
    <row r="711" spans="3:12">
      <c r="C711" s="132"/>
      <c r="D711" s="132"/>
      <c r="E711" s="133"/>
      <c r="F711" s="19"/>
      <c r="G711" s="19"/>
      <c r="H711" s="14"/>
      <c r="J711" s="132"/>
      <c r="K711" s="132"/>
      <c r="L711" s="133"/>
    </row>
    <row r="712" spans="3:12">
      <c r="C712" s="132"/>
      <c r="D712" s="132"/>
      <c r="E712" s="133"/>
      <c r="F712" s="19"/>
      <c r="G712" s="19"/>
      <c r="H712" s="14"/>
      <c r="J712" s="132"/>
      <c r="K712" s="132"/>
      <c r="L712" s="133"/>
    </row>
    <row r="713" spans="3:12">
      <c r="C713" s="132"/>
      <c r="D713" s="132"/>
      <c r="E713" s="133"/>
      <c r="F713" s="19"/>
      <c r="G713" s="19"/>
      <c r="H713" s="14"/>
      <c r="J713" s="132"/>
      <c r="K713" s="132"/>
      <c r="L713" s="133"/>
    </row>
    <row r="714" spans="3:12">
      <c r="C714" s="132"/>
      <c r="D714" s="132"/>
      <c r="E714" s="133"/>
      <c r="F714" s="19"/>
      <c r="G714" s="19"/>
      <c r="H714" s="14"/>
      <c r="J714" s="132"/>
      <c r="K714" s="132"/>
      <c r="L714" s="133"/>
    </row>
    <row r="715" spans="3:12">
      <c r="C715" s="132"/>
      <c r="D715" s="132"/>
      <c r="E715" s="133"/>
      <c r="F715" s="19"/>
      <c r="G715" s="19"/>
      <c r="H715" s="14"/>
      <c r="J715" s="132"/>
      <c r="K715" s="132"/>
      <c r="L715" s="133"/>
    </row>
    <row r="716" spans="3:12">
      <c r="C716" s="132"/>
      <c r="D716" s="132"/>
      <c r="E716" s="133"/>
      <c r="F716" s="19"/>
      <c r="G716" s="19"/>
      <c r="H716" s="14"/>
      <c r="J716" s="132"/>
      <c r="K716" s="132"/>
      <c r="L716" s="133"/>
    </row>
    <row r="717" spans="3:12">
      <c r="C717" s="132"/>
      <c r="D717" s="132"/>
      <c r="E717" s="133"/>
      <c r="F717" s="19"/>
      <c r="G717" s="19"/>
      <c r="H717" s="14"/>
      <c r="J717" s="132"/>
      <c r="K717" s="132"/>
      <c r="L717" s="133"/>
    </row>
    <row r="718" spans="3:12">
      <c r="C718" s="132"/>
      <c r="D718" s="132"/>
      <c r="E718" s="133"/>
      <c r="F718" s="19"/>
      <c r="G718" s="19"/>
      <c r="H718" s="14"/>
      <c r="J718" s="132"/>
      <c r="K718" s="132"/>
      <c r="L718" s="133"/>
    </row>
    <row r="719" spans="3:12">
      <c r="C719" s="132"/>
      <c r="D719" s="132"/>
      <c r="E719" s="133"/>
      <c r="F719" s="19"/>
      <c r="G719" s="19"/>
      <c r="H719" s="14"/>
      <c r="J719" s="132"/>
      <c r="K719" s="132"/>
      <c r="L719" s="133"/>
    </row>
    <row r="720" spans="3:12">
      <c r="C720" s="132"/>
      <c r="D720" s="132"/>
      <c r="E720" s="133"/>
      <c r="F720" s="19"/>
      <c r="G720" s="19"/>
      <c r="H720" s="14"/>
      <c r="J720" s="132"/>
      <c r="K720" s="132"/>
      <c r="L720" s="133"/>
    </row>
    <row r="721" spans="3:12">
      <c r="C721" s="132"/>
      <c r="D721" s="132"/>
      <c r="E721" s="133"/>
      <c r="F721" s="19"/>
      <c r="G721" s="19"/>
      <c r="H721" s="14"/>
      <c r="J721" s="132"/>
      <c r="K721" s="132"/>
      <c r="L721" s="133"/>
    </row>
    <row r="722" spans="3:12">
      <c r="C722" s="132"/>
      <c r="D722" s="132"/>
      <c r="E722" s="133"/>
      <c r="F722" s="19"/>
      <c r="G722" s="19"/>
      <c r="H722" s="14"/>
      <c r="J722" s="132"/>
      <c r="K722" s="132"/>
      <c r="L722" s="133"/>
    </row>
    <row r="723" spans="3:12">
      <c r="C723" s="132"/>
      <c r="D723" s="132"/>
      <c r="E723" s="133"/>
      <c r="F723" s="19"/>
      <c r="G723" s="19"/>
      <c r="H723" s="14"/>
      <c r="J723" s="132"/>
      <c r="K723" s="132"/>
      <c r="L723" s="133"/>
    </row>
    <row r="724" spans="3:12">
      <c r="C724" s="132"/>
      <c r="D724" s="132"/>
      <c r="E724" s="133"/>
      <c r="F724" s="19"/>
      <c r="G724" s="19"/>
      <c r="H724" s="14"/>
      <c r="J724" s="132"/>
      <c r="K724" s="132"/>
      <c r="L724" s="133"/>
    </row>
    <row r="725" spans="3:12">
      <c r="C725" s="132"/>
      <c r="D725" s="132"/>
      <c r="E725" s="133"/>
      <c r="F725" s="19"/>
      <c r="G725" s="19"/>
      <c r="H725" s="14"/>
      <c r="J725" s="132"/>
      <c r="K725" s="132"/>
      <c r="L725" s="133"/>
    </row>
    <row r="726" spans="3:12">
      <c r="C726" s="132"/>
      <c r="D726" s="132"/>
      <c r="E726" s="133"/>
      <c r="F726" s="19"/>
      <c r="G726" s="19"/>
      <c r="H726" s="14"/>
      <c r="J726" s="132"/>
      <c r="K726" s="132"/>
      <c r="L726" s="133"/>
    </row>
    <row r="727" spans="3:12">
      <c r="C727" s="132"/>
      <c r="D727" s="132"/>
      <c r="E727" s="133"/>
      <c r="F727" s="19"/>
      <c r="G727" s="19"/>
      <c r="H727" s="14"/>
      <c r="J727" s="132"/>
      <c r="K727" s="132"/>
      <c r="L727" s="133"/>
    </row>
    <row r="728" spans="3:12">
      <c r="C728" s="132"/>
      <c r="D728" s="132"/>
      <c r="E728" s="133"/>
      <c r="F728" s="19"/>
      <c r="G728" s="19"/>
      <c r="H728" s="14"/>
      <c r="J728" s="132"/>
      <c r="K728" s="132"/>
      <c r="L728" s="133"/>
    </row>
    <row r="729" spans="3:12">
      <c r="C729" s="132"/>
      <c r="D729" s="132"/>
      <c r="E729" s="133"/>
      <c r="F729" s="19"/>
      <c r="G729" s="19"/>
      <c r="H729" s="14"/>
      <c r="J729" s="132"/>
      <c r="K729" s="132"/>
      <c r="L729" s="133"/>
    </row>
    <row r="730" spans="3:12">
      <c r="C730" s="132"/>
      <c r="D730" s="132"/>
      <c r="E730" s="133"/>
      <c r="F730" s="19"/>
      <c r="G730" s="19"/>
      <c r="H730" s="14"/>
      <c r="J730" s="132"/>
      <c r="K730" s="132"/>
      <c r="L730" s="133"/>
    </row>
    <row r="731" spans="3:12">
      <c r="C731" s="132"/>
      <c r="D731" s="132"/>
      <c r="E731" s="133"/>
      <c r="F731" s="19"/>
      <c r="G731" s="19"/>
      <c r="H731" s="14"/>
      <c r="J731" s="132"/>
      <c r="K731" s="132"/>
      <c r="L731" s="133"/>
    </row>
    <row r="732" spans="3:12">
      <c r="C732" s="132"/>
      <c r="D732" s="132"/>
      <c r="E732" s="133"/>
      <c r="F732" s="19"/>
      <c r="G732" s="19"/>
      <c r="H732" s="14"/>
      <c r="J732" s="132"/>
      <c r="K732" s="132"/>
      <c r="L732" s="133"/>
    </row>
    <row r="733" spans="3:12">
      <c r="C733" s="132"/>
      <c r="D733" s="132"/>
      <c r="E733" s="133"/>
      <c r="F733" s="19"/>
      <c r="G733" s="19"/>
      <c r="H733" s="14"/>
      <c r="J733" s="132"/>
      <c r="K733" s="132"/>
      <c r="L733" s="133"/>
    </row>
    <row r="734" spans="3:12">
      <c r="C734" s="132"/>
      <c r="D734" s="132"/>
      <c r="E734" s="133"/>
      <c r="F734" s="19"/>
      <c r="G734" s="19"/>
      <c r="H734" s="14"/>
      <c r="J734" s="132"/>
      <c r="K734" s="132"/>
      <c r="L734" s="133"/>
    </row>
    <row r="735" spans="3:12">
      <c r="C735" s="132"/>
      <c r="D735" s="132"/>
      <c r="E735" s="133"/>
      <c r="F735" s="19"/>
      <c r="G735" s="19"/>
      <c r="H735" s="14"/>
      <c r="J735" s="132"/>
      <c r="K735" s="132"/>
      <c r="L735" s="133"/>
    </row>
    <row r="736" spans="3:12">
      <c r="C736" s="132"/>
      <c r="D736" s="132"/>
      <c r="E736" s="133"/>
      <c r="F736" s="19"/>
      <c r="G736" s="19"/>
      <c r="H736" s="14"/>
      <c r="J736" s="132"/>
      <c r="K736" s="132"/>
      <c r="L736" s="133"/>
    </row>
    <row r="737" spans="3:12">
      <c r="C737" s="132"/>
      <c r="D737" s="132"/>
      <c r="E737" s="133"/>
      <c r="F737" s="19"/>
      <c r="G737" s="19"/>
      <c r="H737" s="14"/>
      <c r="J737" s="132"/>
      <c r="K737" s="132"/>
      <c r="L737" s="133"/>
    </row>
    <row r="738" spans="3:12">
      <c r="C738" s="132"/>
      <c r="D738" s="132"/>
      <c r="E738" s="133"/>
      <c r="F738" s="19"/>
      <c r="G738" s="19"/>
      <c r="H738" s="14"/>
      <c r="J738" s="132"/>
      <c r="K738" s="132"/>
      <c r="L738" s="133"/>
    </row>
    <row r="739" spans="3:12">
      <c r="C739" s="132"/>
      <c r="D739" s="132"/>
      <c r="E739" s="133"/>
      <c r="F739" s="19"/>
      <c r="G739" s="19"/>
      <c r="H739" s="14"/>
      <c r="J739" s="132"/>
      <c r="K739" s="132"/>
      <c r="L739" s="133"/>
    </row>
    <row r="740" spans="3:12">
      <c r="C740" s="132"/>
      <c r="D740" s="132"/>
      <c r="E740" s="133"/>
      <c r="F740" s="19"/>
      <c r="G740" s="19"/>
      <c r="H740" s="14"/>
      <c r="J740" s="132"/>
      <c r="K740" s="132"/>
      <c r="L740" s="133"/>
    </row>
    <row r="741" spans="3:12">
      <c r="C741" s="132"/>
      <c r="D741" s="132"/>
      <c r="E741" s="133"/>
      <c r="F741" s="19"/>
      <c r="G741" s="19"/>
      <c r="H741" s="14"/>
      <c r="J741" s="132"/>
      <c r="K741" s="132"/>
      <c r="L741" s="133"/>
    </row>
    <row r="742" spans="3:12">
      <c r="C742" s="132"/>
      <c r="D742" s="132"/>
      <c r="E742" s="133"/>
      <c r="F742" s="19"/>
      <c r="G742" s="19"/>
      <c r="H742" s="14"/>
      <c r="J742" s="132"/>
      <c r="K742" s="132"/>
      <c r="L742" s="133"/>
    </row>
    <row r="743" spans="3:12">
      <c r="C743" s="132"/>
      <c r="D743" s="132"/>
      <c r="E743" s="133"/>
      <c r="F743" s="19"/>
      <c r="G743" s="19"/>
      <c r="H743" s="14"/>
      <c r="J743" s="132"/>
      <c r="K743" s="132"/>
      <c r="L743" s="133"/>
    </row>
    <row r="744" spans="3:12">
      <c r="C744" s="132"/>
      <c r="D744" s="132"/>
      <c r="E744" s="133"/>
      <c r="F744" s="19"/>
      <c r="G744" s="19"/>
      <c r="H744" s="14"/>
      <c r="J744" s="132"/>
      <c r="K744" s="132"/>
      <c r="L744" s="133"/>
    </row>
    <row r="745" spans="3:12">
      <c r="C745" s="132"/>
      <c r="D745" s="132"/>
      <c r="E745" s="133"/>
      <c r="F745" s="19"/>
      <c r="G745" s="19"/>
      <c r="H745" s="14"/>
      <c r="J745" s="132"/>
      <c r="K745" s="132"/>
      <c r="L745" s="133"/>
    </row>
    <row r="746" spans="3:12">
      <c r="C746" s="132"/>
      <c r="D746" s="132"/>
      <c r="E746" s="133"/>
      <c r="F746" s="19"/>
      <c r="G746" s="19"/>
      <c r="H746" s="14"/>
      <c r="J746" s="132"/>
      <c r="K746" s="132"/>
      <c r="L746" s="133"/>
    </row>
    <row r="747" spans="3:12">
      <c r="C747" s="132"/>
      <c r="D747" s="132"/>
      <c r="E747" s="133"/>
      <c r="F747" s="19"/>
      <c r="G747" s="19"/>
      <c r="H747" s="14"/>
      <c r="J747" s="132"/>
      <c r="K747" s="132"/>
      <c r="L747" s="133"/>
    </row>
    <row r="748" spans="3:12">
      <c r="C748" s="132"/>
      <c r="D748" s="132"/>
      <c r="E748" s="133"/>
      <c r="F748" s="19"/>
      <c r="G748" s="19"/>
      <c r="H748" s="14"/>
      <c r="J748" s="132"/>
      <c r="K748" s="132"/>
      <c r="L748" s="133"/>
    </row>
    <row r="749" spans="3:12">
      <c r="C749" s="132"/>
      <c r="D749" s="132"/>
      <c r="E749" s="133"/>
      <c r="F749" s="19"/>
      <c r="G749" s="19"/>
      <c r="H749" s="14"/>
      <c r="J749" s="132"/>
      <c r="K749" s="132"/>
      <c r="L749" s="133"/>
    </row>
    <row r="750" spans="3:12">
      <c r="C750" s="132"/>
      <c r="D750" s="132"/>
      <c r="E750" s="133"/>
      <c r="F750" s="19"/>
      <c r="G750" s="19"/>
      <c r="H750" s="14"/>
      <c r="J750" s="132"/>
      <c r="K750" s="132"/>
      <c r="L750" s="133"/>
    </row>
    <row r="751" spans="3:12">
      <c r="C751" s="132"/>
      <c r="D751" s="132"/>
      <c r="E751" s="133"/>
      <c r="F751" s="19"/>
      <c r="G751" s="19"/>
      <c r="H751" s="14"/>
      <c r="J751" s="132"/>
      <c r="K751" s="132"/>
      <c r="L751" s="133"/>
    </row>
    <row r="752" spans="3:12">
      <c r="C752" s="132"/>
      <c r="D752" s="132"/>
      <c r="E752" s="133"/>
      <c r="F752" s="19"/>
      <c r="G752" s="19"/>
      <c r="H752" s="14"/>
      <c r="J752" s="132"/>
      <c r="K752" s="132"/>
      <c r="L752" s="133"/>
    </row>
    <row r="753" spans="3:12">
      <c r="C753" s="132"/>
      <c r="D753" s="132"/>
      <c r="E753" s="133"/>
      <c r="F753" s="19"/>
      <c r="G753" s="19"/>
      <c r="H753" s="14"/>
      <c r="J753" s="132"/>
      <c r="K753" s="132"/>
      <c r="L753" s="133"/>
    </row>
    <row r="754" spans="3:12">
      <c r="C754" s="132"/>
      <c r="D754" s="132"/>
      <c r="E754" s="133"/>
      <c r="F754" s="19"/>
      <c r="G754" s="19"/>
      <c r="H754" s="14"/>
      <c r="J754" s="132"/>
      <c r="K754" s="132"/>
      <c r="L754" s="133"/>
    </row>
    <row r="755" spans="3:12">
      <c r="C755" s="132"/>
      <c r="D755" s="132"/>
      <c r="E755" s="133"/>
      <c r="F755" s="19"/>
      <c r="G755" s="19"/>
      <c r="H755" s="14"/>
      <c r="J755" s="132"/>
      <c r="K755" s="132"/>
      <c r="L755" s="133"/>
    </row>
    <row r="756" spans="3:12">
      <c r="C756" s="132"/>
      <c r="D756" s="132"/>
      <c r="E756" s="133"/>
      <c r="F756" s="19"/>
      <c r="G756" s="19"/>
      <c r="H756" s="14"/>
      <c r="J756" s="132"/>
      <c r="K756" s="132"/>
      <c r="L756" s="133"/>
    </row>
    <row r="757" spans="3:12">
      <c r="C757" s="132"/>
      <c r="D757" s="132"/>
      <c r="E757" s="133"/>
      <c r="F757" s="19"/>
      <c r="G757" s="19"/>
      <c r="H757" s="14"/>
      <c r="J757" s="132"/>
      <c r="K757" s="132"/>
      <c r="L757" s="133"/>
    </row>
    <row r="758" spans="3:12">
      <c r="C758" s="132"/>
      <c r="D758" s="132"/>
      <c r="E758" s="133"/>
      <c r="F758" s="19"/>
      <c r="G758" s="19"/>
      <c r="H758" s="14"/>
      <c r="J758" s="132"/>
      <c r="K758" s="132"/>
      <c r="L758" s="133"/>
    </row>
    <row r="759" spans="3:12">
      <c r="C759" s="132"/>
      <c r="D759" s="132"/>
      <c r="E759" s="133"/>
      <c r="F759" s="19"/>
      <c r="G759" s="19"/>
      <c r="H759" s="14"/>
      <c r="J759" s="132"/>
      <c r="K759" s="132"/>
      <c r="L759" s="133"/>
    </row>
    <row r="760" spans="3:12">
      <c r="C760" s="132"/>
      <c r="D760" s="132"/>
      <c r="E760" s="133"/>
      <c r="F760" s="19"/>
      <c r="G760" s="19"/>
      <c r="H760" s="14"/>
      <c r="J760" s="132"/>
      <c r="K760" s="132"/>
      <c r="L760" s="133"/>
    </row>
    <row r="761" spans="3:12">
      <c r="C761" s="132"/>
      <c r="D761" s="132"/>
      <c r="E761" s="133"/>
      <c r="F761" s="19"/>
      <c r="G761" s="19"/>
      <c r="H761" s="14"/>
      <c r="J761" s="132"/>
      <c r="K761" s="132"/>
      <c r="L761" s="133"/>
    </row>
    <row r="762" spans="3:12">
      <c r="C762" s="132"/>
      <c r="D762" s="132"/>
      <c r="E762" s="133"/>
      <c r="F762" s="19"/>
      <c r="G762" s="19"/>
      <c r="H762" s="14"/>
      <c r="J762" s="132"/>
      <c r="K762" s="132"/>
      <c r="L762" s="133"/>
    </row>
    <row r="763" spans="3:12">
      <c r="C763" s="132"/>
      <c r="D763" s="132"/>
      <c r="E763" s="133"/>
      <c r="F763" s="19"/>
      <c r="G763" s="19"/>
      <c r="H763" s="14"/>
      <c r="J763" s="132"/>
      <c r="K763" s="132"/>
      <c r="L763" s="133"/>
    </row>
    <row r="764" spans="3:12">
      <c r="C764" s="132"/>
      <c r="D764" s="132"/>
      <c r="E764" s="133"/>
      <c r="F764" s="19"/>
      <c r="G764" s="19"/>
      <c r="H764" s="14"/>
      <c r="J764" s="132"/>
      <c r="K764" s="132"/>
      <c r="L764" s="133"/>
    </row>
    <row r="765" spans="3:12">
      <c r="C765" s="132"/>
      <c r="D765" s="132"/>
      <c r="E765" s="133"/>
      <c r="F765" s="19"/>
      <c r="G765" s="19"/>
      <c r="H765" s="14"/>
      <c r="J765" s="132"/>
      <c r="K765" s="132"/>
      <c r="L765" s="133"/>
    </row>
    <row r="766" spans="3:12">
      <c r="C766" s="132"/>
      <c r="D766" s="132"/>
      <c r="E766" s="133"/>
      <c r="F766" s="19"/>
      <c r="G766" s="19"/>
      <c r="H766" s="14"/>
      <c r="J766" s="132"/>
      <c r="K766" s="132"/>
      <c r="L766" s="133"/>
    </row>
    <row r="767" spans="3:12">
      <c r="C767" s="132"/>
      <c r="D767" s="132"/>
      <c r="E767" s="133"/>
      <c r="F767" s="19"/>
      <c r="G767" s="19"/>
      <c r="H767" s="14"/>
      <c r="J767" s="132"/>
      <c r="K767" s="132"/>
      <c r="L767" s="133"/>
    </row>
    <row r="768" spans="3:12">
      <c r="C768" s="132"/>
      <c r="D768" s="132"/>
      <c r="E768" s="133"/>
      <c r="F768" s="19"/>
      <c r="G768" s="19"/>
      <c r="H768" s="14"/>
      <c r="J768" s="132"/>
      <c r="K768" s="132"/>
      <c r="L768" s="133"/>
    </row>
    <row r="769" spans="3:12">
      <c r="C769" s="132"/>
      <c r="D769" s="132"/>
      <c r="E769" s="133"/>
      <c r="F769" s="19"/>
      <c r="G769" s="19"/>
      <c r="H769" s="14"/>
      <c r="J769" s="132"/>
      <c r="K769" s="132"/>
      <c r="L769" s="133"/>
    </row>
    <row r="770" spans="3:12">
      <c r="C770" s="132"/>
      <c r="D770" s="132"/>
      <c r="E770" s="133"/>
      <c r="F770" s="19"/>
      <c r="G770" s="19"/>
      <c r="H770" s="14"/>
      <c r="J770" s="132"/>
      <c r="K770" s="132"/>
      <c r="L770" s="133"/>
    </row>
    <row r="771" spans="3:12">
      <c r="C771" s="132"/>
      <c r="D771" s="132"/>
      <c r="E771" s="133"/>
      <c r="F771" s="19"/>
      <c r="G771" s="19"/>
      <c r="H771" s="14"/>
      <c r="J771" s="132"/>
      <c r="K771" s="132"/>
      <c r="L771" s="133"/>
    </row>
    <row r="772" spans="3:12">
      <c r="C772" s="132"/>
      <c r="D772" s="132"/>
      <c r="E772" s="133"/>
      <c r="F772" s="19"/>
      <c r="G772" s="19"/>
      <c r="H772" s="14"/>
      <c r="J772" s="132"/>
      <c r="K772" s="132"/>
      <c r="L772" s="133"/>
    </row>
    <row r="773" spans="3:12">
      <c r="C773" s="132"/>
      <c r="D773" s="132"/>
      <c r="E773" s="133"/>
      <c r="F773" s="19"/>
      <c r="G773" s="19"/>
      <c r="H773" s="14"/>
      <c r="J773" s="132"/>
      <c r="K773" s="132"/>
      <c r="L773" s="133"/>
    </row>
    <row r="774" spans="3:12">
      <c r="C774" s="132"/>
      <c r="D774" s="132"/>
      <c r="E774" s="133"/>
      <c r="F774" s="19"/>
      <c r="G774" s="19"/>
      <c r="H774" s="14"/>
      <c r="J774" s="132"/>
      <c r="K774" s="132"/>
      <c r="L774" s="133"/>
    </row>
    <row r="775" spans="3:12">
      <c r="C775" s="132"/>
      <c r="D775" s="132"/>
      <c r="E775" s="133"/>
      <c r="F775" s="19"/>
      <c r="G775" s="19"/>
      <c r="H775" s="14"/>
      <c r="J775" s="132"/>
      <c r="K775" s="132"/>
      <c r="L775" s="133"/>
    </row>
    <row r="776" spans="3:12">
      <c r="C776" s="132"/>
      <c r="D776" s="132"/>
      <c r="E776" s="133"/>
      <c r="F776" s="19"/>
      <c r="G776" s="19"/>
      <c r="H776" s="14"/>
      <c r="J776" s="132"/>
      <c r="K776" s="132"/>
      <c r="L776" s="133"/>
    </row>
    <row r="777" spans="3:12">
      <c r="C777" s="132"/>
      <c r="D777" s="132"/>
      <c r="E777" s="133"/>
      <c r="F777" s="19"/>
      <c r="G777" s="19"/>
      <c r="H777" s="14"/>
      <c r="J777" s="132"/>
      <c r="K777" s="132"/>
      <c r="L777" s="133"/>
    </row>
    <row r="778" spans="3:12">
      <c r="C778" s="132"/>
      <c r="D778" s="132"/>
      <c r="E778" s="133"/>
      <c r="F778" s="19"/>
      <c r="G778" s="19"/>
      <c r="H778" s="14"/>
      <c r="J778" s="132"/>
      <c r="K778" s="132"/>
      <c r="L778" s="133"/>
    </row>
    <row r="779" spans="3:12">
      <c r="C779" s="132"/>
      <c r="D779" s="132"/>
      <c r="E779" s="133"/>
      <c r="F779" s="19"/>
      <c r="G779" s="19"/>
      <c r="H779" s="14"/>
      <c r="J779" s="132"/>
      <c r="K779" s="132"/>
      <c r="L779" s="133"/>
    </row>
    <row r="780" spans="3:12">
      <c r="C780" s="132"/>
      <c r="D780" s="132"/>
      <c r="E780" s="133"/>
      <c r="F780" s="19"/>
      <c r="G780" s="19"/>
      <c r="H780" s="14"/>
      <c r="J780" s="132"/>
      <c r="K780" s="132"/>
      <c r="L780" s="133"/>
    </row>
    <row r="781" spans="3:12">
      <c r="C781" s="132"/>
      <c r="D781" s="132"/>
      <c r="E781" s="133"/>
      <c r="F781" s="19"/>
      <c r="G781" s="19"/>
      <c r="H781" s="14"/>
      <c r="J781" s="132"/>
      <c r="K781" s="132"/>
      <c r="L781" s="133"/>
    </row>
    <row r="782" spans="3:12">
      <c r="C782" s="132"/>
      <c r="D782" s="132"/>
      <c r="E782" s="133"/>
      <c r="F782" s="19"/>
      <c r="G782" s="19"/>
      <c r="H782" s="14"/>
      <c r="J782" s="132"/>
      <c r="K782" s="132"/>
      <c r="L782" s="133"/>
    </row>
    <row r="783" spans="3:12">
      <c r="C783" s="132"/>
      <c r="D783" s="132"/>
      <c r="E783" s="133"/>
      <c r="F783" s="19"/>
      <c r="G783" s="19"/>
      <c r="H783" s="14"/>
      <c r="J783" s="132"/>
      <c r="K783" s="132"/>
      <c r="L783" s="133"/>
    </row>
    <row r="784" spans="3:12">
      <c r="C784" s="132"/>
      <c r="D784" s="132"/>
      <c r="E784" s="133"/>
      <c r="F784" s="19"/>
      <c r="G784" s="19"/>
      <c r="H784" s="14"/>
      <c r="J784" s="132"/>
      <c r="K784" s="132"/>
      <c r="L784" s="133"/>
    </row>
    <row r="785" spans="3:12">
      <c r="C785" s="132"/>
      <c r="D785" s="132"/>
      <c r="E785" s="133"/>
      <c r="F785" s="19"/>
      <c r="G785" s="19"/>
      <c r="H785" s="14"/>
      <c r="J785" s="132"/>
      <c r="K785" s="132"/>
      <c r="L785" s="133"/>
    </row>
    <row r="786" spans="3:12">
      <c r="C786" s="132"/>
      <c r="D786" s="132"/>
      <c r="E786" s="133"/>
      <c r="F786" s="19"/>
      <c r="G786" s="19"/>
      <c r="H786" s="14"/>
      <c r="J786" s="132"/>
      <c r="K786" s="132"/>
      <c r="L786" s="133"/>
    </row>
    <row r="787" spans="3:12">
      <c r="C787" s="132"/>
      <c r="D787" s="132"/>
      <c r="E787" s="133"/>
      <c r="F787" s="19"/>
      <c r="G787" s="19"/>
      <c r="H787" s="14"/>
      <c r="J787" s="132"/>
      <c r="K787" s="132"/>
      <c r="L787" s="133"/>
    </row>
    <row r="788" spans="3:12">
      <c r="C788" s="132"/>
      <c r="D788" s="132"/>
      <c r="E788" s="133"/>
      <c r="F788" s="19"/>
      <c r="G788" s="19"/>
      <c r="H788" s="14"/>
      <c r="J788" s="132"/>
      <c r="K788" s="132"/>
      <c r="L788" s="133"/>
    </row>
    <row r="789" spans="3:12">
      <c r="C789" s="132"/>
      <c r="D789" s="132"/>
      <c r="E789" s="133"/>
      <c r="F789" s="19"/>
      <c r="G789" s="19"/>
      <c r="H789" s="14"/>
      <c r="J789" s="132"/>
      <c r="K789" s="132"/>
      <c r="L789" s="133"/>
    </row>
    <row r="790" spans="3:12">
      <c r="C790" s="132"/>
      <c r="D790" s="132"/>
      <c r="E790" s="133"/>
      <c r="F790" s="19"/>
      <c r="G790" s="19"/>
      <c r="H790" s="14"/>
      <c r="J790" s="132"/>
      <c r="K790" s="132"/>
      <c r="L790" s="133"/>
    </row>
    <row r="791" spans="3:12">
      <c r="C791" s="132"/>
      <c r="D791" s="132"/>
      <c r="E791" s="133"/>
      <c r="F791" s="19"/>
      <c r="G791" s="19"/>
      <c r="H791" s="14"/>
      <c r="J791" s="132"/>
      <c r="K791" s="132"/>
      <c r="L791" s="133"/>
    </row>
    <row r="792" spans="3:12">
      <c r="C792" s="132"/>
      <c r="D792" s="132"/>
      <c r="E792" s="133"/>
      <c r="F792" s="19"/>
      <c r="G792" s="19"/>
      <c r="H792" s="14"/>
      <c r="J792" s="132"/>
      <c r="K792" s="132"/>
      <c r="L792" s="133"/>
    </row>
    <row r="793" spans="3:12">
      <c r="C793" s="132"/>
      <c r="D793" s="132"/>
      <c r="E793" s="133"/>
      <c r="F793" s="19"/>
      <c r="G793" s="19"/>
      <c r="H793" s="14"/>
      <c r="J793" s="132"/>
      <c r="K793" s="132"/>
      <c r="L793" s="133"/>
    </row>
    <row r="794" spans="3:12">
      <c r="C794" s="132"/>
      <c r="D794" s="132"/>
      <c r="E794" s="133"/>
      <c r="F794" s="19"/>
      <c r="G794" s="19"/>
      <c r="H794" s="14"/>
      <c r="J794" s="132"/>
      <c r="K794" s="132"/>
      <c r="L794" s="133"/>
    </row>
    <row r="795" spans="3:12">
      <c r="C795" s="132"/>
      <c r="D795" s="132"/>
      <c r="E795" s="133"/>
      <c r="F795" s="19"/>
      <c r="G795" s="19"/>
      <c r="H795" s="14"/>
      <c r="J795" s="132"/>
      <c r="K795" s="132"/>
      <c r="L795" s="133"/>
    </row>
    <row r="796" spans="3:12">
      <c r="C796" s="132"/>
      <c r="D796" s="132"/>
      <c r="E796" s="133"/>
      <c r="F796" s="19"/>
      <c r="G796" s="19"/>
      <c r="H796" s="14"/>
      <c r="J796" s="132"/>
      <c r="K796" s="132"/>
      <c r="L796" s="133"/>
    </row>
    <row r="797" spans="3:12">
      <c r="C797" s="132"/>
      <c r="D797" s="132"/>
      <c r="E797" s="133"/>
      <c r="F797" s="19"/>
      <c r="G797" s="19"/>
      <c r="H797" s="14"/>
      <c r="J797" s="132"/>
      <c r="K797" s="132"/>
      <c r="L797" s="133"/>
    </row>
    <row r="798" spans="3:12">
      <c r="C798" s="132"/>
      <c r="D798" s="132"/>
      <c r="E798" s="133"/>
      <c r="F798" s="19"/>
      <c r="G798" s="19"/>
      <c r="H798" s="14"/>
      <c r="J798" s="132"/>
      <c r="K798" s="132"/>
      <c r="L798" s="133"/>
    </row>
    <row r="799" spans="3:12">
      <c r="C799" s="132"/>
      <c r="D799" s="132"/>
      <c r="E799" s="133"/>
      <c r="F799" s="19"/>
      <c r="G799" s="19"/>
      <c r="H799" s="14"/>
      <c r="J799" s="132"/>
      <c r="K799" s="132"/>
      <c r="L799" s="133"/>
    </row>
    <row r="800" spans="3:12">
      <c r="C800" s="132"/>
      <c r="D800" s="132"/>
      <c r="E800" s="133"/>
      <c r="F800" s="19"/>
      <c r="G800" s="19"/>
      <c r="H800" s="14"/>
      <c r="J800" s="132"/>
      <c r="K800" s="132"/>
      <c r="L800" s="133"/>
    </row>
    <row r="801" spans="3:12">
      <c r="C801" s="132"/>
      <c r="D801" s="132"/>
      <c r="E801" s="133"/>
      <c r="F801" s="19"/>
      <c r="G801" s="19"/>
      <c r="H801" s="14"/>
      <c r="J801" s="132"/>
      <c r="K801" s="132"/>
      <c r="L801" s="133"/>
    </row>
    <row r="802" spans="3:12">
      <c r="C802" s="132"/>
      <c r="D802" s="132"/>
      <c r="E802" s="133"/>
      <c r="F802" s="19"/>
      <c r="G802" s="19"/>
      <c r="H802" s="14"/>
      <c r="J802" s="132"/>
      <c r="K802" s="132"/>
      <c r="L802" s="133"/>
    </row>
    <row r="803" spans="3:12">
      <c r="C803" s="132"/>
      <c r="D803" s="132"/>
      <c r="E803" s="133"/>
      <c r="F803" s="19"/>
      <c r="G803" s="19"/>
      <c r="H803" s="14"/>
      <c r="J803" s="132"/>
      <c r="K803" s="132"/>
      <c r="L803" s="133"/>
    </row>
    <row r="804" spans="3:12">
      <c r="C804" s="132"/>
      <c r="D804" s="132"/>
      <c r="E804" s="133"/>
      <c r="F804" s="19"/>
      <c r="G804" s="19"/>
      <c r="H804" s="14"/>
      <c r="J804" s="132"/>
      <c r="K804" s="132"/>
      <c r="L804" s="133"/>
    </row>
    <row r="805" spans="3:12">
      <c r="C805" s="132"/>
      <c r="D805" s="132"/>
      <c r="E805" s="133"/>
      <c r="F805" s="19"/>
      <c r="G805" s="19"/>
      <c r="H805" s="14"/>
      <c r="J805" s="132"/>
      <c r="K805" s="132"/>
      <c r="L805" s="133"/>
    </row>
    <row r="806" spans="3:12">
      <c r="C806" s="132"/>
      <c r="D806" s="132"/>
      <c r="E806" s="133"/>
      <c r="F806" s="19"/>
      <c r="G806" s="19"/>
      <c r="H806" s="14"/>
      <c r="J806" s="132"/>
      <c r="K806" s="132"/>
      <c r="L806" s="133"/>
    </row>
    <row r="807" spans="3:12">
      <c r="C807" s="132"/>
      <c r="D807" s="132"/>
      <c r="E807" s="133"/>
      <c r="F807" s="19"/>
      <c r="G807" s="19"/>
      <c r="H807" s="14"/>
      <c r="J807" s="132"/>
      <c r="K807" s="132"/>
      <c r="L807" s="133"/>
    </row>
    <row r="808" spans="3:12">
      <c r="C808" s="132"/>
      <c r="D808" s="132"/>
      <c r="E808" s="133"/>
      <c r="F808" s="19"/>
      <c r="G808" s="19"/>
      <c r="H808" s="14"/>
      <c r="J808" s="132"/>
      <c r="K808" s="132"/>
      <c r="L808" s="133"/>
    </row>
    <row r="809" spans="3:12">
      <c r="C809" s="132"/>
      <c r="D809" s="132"/>
      <c r="E809" s="133"/>
      <c r="F809" s="19"/>
      <c r="G809" s="19"/>
      <c r="H809" s="14"/>
      <c r="J809" s="132"/>
      <c r="K809" s="132"/>
      <c r="L809" s="133"/>
    </row>
    <row r="810" spans="3:12">
      <c r="C810" s="132"/>
      <c r="D810" s="132"/>
      <c r="E810" s="133"/>
      <c r="F810" s="19"/>
      <c r="G810" s="19"/>
      <c r="H810" s="14"/>
      <c r="J810" s="132"/>
      <c r="K810" s="132"/>
      <c r="L810" s="133"/>
    </row>
    <row r="811" spans="3:12">
      <c r="C811" s="132"/>
      <c r="D811" s="132"/>
      <c r="E811" s="133"/>
      <c r="F811" s="19"/>
      <c r="G811" s="19"/>
      <c r="H811" s="14"/>
      <c r="J811" s="132"/>
      <c r="K811" s="132"/>
      <c r="L811" s="133"/>
    </row>
    <row r="812" spans="3:12">
      <c r="C812" s="132"/>
      <c r="D812" s="132"/>
      <c r="E812" s="133"/>
      <c r="F812" s="19"/>
      <c r="G812" s="19"/>
      <c r="H812" s="14"/>
      <c r="J812" s="132"/>
      <c r="K812" s="132"/>
      <c r="L812" s="133"/>
    </row>
    <row r="813" spans="3:12">
      <c r="C813" s="132"/>
      <c r="D813" s="132"/>
      <c r="E813" s="133"/>
      <c r="F813" s="19"/>
      <c r="G813" s="19"/>
      <c r="H813" s="14"/>
      <c r="J813" s="132"/>
      <c r="K813" s="132"/>
      <c r="L813" s="133"/>
    </row>
    <row r="814" spans="3:12">
      <c r="C814" s="132"/>
      <c r="D814" s="132"/>
      <c r="E814" s="133"/>
      <c r="F814" s="19"/>
      <c r="G814" s="19"/>
      <c r="H814" s="14"/>
      <c r="J814" s="132"/>
      <c r="K814" s="132"/>
      <c r="L814" s="133"/>
    </row>
    <row r="815" spans="3:12">
      <c r="C815" s="132"/>
      <c r="D815" s="132"/>
      <c r="E815" s="133"/>
      <c r="F815" s="19"/>
      <c r="G815" s="19"/>
      <c r="H815" s="14"/>
      <c r="J815" s="132"/>
      <c r="K815" s="132"/>
      <c r="L815" s="133"/>
    </row>
    <row r="816" spans="3:12">
      <c r="C816" s="132"/>
      <c r="D816" s="132"/>
      <c r="E816" s="133"/>
      <c r="F816" s="19"/>
      <c r="G816" s="19"/>
      <c r="H816" s="14"/>
      <c r="J816" s="132"/>
      <c r="K816" s="132"/>
      <c r="L816" s="133"/>
    </row>
    <row r="817" spans="3:12">
      <c r="C817" s="132"/>
      <c r="D817" s="132"/>
      <c r="E817" s="133"/>
      <c r="F817" s="19"/>
      <c r="G817" s="19"/>
      <c r="H817" s="14"/>
      <c r="J817" s="132"/>
      <c r="K817" s="132"/>
      <c r="L817" s="133"/>
    </row>
    <row r="818" spans="3:12">
      <c r="C818" s="132"/>
      <c r="D818" s="132"/>
      <c r="E818" s="133"/>
      <c r="F818" s="19"/>
      <c r="G818" s="19"/>
      <c r="H818" s="14"/>
      <c r="J818" s="132"/>
      <c r="K818" s="132"/>
      <c r="L818" s="133"/>
    </row>
    <row r="819" spans="3:12">
      <c r="C819" s="132"/>
      <c r="D819" s="132"/>
      <c r="E819" s="133"/>
      <c r="F819" s="19"/>
      <c r="G819" s="19"/>
      <c r="H819" s="14"/>
      <c r="J819" s="132"/>
      <c r="K819" s="132"/>
      <c r="L819" s="133"/>
    </row>
    <row r="820" spans="3:12">
      <c r="C820" s="132"/>
      <c r="D820" s="132"/>
      <c r="E820" s="133"/>
      <c r="F820" s="19"/>
      <c r="G820" s="19"/>
      <c r="H820" s="14"/>
      <c r="J820" s="132"/>
      <c r="K820" s="132"/>
      <c r="L820" s="133"/>
    </row>
    <row r="821" spans="3:12">
      <c r="C821" s="132"/>
      <c r="D821" s="132"/>
      <c r="E821" s="133"/>
      <c r="F821" s="19"/>
      <c r="G821" s="19"/>
      <c r="H821" s="14"/>
      <c r="J821" s="132"/>
      <c r="K821" s="132"/>
      <c r="L821" s="133"/>
    </row>
    <row r="822" spans="3:12">
      <c r="C822" s="132"/>
      <c r="D822" s="132"/>
      <c r="E822" s="133"/>
      <c r="F822" s="19"/>
      <c r="G822" s="19"/>
      <c r="H822" s="14"/>
      <c r="J822" s="132"/>
      <c r="K822" s="132"/>
      <c r="L822" s="133"/>
    </row>
    <row r="823" spans="3:12">
      <c r="C823" s="132"/>
      <c r="D823" s="132"/>
      <c r="E823" s="133"/>
      <c r="F823" s="19"/>
      <c r="G823" s="19"/>
      <c r="H823" s="14"/>
      <c r="J823" s="132"/>
      <c r="K823" s="132"/>
      <c r="L823" s="133"/>
    </row>
    <row r="824" spans="3:12">
      <c r="C824" s="132"/>
      <c r="D824" s="132"/>
      <c r="E824" s="133"/>
      <c r="F824" s="19"/>
      <c r="G824" s="19"/>
      <c r="H824" s="14"/>
      <c r="J824" s="132"/>
      <c r="K824" s="132"/>
      <c r="L824" s="133"/>
    </row>
    <row r="825" spans="3:12">
      <c r="C825" s="132"/>
      <c r="D825" s="132"/>
      <c r="E825" s="133"/>
      <c r="F825" s="19"/>
      <c r="G825" s="19"/>
      <c r="H825" s="14"/>
      <c r="J825" s="132"/>
      <c r="K825" s="132"/>
      <c r="L825" s="133"/>
    </row>
    <row r="826" spans="3:12">
      <c r="C826" s="132"/>
      <c r="D826" s="132"/>
      <c r="E826" s="133"/>
      <c r="F826" s="19"/>
      <c r="G826" s="19"/>
      <c r="H826" s="14"/>
      <c r="J826" s="132"/>
      <c r="K826" s="132"/>
      <c r="L826" s="133"/>
    </row>
    <row r="827" spans="3:12">
      <c r="C827" s="132"/>
      <c r="D827" s="132"/>
      <c r="E827" s="133"/>
      <c r="F827" s="19"/>
      <c r="G827" s="19"/>
      <c r="H827" s="14"/>
      <c r="J827" s="132"/>
      <c r="K827" s="132"/>
      <c r="L827" s="133"/>
    </row>
    <row r="828" spans="3:12">
      <c r="C828" s="132"/>
      <c r="D828" s="132"/>
      <c r="E828" s="133"/>
      <c r="F828" s="19"/>
      <c r="G828" s="19"/>
      <c r="H828" s="14"/>
      <c r="J828" s="132"/>
      <c r="K828" s="132"/>
      <c r="L828" s="133"/>
    </row>
    <row r="829" spans="3:12">
      <c r="C829" s="132"/>
      <c r="D829" s="132"/>
      <c r="E829" s="133"/>
      <c r="F829" s="19"/>
      <c r="G829" s="19"/>
      <c r="H829" s="14"/>
      <c r="J829" s="132"/>
      <c r="K829" s="132"/>
      <c r="L829" s="133"/>
    </row>
    <row r="830" spans="3:12">
      <c r="C830" s="132"/>
      <c r="D830" s="132"/>
      <c r="E830" s="133"/>
      <c r="F830" s="19"/>
      <c r="G830" s="19"/>
      <c r="H830" s="14"/>
      <c r="J830" s="132"/>
      <c r="K830" s="132"/>
      <c r="L830" s="133"/>
    </row>
    <row r="831" spans="3:12">
      <c r="C831" s="132"/>
      <c r="D831" s="132"/>
      <c r="E831" s="133"/>
      <c r="F831" s="19"/>
      <c r="G831" s="19"/>
      <c r="H831" s="14"/>
      <c r="J831" s="132"/>
      <c r="K831" s="132"/>
      <c r="L831" s="133"/>
    </row>
    <row r="832" spans="3:12">
      <c r="C832" s="132"/>
      <c r="D832" s="132"/>
      <c r="E832" s="133"/>
      <c r="F832" s="19"/>
      <c r="G832" s="19"/>
      <c r="H832" s="14"/>
      <c r="J832" s="132"/>
      <c r="K832" s="132"/>
      <c r="L832" s="133"/>
    </row>
    <row r="833" spans="3:12">
      <c r="C833" s="132"/>
      <c r="D833" s="132"/>
      <c r="E833" s="133"/>
      <c r="F833" s="19"/>
      <c r="G833" s="19"/>
      <c r="H833" s="14"/>
      <c r="J833" s="132"/>
      <c r="K833" s="132"/>
      <c r="L833" s="133"/>
    </row>
    <row r="834" spans="3:12">
      <c r="C834" s="132"/>
      <c r="D834" s="132"/>
      <c r="E834" s="133"/>
      <c r="F834" s="19"/>
      <c r="G834" s="19"/>
      <c r="H834" s="14"/>
      <c r="J834" s="132"/>
      <c r="K834" s="132"/>
      <c r="L834" s="133"/>
    </row>
    <row r="835" spans="3:12">
      <c r="C835" s="132"/>
      <c r="D835" s="132"/>
      <c r="E835" s="133"/>
      <c r="F835" s="19"/>
      <c r="G835" s="19"/>
      <c r="H835" s="14"/>
      <c r="J835" s="132"/>
      <c r="K835" s="132"/>
      <c r="L835" s="133"/>
    </row>
    <row r="836" spans="3:12">
      <c r="C836" s="132"/>
      <c r="D836" s="132"/>
      <c r="E836" s="133"/>
      <c r="F836" s="19"/>
      <c r="G836" s="19"/>
      <c r="H836" s="14"/>
      <c r="J836" s="132"/>
      <c r="K836" s="132"/>
      <c r="L836" s="133"/>
    </row>
    <row r="837" spans="3:12">
      <c r="C837" s="132"/>
      <c r="D837" s="132"/>
      <c r="E837" s="133"/>
      <c r="F837" s="19"/>
      <c r="G837" s="19"/>
      <c r="H837" s="14"/>
      <c r="J837" s="132"/>
      <c r="K837" s="132"/>
      <c r="L837" s="133"/>
    </row>
    <row r="838" spans="3:12">
      <c r="C838" s="132"/>
      <c r="D838" s="132"/>
      <c r="E838" s="133"/>
      <c r="F838" s="19"/>
      <c r="G838" s="19"/>
      <c r="H838" s="14"/>
      <c r="J838" s="132"/>
      <c r="K838" s="132"/>
      <c r="L838" s="133"/>
    </row>
    <row r="839" spans="3:12">
      <c r="C839" s="132"/>
      <c r="D839" s="132"/>
      <c r="E839" s="133"/>
      <c r="F839" s="19"/>
      <c r="G839" s="19"/>
      <c r="H839" s="14"/>
      <c r="J839" s="132"/>
      <c r="K839" s="132"/>
      <c r="L839" s="133"/>
    </row>
    <row r="840" spans="3:12">
      <c r="C840" s="132"/>
      <c r="D840" s="132"/>
      <c r="E840" s="133"/>
      <c r="F840" s="19"/>
      <c r="G840" s="19"/>
      <c r="H840" s="14"/>
      <c r="J840" s="132"/>
      <c r="K840" s="132"/>
      <c r="L840" s="133"/>
    </row>
    <row r="841" spans="3:12">
      <c r="C841" s="132"/>
      <c r="D841" s="132"/>
      <c r="E841" s="133"/>
      <c r="F841" s="19"/>
      <c r="G841" s="19"/>
      <c r="H841" s="14"/>
      <c r="J841" s="132"/>
      <c r="K841" s="132"/>
      <c r="L841" s="133"/>
    </row>
    <row r="842" spans="3:12">
      <c r="C842" s="132"/>
      <c r="D842" s="132"/>
      <c r="E842" s="133"/>
      <c r="F842" s="19"/>
      <c r="G842" s="19"/>
      <c r="H842" s="14"/>
      <c r="J842" s="132"/>
      <c r="K842" s="132"/>
      <c r="L842" s="133"/>
    </row>
    <row r="843" spans="3:12">
      <c r="C843" s="132"/>
      <c r="D843" s="132"/>
      <c r="E843" s="133"/>
      <c r="F843" s="19"/>
      <c r="G843" s="19"/>
      <c r="H843" s="14"/>
      <c r="J843" s="132"/>
      <c r="K843" s="132"/>
      <c r="L843" s="133"/>
    </row>
    <row r="844" spans="3:12">
      <c r="C844" s="132"/>
      <c r="D844" s="132"/>
      <c r="E844" s="133"/>
      <c r="F844" s="19"/>
      <c r="G844" s="19"/>
      <c r="H844" s="14"/>
      <c r="J844" s="132"/>
      <c r="K844" s="132"/>
      <c r="L844" s="133"/>
    </row>
    <row r="845" spans="3:12">
      <c r="C845" s="132"/>
      <c r="D845" s="132"/>
      <c r="E845" s="133"/>
      <c r="F845" s="19"/>
      <c r="G845" s="19"/>
      <c r="H845" s="14"/>
      <c r="J845" s="132"/>
      <c r="K845" s="132"/>
      <c r="L845" s="133"/>
    </row>
    <row r="846" spans="3:12">
      <c r="C846" s="132"/>
      <c r="D846" s="132"/>
      <c r="E846" s="133"/>
      <c r="F846" s="19"/>
      <c r="G846" s="19"/>
      <c r="H846" s="14"/>
      <c r="J846" s="132"/>
      <c r="K846" s="132"/>
      <c r="L846" s="133"/>
    </row>
    <row r="847" spans="3:12">
      <c r="C847" s="132"/>
      <c r="D847" s="132"/>
      <c r="E847" s="133"/>
      <c r="F847" s="19"/>
      <c r="G847" s="19"/>
      <c r="H847" s="14"/>
      <c r="J847" s="132"/>
      <c r="K847" s="132"/>
      <c r="L847" s="133"/>
    </row>
    <row r="848" spans="3:12">
      <c r="C848" s="132"/>
      <c r="D848" s="132"/>
      <c r="E848" s="133"/>
      <c r="F848" s="19"/>
      <c r="G848" s="19"/>
      <c r="H848" s="14"/>
      <c r="J848" s="132"/>
      <c r="K848" s="132"/>
      <c r="L848" s="133"/>
    </row>
    <row r="849" spans="3:12">
      <c r="C849" s="132"/>
      <c r="D849" s="132"/>
      <c r="E849" s="133"/>
      <c r="F849" s="19"/>
      <c r="G849" s="19"/>
      <c r="H849" s="14"/>
      <c r="J849" s="132"/>
      <c r="K849" s="132"/>
      <c r="L849" s="133"/>
    </row>
    <row r="850" spans="3:12">
      <c r="C850" s="132"/>
      <c r="D850" s="132"/>
      <c r="E850" s="133"/>
      <c r="F850" s="19"/>
      <c r="G850" s="19"/>
      <c r="H850" s="14"/>
      <c r="J850" s="132"/>
      <c r="K850" s="132"/>
      <c r="L850" s="133"/>
    </row>
    <row r="851" spans="3:12">
      <c r="C851" s="132"/>
      <c r="D851" s="132"/>
      <c r="E851" s="133"/>
      <c r="F851" s="19"/>
      <c r="G851" s="19"/>
      <c r="H851" s="14"/>
      <c r="J851" s="132"/>
      <c r="K851" s="132"/>
      <c r="L851" s="133"/>
    </row>
    <row r="852" spans="3:12">
      <c r="C852" s="132"/>
      <c r="D852" s="132"/>
      <c r="E852" s="133"/>
      <c r="F852" s="19"/>
      <c r="G852" s="19"/>
      <c r="H852" s="14"/>
      <c r="J852" s="132"/>
      <c r="K852" s="132"/>
      <c r="L852" s="133"/>
    </row>
    <row r="853" spans="3:12">
      <c r="C853" s="132"/>
      <c r="D853" s="132"/>
      <c r="E853" s="133"/>
      <c r="F853" s="19"/>
      <c r="G853" s="19"/>
      <c r="H853" s="14"/>
      <c r="J853" s="132"/>
      <c r="K853" s="132"/>
      <c r="L853" s="133"/>
    </row>
    <row r="854" spans="3:12">
      <c r="C854" s="132"/>
      <c r="D854" s="132"/>
      <c r="E854" s="133"/>
      <c r="F854" s="19"/>
      <c r="G854" s="19"/>
      <c r="H854" s="14"/>
      <c r="J854" s="132"/>
      <c r="K854" s="132"/>
      <c r="L854" s="133"/>
    </row>
    <row r="855" spans="3:12">
      <c r="C855" s="132"/>
      <c r="D855" s="132"/>
      <c r="E855" s="133"/>
      <c r="F855" s="19"/>
      <c r="G855" s="19"/>
      <c r="H855" s="14"/>
      <c r="J855" s="132"/>
      <c r="K855" s="132"/>
      <c r="L855" s="133"/>
    </row>
    <row r="856" spans="3:12">
      <c r="C856" s="132"/>
      <c r="D856" s="132"/>
      <c r="E856" s="133"/>
      <c r="F856" s="19"/>
      <c r="G856" s="19"/>
      <c r="H856" s="14"/>
      <c r="J856" s="132"/>
      <c r="K856" s="132"/>
      <c r="L856" s="133"/>
    </row>
    <row r="857" spans="3:12">
      <c r="C857" s="132"/>
      <c r="D857" s="132"/>
      <c r="E857" s="133"/>
      <c r="F857" s="19"/>
      <c r="G857" s="19"/>
      <c r="H857" s="14"/>
      <c r="J857" s="132"/>
      <c r="K857" s="132"/>
      <c r="L857" s="133"/>
    </row>
    <row r="858" spans="3:12">
      <c r="C858" s="132"/>
      <c r="D858" s="132"/>
      <c r="E858" s="133"/>
      <c r="F858" s="19"/>
      <c r="G858" s="19"/>
      <c r="H858" s="14"/>
      <c r="J858" s="132"/>
      <c r="K858" s="132"/>
      <c r="L858" s="133"/>
    </row>
    <row r="859" spans="3:12">
      <c r="C859" s="132"/>
      <c r="D859" s="132"/>
      <c r="E859" s="133"/>
      <c r="F859" s="19"/>
      <c r="G859" s="19"/>
      <c r="H859" s="14"/>
      <c r="J859" s="132"/>
      <c r="K859" s="132"/>
      <c r="L859" s="133"/>
    </row>
    <row r="860" spans="3:12">
      <c r="C860" s="132"/>
      <c r="D860" s="132"/>
      <c r="E860" s="133"/>
      <c r="F860" s="19"/>
      <c r="G860" s="19"/>
      <c r="H860" s="14"/>
      <c r="J860" s="132"/>
      <c r="K860" s="132"/>
      <c r="L860" s="133"/>
    </row>
    <row r="861" spans="3:12">
      <c r="C861" s="132"/>
      <c r="D861" s="132"/>
      <c r="E861" s="133"/>
      <c r="F861" s="19"/>
      <c r="G861" s="19"/>
      <c r="H861" s="14"/>
      <c r="J861" s="132"/>
      <c r="K861" s="132"/>
      <c r="L861" s="133"/>
    </row>
    <row r="862" spans="3:12">
      <c r="C862" s="132"/>
      <c r="D862" s="132"/>
      <c r="E862" s="133"/>
      <c r="F862" s="19"/>
      <c r="G862" s="19"/>
      <c r="H862" s="14"/>
      <c r="J862" s="132"/>
      <c r="K862" s="132"/>
      <c r="L862" s="133"/>
    </row>
    <row r="863" spans="3:12">
      <c r="C863" s="132"/>
      <c r="D863" s="132"/>
      <c r="E863" s="133"/>
      <c r="F863" s="19"/>
      <c r="G863" s="19"/>
      <c r="H863" s="14"/>
      <c r="J863" s="132"/>
      <c r="K863" s="132"/>
      <c r="L863" s="133"/>
    </row>
    <row r="864" spans="3:12">
      <c r="C864" s="132"/>
      <c r="D864" s="132"/>
      <c r="E864" s="133"/>
      <c r="F864" s="19"/>
      <c r="G864" s="19"/>
      <c r="H864" s="14"/>
      <c r="J864" s="132"/>
      <c r="K864" s="132"/>
      <c r="L864" s="133"/>
    </row>
    <row r="865" spans="3:12">
      <c r="C865" s="132"/>
      <c r="D865" s="132"/>
      <c r="E865" s="133"/>
      <c r="F865" s="19"/>
      <c r="G865" s="19"/>
      <c r="H865" s="14"/>
      <c r="J865" s="132"/>
      <c r="K865" s="132"/>
      <c r="L865" s="133"/>
    </row>
    <row r="866" spans="3:12">
      <c r="C866" s="132"/>
      <c r="D866" s="132"/>
      <c r="E866" s="133"/>
      <c r="F866" s="19"/>
      <c r="G866" s="19"/>
      <c r="H866" s="14"/>
      <c r="J866" s="132"/>
      <c r="K866" s="132"/>
      <c r="L866" s="133"/>
    </row>
    <row r="867" spans="3:12">
      <c r="C867" s="132"/>
      <c r="D867" s="132"/>
      <c r="E867" s="133"/>
      <c r="F867" s="19"/>
      <c r="G867" s="19"/>
      <c r="H867" s="14"/>
      <c r="J867" s="132"/>
      <c r="K867" s="132"/>
      <c r="L867" s="133"/>
    </row>
    <row r="868" spans="3:12">
      <c r="C868" s="132"/>
      <c r="D868" s="132"/>
      <c r="E868" s="133"/>
      <c r="F868" s="19"/>
      <c r="G868" s="19"/>
      <c r="H868" s="14"/>
      <c r="J868" s="132"/>
      <c r="K868" s="132"/>
      <c r="L868" s="133"/>
    </row>
    <row r="869" spans="3:12">
      <c r="C869" s="132"/>
      <c r="D869" s="132"/>
      <c r="E869" s="133"/>
      <c r="F869" s="19"/>
      <c r="G869" s="19"/>
      <c r="H869" s="14"/>
      <c r="J869" s="132"/>
      <c r="K869" s="132"/>
      <c r="L869" s="133"/>
    </row>
    <row r="870" spans="3:12">
      <c r="C870" s="132"/>
      <c r="D870" s="132"/>
      <c r="E870" s="133"/>
      <c r="F870" s="19"/>
      <c r="G870" s="19"/>
      <c r="H870" s="14"/>
      <c r="J870" s="132"/>
      <c r="K870" s="132"/>
      <c r="L870" s="133"/>
    </row>
    <row r="871" spans="3:12">
      <c r="C871" s="132"/>
      <c r="D871" s="132"/>
      <c r="E871" s="133"/>
      <c r="F871" s="19"/>
      <c r="G871" s="19"/>
      <c r="H871" s="14"/>
      <c r="J871" s="132"/>
      <c r="K871" s="132"/>
      <c r="L871" s="133"/>
    </row>
    <row r="872" spans="3:12">
      <c r="C872" s="132"/>
      <c r="D872" s="132"/>
      <c r="E872" s="133"/>
      <c r="F872" s="19"/>
      <c r="G872" s="19"/>
      <c r="H872" s="14"/>
      <c r="J872" s="132"/>
      <c r="K872" s="132"/>
      <c r="L872" s="133"/>
    </row>
    <row r="873" spans="3:12">
      <c r="C873" s="132"/>
      <c r="D873" s="132"/>
      <c r="E873" s="133"/>
      <c r="F873" s="19"/>
      <c r="G873" s="19"/>
      <c r="H873" s="14"/>
      <c r="J873" s="132"/>
      <c r="K873" s="132"/>
      <c r="L873" s="133"/>
    </row>
    <row r="874" spans="3:12">
      <c r="C874" s="132"/>
      <c r="D874" s="132"/>
      <c r="E874" s="133"/>
      <c r="F874" s="19"/>
      <c r="G874" s="19"/>
      <c r="H874" s="14"/>
      <c r="J874" s="132"/>
      <c r="K874" s="132"/>
      <c r="L874" s="133"/>
    </row>
    <row r="875" spans="3:12">
      <c r="C875" s="132"/>
      <c r="D875" s="132"/>
      <c r="E875" s="133"/>
      <c r="F875" s="19"/>
      <c r="G875" s="19"/>
      <c r="H875" s="14"/>
      <c r="J875" s="132"/>
      <c r="K875" s="132"/>
      <c r="L875" s="133"/>
    </row>
    <row r="876" spans="3:12">
      <c r="C876" s="132"/>
      <c r="D876" s="132"/>
      <c r="E876" s="133"/>
      <c r="F876" s="19"/>
      <c r="G876" s="19"/>
      <c r="H876" s="14"/>
      <c r="J876" s="132"/>
      <c r="K876" s="132"/>
      <c r="L876" s="133"/>
    </row>
    <row r="877" spans="3:12">
      <c r="C877" s="132"/>
      <c r="D877" s="132"/>
      <c r="E877" s="133"/>
      <c r="F877" s="19"/>
      <c r="G877" s="19"/>
      <c r="H877" s="14"/>
      <c r="J877" s="132"/>
      <c r="K877" s="132"/>
      <c r="L877" s="133"/>
    </row>
    <row r="878" spans="3:12">
      <c r="C878" s="132"/>
      <c r="D878" s="132"/>
      <c r="E878" s="133"/>
      <c r="F878" s="19"/>
      <c r="G878" s="19"/>
      <c r="H878" s="14"/>
      <c r="J878" s="132"/>
      <c r="K878" s="132"/>
      <c r="L878" s="133"/>
    </row>
    <row r="879" spans="3:12">
      <c r="C879" s="132"/>
      <c r="D879" s="132"/>
      <c r="E879" s="133"/>
      <c r="F879" s="19"/>
      <c r="G879" s="19"/>
      <c r="H879" s="14"/>
      <c r="J879" s="132"/>
      <c r="K879" s="132"/>
      <c r="L879" s="133"/>
    </row>
    <row r="880" spans="3:12">
      <c r="C880" s="132"/>
      <c r="D880" s="132"/>
      <c r="E880" s="133"/>
      <c r="F880" s="19"/>
      <c r="G880" s="19"/>
      <c r="H880" s="14"/>
      <c r="J880" s="132"/>
      <c r="K880" s="132"/>
      <c r="L880" s="133"/>
    </row>
    <row r="881" spans="3:12">
      <c r="C881" s="132"/>
      <c r="D881" s="132"/>
      <c r="E881" s="133"/>
      <c r="F881" s="19"/>
      <c r="G881" s="19"/>
      <c r="H881" s="14"/>
      <c r="J881" s="132"/>
      <c r="K881" s="132"/>
      <c r="L881" s="133"/>
    </row>
    <row r="882" spans="3:12">
      <c r="C882" s="132"/>
      <c r="D882" s="132"/>
      <c r="E882" s="133"/>
      <c r="F882" s="19"/>
      <c r="G882" s="19"/>
      <c r="H882" s="14"/>
      <c r="J882" s="132"/>
      <c r="K882" s="132"/>
      <c r="L882" s="133"/>
    </row>
    <row r="883" spans="3:12">
      <c r="C883" s="132"/>
      <c r="D883" s="132"/>
      <c r="E883" s="133"/>
      <c r="F883" s="19"/>
      <c r="G883" s="19"/>
      <c r="H883" s="14"/>
      <c r="J883" s="132"/>
      <c r="K883" s="132"/>
      <c r="L883" s="133"/>
    </row>
    <row r="884" spans="3:12">
      <c r="C884" s="132"/>
      <c r="D884" s="132"/>
      <c r="E884" s="133"/>
      <c r="F884" s="19"/>
      <c r="G884" s="19"/>
      <c r="H884" s="14"/>
      <c r="J884" s="132"/>
      <c r="K884" s="132"/>
      <c r="L884" s="133"/>
    </row>
    <row r="885" spans="3:12">
      <c r="C885" s="132"/>
      <c r="D885" s="132"/>
      <c r="E885" s="133"/>
      <c r="F885" s="19"/>
      <c r="G885" s="19"/>
      <c r="H885" s="14"/>
      <c r="J885" s="132"/>
      <c r="K885" s="132"/>
      <c r="L885" s="133"/>
    </row>
    <row r="886" spans="3:12">
      <c r="C886" s="132"/>
      <c r="D886" s="132"/>
      <c r="E886" s="133"/>
      <c r="F886" s="19"/>
      <c r="G886" s="19"/>
      <c r="H886" s="14"/>
      <c r="J886" s="132"/>
      <c r="K886" s="132"/>
      <c r="L886" s="133"/>
    </row>
    <row r="887" spans="3:12">
      <c r="C887" s="132"/>
      <c r="D887" s="132"/>
      <c r="E887" s="133"/>
      <c r="F887" s="19"/>
      <c r="G887" s="19"/>
      <c r="H887" s="14"/>
      <c r="J887" s="132"/>
      <c r="K887" s="132"/>
      <c r="L887" s="133"/>
    </row>
    <row r="888" spans="3:12">
      <c r="C888" s="132"/>
      <c r="D888" s="132"/>
      <c r="E888" s="133"/>
      <c r="F888" s="19"/>
      <c r="G888" s="19"/>
      <c r="H888" s="14"/>
      <c r="J888" s="132"/>
      <c r="K888" s="132"/>
      <c r="L888" s="133"/>
    </row>
    <row r="889" spans="3:12">
      <c r="C889" s="132"/>
      <c r="D889" s="132"/>
      <c r="E889" s="133"/>
      <c r="F889" s="19"/>
      <c r="G889" s="19"/>
      <c r="H889" s="14"/>
      <c r="J889" s="132"/>
      <c r="K889" s="132"/>
      <c r="L889" s="133"/>
    </row>
    <row r="890" spans="3:12">
      <c r="C890" s="132"/>
      <c r="D890" s="132"/>
      <c r="E890" s="133"/>
      <c r="F890" s="19"/>
      <c r="G890" s="19"/>
      <c r="H890" s="14"/>
      <c r="J890" s="132"/>
      <c r="K890" s="132"/>
      <c r="L890" s="133"/>
    </row>
    <row r="891" spans="3:12">
      <c r="C891" s="132"/>
      <c r="D891" s="132"/>
      <c r="E891" s="133"/>
      <c r="F891" s="19"/>
      <c r="G891" s="19"/>
      <c r="H891" s="14"/>
      <c r="J891" s="132"/>
      <c r="K891" s="132"/>
      <c r="L891" s="133"/>
    </row>
    <row r="892" spans="3:12">
      <c r="C892" s="132"/>
      <c r="D892" s="132"/>
      <c r="E892" s="133"/>
      <c r="F892" s="19"/>
      <c r="G892" s="19"/>
      <c r="H892" s="14"/>
      <c r="J892" s="132"/>
      <c r="K892" s="132"/>
      <c r="L892" s="133"/>
    </row>
    <row r="893" spans="3:12">
      <c r="C893" s="132"/>
      <c r="D893" s="132"/>
      <c r="E893" s="133"/>
      <c r="F893" s="19"/>
      <c r="G893" s="19"/>
      <c r="H893" s="14"/>
      <c r="J893" s="132"/>
      <c r="K893" s="132"/>
      <c r="L893" s="133"/>
    </row>
    <row r="894" spans="3:12">
      <c r="C894" s="132"/>
      <c r="D894" s="132"/>
      <c r="E894" s="133"/>
      <c r="F894" s="19"/>
      <c r="G894" s="19"/>
      <c r="H894" s="14"/>
      <c r="J894" s="132"/>
      <c r="K894" s="132"/>
      <c r="L894" s="133"/>
    </row>
    <row r="895" spans="3:12">
      <c r="C895" s="132"/>
      <c r="D895" s="132"/>
      <c r="E895" s="133"/>
      <c r="F895" s="19"/>
      <c r="G895" s="19"/>
      <c r="H895" s="14"/>
      <c r="J895" s="132"/>
      <c r="K895" s="132"/>
      <c r="L895" s="133"/>
    </row>
    <row r="896" spans="3:12">
      <c r="C896" s="132"/>
      <c r="D896" s="132"/>
      <c r="E896" s="133"/>
      <c r="F896" s="19"/>
      <c r="G896" s="19"/>
      <c r="H896" s="14"/>
      <c r="J896" s="132"/>
      <c r="K896" s="132"/>
      <c r="L896" s="133"/>
    </row>
    <row r="897" spans="3:12">
      <c r="C897" s="132"/>
      <c r="D897" s="132"/>
      <c r="E897" s="133"/>
      <c r="F897" s="19"/>
      <c r="G897" s="19"/>
      <c r="H897" s="14"/>
      <c r="J897" s="132"/>
      <c r="K897" s="132"/>
      <c r="L897" s="133"/>
    </row>
    <row r="898" spans="3:12">
      <c r="C898" s="132"/>
      <c r="D898" s="132"/>
      <c r="E898" s="133"/>
      <c r="F898" s="19"/>
      <c r="G898" s="19"/>
      <c r="H898" s="14"/>
      <c r="J898" s="132"/>
      <c r="K898" s="132"/>
      <c r="L898" s="133"/>
    </row>
    <row r="899" spans="3:12">
      <c r="C899" s="132"/>
      <c r="D899" s="132"/>
      <c r="E899" s="133"/>
      <c r="F899" s="19"/>
      <c r="G899" s="19"/>
      <c r="H899" s="14"/>
      <c r="J899" s="132"/>
      <c r="K899" s="132"/>
      <c r="L899" s="133"/>
    </row>
    <row r="900" spans="3:12">
      <c r="C900" s="132"/>
      <c r="D900" s="132"/>
      <c r="E900" s="133"/>
      <c r="F900" s="19"/>
      <c r="G900" s="19"/>
      <c r="H900" s="14"/>
      <c r="J900" s="132"/>
      <c r="K900" s="132"/>
      <c r="L900" s="133"/>
    </row>
    <row r="901" spans="3:12">
      <c r="C901" s="132"/>
      <c r="D901" s="132"/>
      <c r="E901" s="133"/>
      <c r="F901" s="19"/>
      <c r="G901" s="19"/>
      <c r="H901" s="14"/>
      <c r="J901" s="132"/>
      <c r="K901" s="132"/>
      <c r="L901" s="133"/>
    </row>
    <row r="902" spans="3:12">
      <c r="C902" s="132"/>
      <c r="D902" s="132"/>
      <c r="E902" s="133"/>
      <c r="F902" s="19"/>
      <c r="G902" s="19"/>
      <c r="H902" s="14"/>
      <c r="J902" s="132"/>
      <c r="K902" s="132"/>
      <c r="L902" s="133"/>
    </row>
    <row r="903" spans="3:12">
      <c r="C903" s="132"/>
      <c r="D903" s="132"/>
      <c r="E903" s="133"/>
      <c r="F903" s="19"/>
      <c r="G903" s="19"/>
      <c r="H903" s="14"/>
      <c r="J903" s="132"/>
      <c r="K903" s="132"/>
      <c r="L903" s="133"/>
    </row>
    <row r="904" spans="3:12">
      <c r="C904" s="132"/>
      <c r="D904" s="132"/>
      <c r="E904" s="133"/>
      <c r="F904" s="19"/>
      <c r="G904" s="19"/>
      <c r="H904" s="14"/>
      <c r="J904" s="132"/>
      <c r="K904" s="132"/>
      <c r="L904" s="133"/>
    </row>
    <row r="905" spans="3:12">
      <c r="C905" s="132"/>
      <c r="D905" s="132"/>
      <c r="E905" s="133"/>
      <c r="F905" s="19"/>
      <c r="G905" s="19"/>
      <c r="H905" s="14"/>
      <c r="J905" s="132"/>
      <c r="K905" s="132"/>
      <c r="L905" s="133"/>
    </row>
    <row r="906" spans="3:12">
      <c r="C906" s="132"/>
      <c r="D906" s="132"/>
      <c r="E906" s="133"/>
      <c r="F906" s="19"/>
      <c r="G906" s="19"/>
      <c r="H906" s="14"/>
      <c r="J906" s="132"/>
      <c r="K906" s="132"/>
      <c r="L906" s="133"/>
    </row>
    <row r="907" spans="3:12">
      <c r="C907" s="132"/>
      <c r="D907" s="132"/>
      <c r="E907" s="133"/>
      <c r="F907" s="19"/>
      <c r="G907" s="19"/>
      <c r="H907" s="14"/>
      <c r="J907" s="132"/>
      <c r="K907" s="132"/>
      <c r="L907" s="133"/>
    </row>
    <row r="908" spans="3:12">
      <c r="C908" s="132"/>
      <c r="D908" s="132"/>
      <c r="E908" s="133"/>
      <c r="F908" s="19"/>
      <c r="G908" s="19"/>
      <c r="H908" s="14"/>
      <c r="J908" s="132"/>
      <c r="K908" s="132"/>
      <c r="L908" s="133"/>
    </row>
    <row r="909" spans="3:12">
      <c r="C909" s="132"/>
      <c r="D909" s="132"/>
      <c r="E909" s="133"/>
      <c r="F909" s="19"/>
      <c r="G909" s="19"/>
      <c r="H909" s="14"/>
      <c r="J909" s="132"/>
      <c r="K909" s="132"/>
      <c r="L909" s="133"/>
    </row>
    <row r="910" spans="3:12">
      <c r="C910" s="132"/>
      <c r="D910" s="132"/>
      <c r="E910" s="133"/>
      <c r="F910" s="19"/>
      <c r="G910" s="19"/>
      <c r="H910" s="14"/>
      <c r="J910" s="132"/>
      <c r="K910" s="132"/>
      <c r="L910" s="133"/>
    </row>
    <row r="911" spans="3:12">
      <c r="C911" s="132"/>
      <c r="D911" s="132"/>
      <c r="E911" s="133"/>
      <c r="F911" s="19"/>
      <c r="G911" s="19"/>
      <c r="H911" s="14"/>
      <c r="J911" s="132"/>
      <c r="K911" s="132"/>
      <c r="L911" s="133"/>
    </row>
    <row r="912" spans="3:12">
      <c r="C912" s="132"/>
      <c r="D912" s="132"/>
      <c r="E912" s="133"/>
      <c r="F912" s="19"/>
      <c r="G912" s="19"/>
      <c r="H912" s="14"/>
      <c r="J912" s="132"/>
      <c r="K912" s="132"/>
      <c r="L912" s="133"/>
    </row>
    <row r="913" spans="3:12">
      <c r="C913" s="132"/>
      <c r="D913" s="132"/>
      <c r="E913" s="133"/>
      <c r="F913" s="19"/>
      <c r="G913" s="19"/>
      <c r="H913" s="14"/>
      <c r="J913" s="132"/>
      <c r="K913" s="132"/>
      <c r="L913" s="133"/>
    </row>
    <row r="914" spans="3:12">
      <c r="C914" s="132"/>
      <c r="D914" s="132"/>
      <c r="E914" s="133"/>
      <c r="F914" s="19"/>
      <c r="G914" s="19"/>
      <c r="H914" s="14"/>
      <c r="J914" s="132"/>
      <c r="K914" s="132"/>
      <c r="L914" s="133"/>
    </row>
    <row r="915" spans="3:12">
      <c r="C915" s="132"/>
      <c r="D915" s="132"/>
      <c r="E915" s="133"/>
      <c r="F915" s="19"/>
      <c r="G915" s="19"/>
      <c r="H915" s="14"/>
      <c r="J915" s="132"/>
      <c r="K915" s="132"/>
      <c r="L915" s="133"/>
    </row>
    <row r="916" spans="3:12">
      <c r="C916" s="132"/>
      <c r="D916" s="132"/>
      <c r="E916" s="133"/>
      <c r="F916" s="19"/>
      <c r="G916" s="19"/>
      <c r="H916" s="14"/>
      <c r="J916" s="132"/>
      <c r="K916" s="132"/>
      <c r="L916" s="133"/>
    </row>
    <row r="917" spans="3:12">
      <c r="C917" s="132"/>
      <c r="D917" s="132"/>
      <c r="E917" s="133"/>
      <c r="F917" s="19"/>
      <c r="G917" s="19"/>
      <c r="H917" s="14"/>
      <c r="J917" s="132"/>
      <c r="K917" s="132"/>
      <c r="L917" s="133"/>
    </row>
    <row r="918" spans="3:12">
      <c r="C918" s="132"/>
      <c r="D918" s="132"/>
      <c r="E918" s="133"/>
      <c r="F918" s="19"/>
      <c r="G918" s="19"/>
      <c r="H918" s="14"/>
      <c r="J918" s="132"/>
      <c r="K918" s="132"/>
      <c r="L918" s="133"/>
    </row>
    <row r="919" spans="3:12">
      <c r="C919" s="132"/>
      <c r="D919" s="132"/>
      <c r="E919" s="133"/>
      <c r="F919" s="19"/>
      <c r="G919" s="19"/>
      <c r="H919" s="14"/>
      <c r="J919" s="132"/>
      <c r="K919" s="132"/>
      <c r="L919" s="133"/>
    </row>
    <row r="920" spans="3:12">
      <c r="C920" s="132"/>
      <c r="D920" s="132"/>
      <c r="E920" s="133"/>
      <c r="F920" s="19"/>
      <c r="G920" s="19"/>
      <c r="H920" s="14"/>
      <c r="J920" s="132"/>
      <c r="K920" s="132"/>
      <c r="L920" s="133"/>
    </row>
    <row r="921" spans="3:12">
      <c r="C921" s="132"/>
      <c r="D921" s="132"/>
      <c r="E921" s="133"/>
      <c r="F921" s="19"/>
      <c r="G921" s="19"/>
      <c r="H921" s="14"/>
      <c r="J921" s="132"/>
      <c r="K921" s="132"/>
      <c r="L921" s="133"/>
    </row>
    <row r="922" spans="3:12">
      <c r="C922" s="132"/>
      <c r="D922" s="132"/>
      <c r="E922" s="133"/>
      <c r="F922" s="19"/>
      <c r="G922" s="19"/>
      <c r="H922" s="14"/>
      <c r="J922" s="132"/>
      <c r="K922" s="132"/>
      <c r="L922" s="133"/>
    </row>
    <row r="923" spans="3:12">
      <c r="C923" s="132"/>
      <c r="D923" s="132"/>
      <c r="E923" s="133"/>
      <c r="F923" s="19"/>
      <c r="G923" s="19"/>
      <c r="H923" s="14"/>
      <c r="J923" s="132"/>
      <c r="K923" s="132"/>
      <c r="L923" s="133"/>
    </row>
    <row r="924" spans="3:12">
      <c r="C924" s="132"/>
      <c r="D924" s="132"/>
      <c r="E924" s="133"/>
      <c r="F924" s="19"/>
      <c r="G924" s="19"/>
      <c r="H924" s="14"/>
      <c r="J924" s="132"/>
      <c r="K924" s="132"/>
      <c r="L924" s="133"/>
    </row>
    <row r="925" spans="3:12">
      <c r="C925" s="132"/>
      <c r="D925" s="132"/>
      <c r="E925" s="133"/>
      <c r="F925" s="19"/>
      <c r="G925" s="19"/>
      <c r="H925" s="14"/>
      <c r="J925" s="132"/>
      <c r="K925" s="132"/>
      <c r="L925" s="133"/>
    </row>
    <row r="926" spans="3:12">
      <c r="C926" s="132"/>
      <c r="D926" s="132"/>
      <c r="E926" s="133"/>
      <c r="F926" s="19"/>
      <c r="G926" s="19"/>
      <c r="H926" s="14"/>
      <c r="J926" s="132"/>
      <c r="K926" s="132"/>
      <c r="L926" s="133"/>
    </row>
    <row r="927" spans="3:12">
      <c r="C927" s="132"/>
      <c r="D927" s="132"/>
      <c r="E927" s="133"/>
      <c r="F927" s="19"/>
      <c r="G927" s="19"/>
      <c r="H927" s="14"/>
      <c r="J927" s="132"/>
      <c r="K927" s="132"/>
      <c r="L927" s="133"/>
    </row>
    <row r="928" spans="3:12">
      <c r="C928" s="132"/>
      <c r="D928" s="132"/>
      <c r="E928" s="133"/>
      <c r="F928" s="19"/>
      <c r="G928" s="19"/>
      <c r="H928" s="14"/>
      <c r="J928" s="132"/>
      <c r="K928" s="132"/>
      <c r="L928" s="133"/>
    </row>
    <row r="929" spans="3:12">
      <c r="C929" s="132"/>
      <c r="D929" s="132"/>
      <c r="E929" s="133"/>
      <c r="F929" s="19"/>
      <c r="G929" s="19"/>
      <c r="H929" s="14"/>
      <c r="J929" s="132"/>
      <c r="K929" s="132"/>
      <c r="L929" s="133"/>
    </row>
    <row r="930" spans="3:12">
      <c r="C930" s="132"/>
      <c r="D930" s="132"/>
      <c r="E930" s="133"/>
      <c r="F930" s="19"/>
      <c r="G930" s="19"/>
      <c r="H930" s="14"/>
      <c r="J930" s="132"/>
      <c r="K930" s="132"/>
      <c r="L930" s="133"/>
    </row>
    <row r="931" spans="3:12">
      <c r="C931" s="132"/>
      <c r="D931" s="132"/>
      <c r="E931" s="133"/>
      <c r="F931" s="19"/>
      <c r="G931" s="19"/>
      <c r="H931" s="14"/>
      <c r="J931" s="132"/>
      <c r="K931" s="132"/>
      <c r="L931" s="133"/>
    </row>
    <row r="932" spans="3:12">
      <c r="C932" s="132"/>
      <c r="D932" s="132"/>
      <c r="E932" s="133"/>
      <c r="F932" s="19"/>
      <c r="G932" s="19"/>
      <c r="H932" s="14"/>
      <c r="J932" s="132"/>
      <c r="K932" s="132"/>
      <c r="L932" s="133"/>
    </row>
    <row r="933" spans="3:12">
      <c r="C933" s="132"/>
      <c r="D933" s="132"/>
      <c r="E933" s="133"/>
      <c r="F933" s="19"/>
      <c r="G933" s="19"/>
      <c r="H933" s="14"/>
      <c r="J933" s="132"/>
      <c r="K933" s="132"/>
      <c r="L933" s="133"/>
    </row>
    <row r="934" spans="3:12">
      <c r="C934" s="132"/>
      <c r="D934" s="132"/>
      <c r="E934" s="133"/>
      <c r="F934" s="19"/>
      <c r="G934" s="19"/>
      <c r="H934" s="14"/>
      <c r="J934" s="132"/>
      <c r="K934" s="132"/>
      <c r="L934" s="133"/>
    </row>
    <row r="935" spans="3:12">
      <c r="C935" s="132"/>
      <c r="D935" s="132"/>
      <c r="E935" s="133"/>
      <c r="F935" s="19"/>
      <c r="G935" s="19"/>
      <c r="H935" s="14"/>
      <c r="J935" s="132"/>
      <c r="K935" s="132"/>
      <c r="L935" s="133"/>
    </row>
    <row r="936" spans="3:12">
      <c r="C936" s="132"/>
      <c r="D936" s="132"/>
      <c r="E936" s="133"/>
      <c r="F936" s="19"/>
      <c r="G936" s="19"/>
      <c r="H936" s="14"/>
      <c r="J936" s="132"/>
      <c r="K936" s="132"/>
      <c r="L936" s="133"/>
    </row>
    <row r="937" spans="3:12">
      <c r="C937" s="132"/>
      <c r="D937" s="132"/>
      <c r="E937" s="133"/>
      <c r="F937" s="19"/>
      <c r="G937" s="19"/>
      <c r="H937" s="14"/>
      <c r="J937" s="132"/>
      <c r="K937" s="132"/>
      <c r="L937" s="133"/>
    </row>
    <row r="938" spans="3:12">
      <c r="C938" s="132"/>
      <c r="D938" s="132"/>
      <c r="E938" s="133"/>
      <c r="F938" s="19"/>
      <c r="G938" s="19"/>
      <c r="H938" s="14"/>
      <c r="J938" s="132"/>
      <c r="K938" s="132"/>
      <c r="L938" s="133"/>
    </row>
    <row r="939" spans="3:12">
      <c r="C939" s="132"/>
      <c r="D939" s="132"/>
      <c r="E939" s="133"/>
      <c r="F939" s="19"/>
      <c r="G939" s="19"/>
      <c r="H939" s="14"/>
      <c r="J939" s="132"/>
      <c r="K939" s="132"/>
      <c r="L939" s="133"/>
    </row>
    <row r="940" spans="3:12">
      <c r="C940" s="132"/>
      <c r="D940" s="132"/>
      <c r="E940" s="133"/>
      <c r="F940" s="19"/>
      <c r="G940" s="19"/>
      <c r="H940" s="14"/>
      <c r="J940" s="132"/>
      <c r="K940" s="132"/>
      <c r="L940" s="133"/>
    </row>
    <row r="941" spans="3:12">
      <c r="C941" s="132"/>
      <c r="D941" s="132"/>
      <c r="E941" s="133"/>
      <c r="F941" s="19"/>
      <c r="G941" s="19"/>
      <c r="H941" s="14"/>
      <c r="J941" s="132"/>
      <c r="K941" s="132"/>
      <c r="L941" s="133"/>
    </row>
    <row r="942" spans="3:12">
      <c r="C942" s="132"/>
      <c r="D942" s="132"/>
      <c r="E942" s="133"/>
      <c r="F942" s="19"/>
      <c r="G942" s="19"/>
      <c r="H942" s="14"/>
      <c r="J942" s="132"/>
      <c r="K942" s="132"/>
      <c r="L942" s="133"/>
    </row>
    <row r="943" spans="3:12">
      <c r="C943" s="132"/>
      <c r="D943" s="132"/>
      <c r="E943" s="133"/>
      <c r="F943" s="19"/>
      <c r="G943" s="19"/>
      <c r="H943" s="14"/>
      <c r="J943" s="132"/>
      <c r="K943" s="132"/>
      <c r="L943" s="133"/>
    </row>
    <row r="944" spans="3:12">
      <c r="C944" s="132"/>
      <c r="D944" s="132"/>
      <c r="E944" s="133"/>
      <c r="F944" s="19"/>
      <c r="G944" s="19"/>
      <c r="H944" s="14"/>
      <c r="J944" s="132"/>
      <c r="K944" s="132"/>
      <c r="L944" s="133"/>
    </row>
    <row r="945" spans="2:17">
      <c r="C945" s="132"/>
      <c r="D945" s="132"/>
      <c r="E945" s="133"/>
      <c r="F945" s="19"/>
      <c r="G945" s="19"/>
      <c r="H945" s="14"/>
      <c r="J945" s="132"/>
      <c r="K945" s="132"/>
      <c r="L945" s="133"/>
    </row>
    <row r="946" spans="2:17">
      <c r="C946" s="132"/>
      <c r="D946" s="132"/>
      <c r="E946" s="133"/>
      <c r="F946" s="19"/>
      <c r="G946" s="19"/>
      <c r="H946" s="14"/>
      <c r="J946" s="132"/>
      <c r="K946" s="132"/>
      <c r="L946" s="133"/>
    </row>
    <row r="947" spans="2:17">
      <c r="C947" s="132"/>
      <c r="D947" s="132"/>
      <c r="E947" s="133"/>
      <c r="F947" s="19"/>
      <c r="G947" s="19"/>
      <c r="H947" s="14"/>
      <c r="J947" s="132"/>
      <c r="K947" s="132"/>
      <c r="L947" s="133"/>
    </row>
    <row r="948" spans="2:17">
      <c r="C948" s="132"/>
      <c r="D948" s="132"/>
      <c r="E948" s="133"/>
      <c r="F948" s="19"/>
      <c r="G948" s="19"/>
      <c r="H948" s="14"/>
      <c r="J948" s="132"/>
      <c r="K948" s="132"/>
      <c r="L948" s="133"/>
    </row>
    <row r="949" spans="2:17">
      <c r="C949" s="132"/>
      <c r="D949" s="132"/>
      <c r="E949" s="133"/>
      <c r="F949" s="19"/>
      <c r="G949" s="19"/>
      <c r="H949" s="14"/>
      <c r="J949" s="132"/>
      <c r="K949" s="132"/>
      <c r="L949" s="133"/>
    </row>
    <row r="950" spans="2:17">
      <c r="C950" s="132"/>
      <c r="D950" s="132"/>
      <c r="E950" s="133"/>
      <c r="F950" s="19"/>
      <c r="G950" s="19"/>
      <c r="H950" s="14"/>
      <c r="J950" s="132"/>
      <c r="K950" s="132"/>
      <c r="L950" s="133"/>
    </row>
    <row r="951" spans="2:17">
      <c r="C951" s="132"/>
      <c r="D951" s="132"/>
      <c r="E951" s="133"/>
      <c r="F951" s="19"/>
      <c r="G951" s="19"/>
      <c r="H951" s="14"/>
      <c r="J951" s="132"/>
      <c r="K951" s="132"/>
      <c r="L951" s="133"/>
    </row>
    <row r="952" spans="2:17">
      <c r="C952" s="132"/>
      <c r="D952" s="132"/>
      <c r="E952" s="133"/>
      <c r="F952" s="19"/>
      <c r="G952" s="19"/>
      <c r="H952" s="14"/>
      <c r="J952" s="132"/>
      <c r="K952" s="132"/>
      <c r="L952" s="133"/>
    </row>
    <row r="953" spans="2:17">
      <c r="C953" s="132"/>
      <c r="D953" s="132"/>
      <c r="E953" s="133"/>
      <c r="F953" s="19"/>
      <c r="G953" s="19"/>
      <c r="H953" s="14"/>
      <c r="J953" s="132"/>
      <c r="K953" s="132"/>
      <c r="L953" s="133"/>
    </row>
    <row r="954" spans="2:17">
      <c r="C954" s="132"/>
      <c r="D954" s="132"/>
      <c r="E954" s="133"/>
      <c r="F954" s="19"/>
      <c r="G954" s="19"/>
      <c r="H954" s="14"/>
      <c r="J954" s="132"/>
      <c r="K954" s="132"/>
      <c r="L954" s="133"/>
    </row>
    <row r="955" spans="2:17">
      <c r="C955" s="132"/>
      <c r="D955" s="132"/>
      <c r="E955" s="133"/>
      <c r="F955" s="19"/>
      <c r="G955" s="19"/>
      <c r="H955" s="14"/>
      <c r="J955" s="132"/>
      <c r="K955" s="132"/>
      <c r="L955" s="133"/>
    </row>
    <row r="956" spans="2:17">
      <c r="C956" s="132"/>
      <c r="D956" s="132"/>
      <c r="E956" s="133"/>
      <c r="F956" s="19"/>
      <c r="G956" s="19"/>
      <c r="H956" s="14"/>
      <c r="J956" s="132"/>
      <c r="K956" s="132"/>
      <c r="L956" s="133"/>
    </row>
    <row r="957" spans="2:17">
      <c r="C957" s="132"/>
      <c r="D957" s="132"/>
      <c r="E957" s="133"/>
      <c r="F957" s="19"/>
      <c r="G957" s="19"/>
      <c r="H957" s="14"/>
      <c r="J957" s="132"/>
      <c r="K957" s="132"/>
      <c r="L957" s="133"/>
    </row>
    <row r="958" spans="2:17">
      <c r="C958" s="132"/>
      <c r="D958" s="132"/>
      <c r="E958" s="133"/>
      <c r="F958" s="19"/>
      <c r="G958" s="19"/>
      <c r="H958" s="14"/>
      <c r="J958" s="132"/>
      <c r="K958" s="132"/>
      <c r="L958" s="133"/>
    </row>
    <row r="959" spans="2:17">
      <c r="C959" s="132"/>
      <c r="D959" s="132"/>
      <c r="E959" s="133"/>
      <c r="F959" s="19"/>
      <c r="G959" s="19"/>
      <c r="H959" s="14"/>
      <c r="J959" s="132"/>
      <c r="K959" s="132"/>
      <c r="L959" s="133"/>
    </row>
    <row r="960" spans="2:17"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</row>
    <row r="961" spans="2:17"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</row>
    <row r="962" spans="2:17"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</row>
    <row r="963" spans="2:17"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</row>
    <row r="964" spans="2:17"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</row>
    <row r="965" spans="2:17"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</row>
    <row r="966" spans="2:17"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</row>
    <row r="967" spans="2:17"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</row>
    <row r="968" spans="2:17"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</row>
    <row r="969" spans="2:17"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</row>
    <row r="970" spans="2:17"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</row>
    <row r="971" spans="2:17"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</row>
    <row r="972" spans="2:17"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</row>
    <row r="973" spans="2:17"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</row>
    <row r="974" spans="2:17"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</row>
    <row r="975" spans="2:17">
      <c r="C975" s="114"/>
      <c r="D975" s="114"/>
      <c r="E975" s="103"/>
      <c r="F975" s="19"/>
      <c r="G975" s="19"/>
      <c r="H975" s="14"/>
      <c r="J975" s="114"/>
      <c r="K975" s="114"/>
      <c r="L975" s="103"/>
    </row>
    <row r="976" spans="2:17">
      <c r="C976" s="114"/>
      <c r="D976" s="114"/>
      <c r="E976" s="103"/>
      <c r="F976" s="19"/>
      <c r="G976" s="19"/>
      <c r="H976" s="14"/>
      <c r="J976" s="114"/>
      <c r="K976" s="114"/>
      <c r="L976" s="103"/>
    </row>
    <row r="977" spans="3:12">
      <c r="C977" s="103"/>
      <c r="D977" s="103"/>
      <c r="E977" s="103"/>
      <c r="F977" s="19"/>
      <c r="G977" s="19"/>
      <c r="H977" s="14"/>
      <c r="J977" s="103"/>
      <c r="K977" s="103"/>
      <c r="L977" s="103"/>
    </row>
    <row r="978" spans="3:12">
      <c r="C978" s="103"/>
      <c r="D978" s="103"/>
      <c r="E978" s="103"/>
      <c r="F978" s="19"/>
      <c r="G978" s="19"/>
      <c r="H978" s="14"/>
      <c r="J978" s="103"/>
      <c r="K978" s="103"/>
      <c r="L978" s="103"/>
    </row>
    <row r="979" spans="3:12">
      <c r="C979" s="103"/>
      <c r="D979" s="103"/>
      <c r="E979" s="103"/>
      <c r="F979" s="19"/>
      <c r="G979" s="19"/>
      <c r="H979" s="14"/>
      <c r="J979" s="103"/>
      <c r="K979" s="103"/>
      <c r="L979" s="103"/>
    </row>
    <row r="980" spans="3:12">
      <c r="C980" s="103"/>
      <c r="D980" s="103"/>
      <c r="E980" s="103"/>
      <c r="F980" s="19"/>
      <c r="G980" s="19"/>
      <c r="H980" s="14"/>
      <c r="J980" s="103"/>
      <c r="K980" s="103"/>
      <c r="L980" s="103"/>
    </row>
    <row r="981" spans="3:12">
      <c r="C981" s="103"/>
      <c r="D981" s="103"/>
      <c r="E981" s="103"/>
      <c r="F981" s="19"/>
      <c r="G981" s="19"/>
      <c r="H981" s="14"/>
      <c r="J981" s="103"/>
      <c r="K981" s="103"/>
      <c r="L981" s="103"/>
    </row>
    <row r="982" spans="3:12">
      <c r="C982" s="103"/>
      <c r="D982" s="103"/>
      <c r="E982" s="103"/>
      <c r="F982" s="19"/>
      <c r="G982" s="19"/>
      <c r="H982" s="14"/>
      <c r="J982" s="103"/>
      <c r="K982" s="103"/>
      <c r="L982" s="103"/>
    </row>
    <row r="983" spans="3:12">
      <c r="C983" s="103"/>
      <c r="D983" s="103"/>
      <c r="E983" s="103"/>
      <c r="F983" s="19"/>
      <c r="G983" s="19"/>
      <c r="H983" s="14"/>
      <c r="J983" s="103"/>
      <c r="K983" s="103"/>
      <c r="L983" s="103"/>
    </row>
    <row r="984" spans="3:12">
      <c r="C984" s="103"/>
      <c r="D984" s="103"/>
      <c r="E984" s="103"/>
      <c r="F984" s="19"/>
      <c r="G984" s="19"/>
      <c r="H984" s="14"/>
      <c r="J984" s="103"/>
      <c r="K984" s="103"/>
      <c r="L984" s="103"/>
    </row>
    <row r="985" spans="3:12">
      <c r="C985" s="103"/>
      <c r="D985" s="103"/>
      <c r="E985" s="103"/>
      <c r="F985" s="19"/>
      <c r="G985" s="19"/>
      <c r="H985" s="14"/>
      <c r="J985" s="103"/>
      <c r="K985" s="103"/>
      <c r="L985" s="103"/>
    </row>
    <row r="986" spans="3:12">
      <c r="C986" s="103"/>
      <c r="D986" s="103"/>
      <c r="E986" s="103"/>
      <c r="F986" s="19"/>
      <c r="G986" s="19"/>
      <c r="H986" s="14"/>
      <c r="J986" s="103"/>
      <c r="K986" s="103"/>
      <c r="L986" s="103"/>
    </row>
    <row r="987" spans="3:12">
      <c r="C987" s="103"/>
      <c r="D987" s="103"/>
      <c r="E987" s="103"/>
      <c r="F987" s="19"/>
      <c r="G987" s="19"/>
      <c r="H987" s="14"/>
      <c r="J987" s="103"/>
      <c r="K987" s="103"/>
      <c r="L987" s="103"/>
    </row>
    <row r="988" spans="3:12">
      <c r="C988" s="103"/>
      <c r="D988" s="103"/>
      <c r="E988" s="103"/>
      <c r="F988" s="19"/>
      <c r="G988" s="19"/>
      <c r="H988" s="14"/>
      <c r="J988" s="103"/>
      <c r="K988" s="103"/>
      <c r="L988" s="103"/>
    </row>
    <row r="989" spans="3:12">
      <c r="C989" s="103"/>
      <c r="D989" s="103"/>
      <c r="E989" s="103"/>
      <c r="F989" s="19"/>
      <c r="G989" s="19"/>
      <c r="H989" s="14"/>
      <c r="J989" s="103"/>
      <c r="K989" s="103"/>
      <c r="L989" s="103"/>
    </row>
    <row r="990" spans="3:12">
      <c r="C990" s="103"/>
      <c r="D990" s="103"/>
      <c r="E990" s="103"/>
      <c r="F990" s="19"/>
      <c r="G990" s="19"/>
      <c r="H990" s="14"/>
      <c r="J990" s="103"/>
      <c r="K990" s="103"/>
      <c r="L990" s="103"/>
    </row>
    <row r="991" spans="3:12">
      <c r="C991" s="103"/>
      <c r="D991" s="103"/>
      <c r="E991" s="103"/>
      <c r="F991" s="19"/>
      <c r="G991" s="19"/>
      <c r="H991" s="14"/>
      <c r="J991" s="103"/>
      <c r="K991" s="103"/>
      <c r="L991" s="103"/>
    </row>
    <row r="992" spans="3:12">
      <c r="C992" s="103"/>
      <c r="D992" s="103"/>
      <c r="E992" s="103"/>
      <c r="F992" s="19"/>
      <c r="G992" s="19"/>
      <c r="H992" s="14"/>
      <c r="J992" s="103"/>
      <c r="K992" s="103"/>
      <c r="L992" s="103"/>
    </row>
    <row r="993" spans="3:12">
      <c r="C993" s="103"/>
      <c r="D993" s="103"/>
      <c r="E993" s="103"/>
      <c r="F993" s="19"/>
      <c r="G993" s="19"/>
      <c r="H993" s="14"/>
      <c r="J993" s="103"/>
      <c r="K993" s="103"/>
      <c r="L993" s="103"/>
    </row>
    <row r="994" spans="3:12">
      <c r="C994" s="103"/>
      <c r="D994" s="103"/>
      <c r="E994" s="103"/>
      <c r="F994" s="19"/>
      <c r="G994" s="19"/>
      <c r="H994" s="14"/>
      <c r="J994" s="103"/>
      <c r="K994" s="103"/>
      <c r="L994" s="103"/>
    </row>
    <row r="995" spans="3:12">
      <c r="C995" s="103"/>
      <c r="D995" s="103"/>
      <c r="E995" s="103"/>
      <c r="F995" s="19"/>
      <c r="G995" s="19"/>
      <c r="H995" s="14"/>
      <c r="J995" s="103"/>
      <c r="K995" s="103"/>
      <c r="L995" s="103"/>
    </row>
    <row r="996" spans="3:12">
      <c r="C996" s="103"/>
      <c r="D996" s="103"/>
      <c r="E996" s="103"/>
      <c r="F996" s="19"/>
      <c r="G996" s="19"/>
      <c r="H996" s="14"/>
      <c r="J996" s="103"/>
      <c r="K996" s="103"/>
      <c r="L996" s="103"/>
    </row>
    <row r="997" spans="3:12">
      <c r="C997" s="103"/>
      <c r="D997" s="103"/>
      <c r="E997" s="103"/>
      <c r="F997" s="19"/>
      <c r="G997" s="19"/>
      <c r="H997" s="14"/>
      <c r="J997" s="103"/>
      <c r="K997" s="103"/>
      <c r="L997" s="103"/>
    </row>
    <row r="998" spans="3:12">
      <c r="C998" s="103"/>
      <c r="D998" s="103"/>
      <c r="E998" s="103"/>
      <c r="F998" s="19"/>
      <c r="G998" s="19"/>
      <c r="H998" s="14"/>
      <c r="J998" s="103"/>
      <c r="K998" s="103"/>
      <c r="L998" s="103"/>
    </row>
    <row r="999" spans="3:12">
      <c r="C999" s="103"/>
      <c r="D999" s="103"/>
      <c r="E999" s="103"/>
      <c r="F999" s="19"/>
      <c r="G999" s="19"/>
      <c r="H999" s="14"/>
      <c r="J999" s="103"/>
      <c r="K999" s="103"/>
      <c r="L999" s="103"/>
    </row>
    <row r="1000" spans="3:12">
      <c r="C1000" s="103"/>
      <c r="D1000" s="103"/>
      <c r="E1000" s="103"/>
      <c r="F1000" s="19"/>
      <c r="G1000" s="19"/>
      <c r="H1000" s="14"/>
      <c r="J1000" s="103"/>
      <c r="K1000" s="103"/>
      <c r="L1000" s="103"/>
    </row>
    <row r="1001" spans="3:12">
      <c r="C1001" s="103"/>
      <c r="D1001" s="103"/>
      <c r="E1001" s="103"/>
      <c r="F1001" s="19"/>
      <c r="G1001" s="19"/>
      <c r="H1001" s="14"/>
      <c r="J1001" s="103"/>
      <c r="K1001" s="103"/>
      <c r="L1001" s="103"/>
    </row>
    <row r="1002" spans="3:12">
      <c r="C1002" s="103"/>
      <c r="D1002" s="103"/>
      <c r="E1002" s="103"/>
      <c r="F1002" s="19"/>
      <c r="G1002" s="19"/>
      <c r="H1002" s="14"/>
      <c r="J1002" s="103"/>
      <c r="K1002" s="103"/>
      <c r="L1002" s="103"/>
    </row>
    <row r="1003" spans="3:12">
      <c r="C1003" s="103"/>
      <c r="D1003" s="103"/>
      <c r="E1003" s="103"/>
      <c r="F1003" s="19"/>
      <c r="G1003" s="19"/>
      <c r="H1003" s="14"/>
      <c r="J1003" s="103"/>
      <c r="K1003" s="103"/>
      <c r="L1003" s="103"/>
    </row>
    <row r="1004" spans="3:12">
      <c r="C1004" s="103"/>
      <c r="D1004" s="103"/>
      <c r="E1004" s="103"/>
      <c r="F1004" s="19"/>
      <c r="G1004" s="19"/>
      <c r="H1004" s="14"/>
      <c r="J1004" s="103"/>
      <c r="K1004" s="103"/>
      <c r="L1004" s="103"/>
    </row>
    <row r="1005" spans="3:12">
      <c r="C1005" s="103"/>
      <c r="D1005" s="103"/>
      <c r="E1005" s="103"/>
      <c r="F1005" s="19"/>
      <c r="G1005" s="19"/>
      <c r="H1005" s="14"/>
      <c r="J1005" s="103"/>
      <c r="K1005" s="103"/>
      <c r="L1005" s="103"/>
    </row>
    <row r="1006" spans="3:12">
      <c r="C1006" s="103"/>
      <c r="D1006" s="103"/>
      <c r="E1006" s="103"/>
      <c r="F1006" s="19"/>
      <c r="G1006" s="19"/>
      <c r="H1006" s="14"/>
      <c r="J1006" s="103"/>
      <c r="K1006" s="103"/>
      <c r="L1006" s="103"/>
    </row>
    <row r="1007" spans="3:12">
      <c r="C1007" s="103"/>
      <c r="D1007" s="103"/>
      <c r="E1007" s="103"/>
      <c r="F1007" s="19"/>
      <c r="G1007" s="19"/>
      <c r="H1007" s="14"/>
      <c r="J1007" s="103"/>
      <c r="K1007" s="103"/>
      <c r="L1007" s="103"/>
    </row>
    <row r="1008" spans="3:12">
      <c r="C1008" s="103"/>
      <c r="D1008" s="103"/>
      <c r="E1008" s="103"/>
      <c r="F1008" s="19"/>
      <c r="G1008" s="19"/>
      <c r="H1008" s="14"/>
      <c r="J1008" s="103"/>
      <c r="K1008" s="103"/>
      <c r="L1008" s="103"/>
    </row>
    <row r="1009" spans="3:12">
      <c r="C1009" s="103"/>
      <c r="D1009" s="103"/>
      <c r="E1009" s="103"/>
      <c r="F1009" s="19"/>
      <c r="G1009" s="19"/>
      <c r="H1009" s="14"/>
      <c r="J1009" s="103"/>
      <c r="K1009" s="103"/>
      <c r="L1009" s="103"/>
    </row>
    <row r="1010" spans="3:12">
      <c r="C1010" s="103"/>
      <c r="D1010" s="103"/>
      <c r="E1010" s="103"/>
      <c r="F1010" s="19"/>
      <c r="G1010" s="19"/>
      <c r="H1010" s="14"/>
      <c r="J1010" s="103"/>
      <c r="K1010" s="103"/>
      <c r="L1010" s="103"/>
    </row>
    <row r="1011" spans="3:12">
      <c r="C1011" s="103"/>
      <c r="D1011" s="103"/>
      <c r="E1011" s="103"/>
      <c r="F1011" s="19"/>
      <c r="G1011" s="19"/>
      <c r="H1011" s="14"/>
      <c r="J1011" s="103"/>
      <c r="K1011" s="103"/>
      <c r="L1011" s="103"/>
    </row>
    <row r="1012" spans="3:12">
      <c r="C1012" s="103"/>
      <c r="D1012" s="103"/>
      <c r="E1012" s="103"/>
      <c r="F1012" s="19"/>
      <c r="G1012" s="19"/>
      <c r="H1012" s="14"/>
      <c r="J1012" s="103"/>
      <c r="K1012" s="103"/>
      <c r="L1012" s="103"/>
    </row>
    <row r="1013" spans="3:12">
      <c r="C1013" s="103"/>
      <c r="D1013" s="103"/>
      <c r="E1013" s="103"/>
      <c r="F1013" s="19"/>
      <c r="G1013" s="19"/>
      <c r="H1013" s="14"/>
      <c r="J1013" s="103"/>
      <c r="K1013" s="103"/>
      <c r="L1013" s="103"/>
    </row>
    <row r="1014" spans="3:12">
      <c r="C1014" s="103"/>
      <c r="D1014" s="103"/>
      <c r="E1014" s="103"/>
      <c r="F1014" s="19"/>
      <c r="G1014" s="19"/>
      <c r="H1014" s="14"/>
      <c r="J1014" s="103"/>
      <c r="K1014" s="103"/>
      <c r="L1014" s="103"/>
    </row>
    <row r="1015" spans="3:12">
      <c r="C1015" s="103"/>
      <c r="D1015" s="103"/>
      <c r="E1015" s="103"/>
      <c r="F1015" s="19"/>
      <c r="G1015" s="19"/>
      <c r="H1015" s="14"/>
      <c r="J1015" s="103"/>
      <c r="K1015" s="103"/>
      <c r="L1015" s="103"/>
    </row>
    <row r="1016" spans="3:12">
      <c r="C1016" s="103"/>
      <c r="D1016" s="103"/>
      <c r="E1016" s="103"/>
      <c r="F1016" s="19"/>
      <c r="G1016" s="19"/>
      <c r="H1016" s="14"/>
      <c r="J1016" s="103"/>
      <c r="K1016" s="103"/>
      <c r="L1016" s="103"/>
    </row>
    <row r="1017" spans="3:12">
      <c r="C1017" s="103"/>
      <c r="D1017" s="103"/>
      <c r="E1017" s="103"/>
      <c r="F1017" s="19"/>
      <c r="G1017" s="19"/>
      <c r="H1017" s="14"/>
      <c r="J1017" s="103"/>
      <c r="K1017" s="103"/>
      <c r="L1017" s="103"/>
    </row>
    <row r="1018" spans="3:12">
      <c r="C1018" s="103"/>
      <c r="D1018" s="103"/>
      <c r="E1018" s="103"/>
      <c r="F1018" s="19"/>
      <c r="G1018" s="19"/>
      <c r="H1018" s="14"/>
      <c r="J1018" s="103"/>
      <c r="K1018" s="103"/>
      <c r="L1018" s="103"/>
    </row>
    <row r="1019" spans="3:12">
      <c r="C1019" s="103"/>
      <c r="D1019" s="103"/>
      <c r="E1019" s="103"/>
      <c r="F1019" s="19"/>
      <c r="G1019" s="19"/>
      <c r="H1019" s="14"/>
      <c r="J1019" s="103"/>
      <c r="K1019" s="103"/>
      <c r="L1019" s="103"/>
    </row>
    <row r="1020" spans="3:12">
      <c r="C1020" s="103"/>
      <c r="D1020" s="103"/>
      <c r="E1020" s="103"/>
      <c r="F1020" s="19"/>
      <c r="G1020" s="19"/>
      <c r="H1020" s="14"/>
      <c r="J1020" s="103"/>
      <c r="K1020" s="103"/>
      <c r="L1020" s="103"/>
    </row>
    <row r="1021" spans="3:12">
      <c r="C1021" s="103"/>
      <c r="D1021" s="103"/>
      <c r="E1021" s="103"/>
      <c r="F1021" s="19"/>
      <c r="G1021" s="19"/>
      <c r="H1021" s="14"/>
      <c r="J1021" s="103"/>
      <c r="K1021" s="103"/>
      <c r="L1021" s="103"/>
    </row>
    <row r="1022" spans="3:12">
      <c r="C1022" s="103"/>
      <c r="D1022" s="103"/>
      <c r="E1022" s="103"/>
      <c r="F1022" s="19"/>
      <c r="G1022" s="19"/>
      <c r="H1022" s="14"/>
      <c r="J1022" s="103"/>
      <c r="K1022" s="103"/>
      <c r="L1022" s="103"/>
    </row>
    <row r="1023" spans="3:12">
      <c r="C1023" s="103"/>
      <c r="D1023" s="103"/>
      <c r="E1023" s="103"/>
      <c r="F1023" s="19"/>
      <c r="G1023" s="19"/>
      <c r="H1023" s="14"/>
      <c r="J1023" s="103"/>
      <c r="K1023" s="103"/>
      <c r="L1023" s="103"/>
    </row>
    <row r="1024" spans="3:12">
      <c r="C1024" s="103"/>
      <c r="D1024" s="103"/>
      <c r="E1024" s="103"/>
      <c r="F1024" s="19"/>
      <c r="G1024" s="19"/>
      <c r="H1024" s="14"/>
      <c r="J1024" s="103"/>
      <c r="K1024" s="103"/>
      <c r="L1024" s="103"/>
    </row>
    <row r="1025" spans="3:12">
      <c r="C1025" s="103"/>
      <c r="D1025" s="103"/>
      <c r="E1025" s="103"/>
      <c r="F1025" s="19"/>
      <c r="G1025" s="19"/>
      <c r="H1025" s="14"/>
      <c r="J1025" s="103"/>
      <c r="K1025" s="103"/>
      <c r="L1025" s="103"/>
    </row>
    <row r="1026" spans="3:12">
      <c r="C1026" s="103"/>
      <c r="D1026" s="103"/>
      <c r="E1026" s="103"/>
      <c r="F1026" s="19"/>
      <c r="G1026" s="19"/>
      <c r="H1026" s="14"/>
      <c r="J1026" s="103"/>
      <c r="K1026" s="103"/>
      <c r="L1026" s="103"/>
    </row>
    <row r="1027" spans="3:12">
      <c r="C1027" s="103"/>
      <c r="D1027" s="103"/>
      <c r="E1027" s="103"/>
      <c r="F1027" s="19"/>
      <c r="G1027" s="19"/>
      <c r="H1027" s="14"/>
      <c r="J1027" s="103"/>
      <c r="K1027" s="103"/>
      <c r="L1027" s="103"/>
    </row>
    <row r="1028" spans="3:12">
      <c r="C1028" s="103"/>
      <c r="D1028" s="103"/>
      <c r="E1028" s="103"/>
      <c r="F1028" s="19"/>
      <c r="G1028" s="19"/>
      <c r="H1028" s="14"/>
      <c r="J1028" s="103"/>
      <c r="K1028" s="103"/>
      <c r="L1028" s="103"/>
    </row>
    <row r="1029" spans="3:12">
      <c r="C1029" s="103"/>
      <c r="D1029" s="103"/>
      <c r="E1029" s="103"/>
      <c r="F1029" s="19"/>
      <c r="G1029" s="19"/>
      <c r="H1029" s="14"/>
      <c r="J1029" s="103"/>
      <c r="K1029" s="103"/>
      <c r="L1029" s="103"/>
    </row>
    <row r="1030" spans="3:12">
      <c r="C1030" s="103"/>
      <c r="D1030" s="103"/>
      <c r="E1030" s="103"/>
      <c r="F1030" s="19"/>
      <c r="G1030" s="19"/>
      <c r="H1030" s="14"/>
      <c r="J1030" s="103"/>
      <c r="K1030" s="103"/>
      <c r="L1030" s="103"/>
    </row>
    <row r="1031" spans="3:12">
      <c r="C1031" s="103"/>
      <c r="D1031" s="103"/>
      <c r="E1031" s="103"/>
      <c r="F1031" s="19"/>
      <c r="G1031" s="19"/>
      <c r="H1031" s="14"/>
      <c r="J1031" s="103"/>
      <c r="K1031" s="103"/>
      <c r="L1031" s="103"/>
    </row>
    <row r="1032" spans="3:12">
      <c r="C1032" s="103"/>
      <c r="D1032" s="103"/>
      <c r="E1032" s="103"/>
      <c r="F1032" s="19"/>
      <c r="G1032" s="19"/>
      <c r="H1032" s="14"/>
      <c r="J1032" s="103"/>
      <c r="K1032" s="103"/>
      <c r="L1032" s="103"/>
    </row>
    <row r="1033" spans="3:12">
      <c r="C1033" s="103"/>
      <c r="D1033" s="103"/>
      <c r="E1033" s="103"/>
      <c r="F1033" s="19"/>
      <c r="G1033" s="19"/>
      <c r="H1033" s="14"/>
      <c r="J1033" s="103"/>
      <c r="K1033" s="103"/>
      <c r="L1033" s="103"/>
    </row>
    <row r="1034" spans="3:12">
      <c r="C1034" s="103"/>
      <c r="D1034" s="103"/>
      <c r="E1034" s="103"/>
      <c r="F1034" s="19"/>
      <c r="G1034" s="19"/>
      <c r="H1034" s="14"/>
      <c r="J1034" s="103"/>
      <c r="K1034" s="103"/>
      <c r="L1034" s="103"/>
    </row>
    <row r="1035" spans="3:12">
      <c r="C1035" s="103"/>
      <c r="D1035" s="103"/>
      <c r="E1035" s="103"/>
      <c r="F1035" s="19"/>
      <c r="G1035" s="19"/>
      <c r="H1035" s="14"/>
      <c r="J1035" s="103"/>
      <c r="K1035" s="103"/>
      <c r="L1035" s="103"/>
    </row>
    <row r="1036" spans="3:12">
      <c r="C1036" s="103"/>
      <c r="D1036" s="103"/>
      <c r="E1036" s="103"/>
      <c r="F1036" s="19"/>
      <c r="G1036" s="19"/>
      <c r="H1036" s="14"/>
      <c r="J1036" s="103"/>
      <c r="K1036" s="103"/>
      <c r="L1036" s="103"/>
    </row>
    <row r="1037" spans="3:12">
      <c r="C1037" s="103"/>
      <c r="D1037" s="103"/>
      <c r="E1037" s="103"/>
      <c r="F1037" s="19"/>
      <c r="G1037" s="19"/>
      <c r="H1037" s="14"/>
      <c r="J1037" s="103"/>
      <c r="K1037" s="103"/>
      <c r="L1037" s="103"/>
    </row>
    <row r="1038" spans="3:12">
      <c r="C1038" s="103"/>
      <c r="D1038" s="103"/>
      <c r="E1038" s="103"/>
      <c r="F1038" s="19"/>
      <c r="G1038" s="19"/>
      <c r="H1038" s="14"/>
      <c r="J1038" s="103"/>
      <c r="K1038" s="103"/>
      <c r="L1038" s="103"/>
    </row>
    <row r="1039" spans="3:12">
      <c r="C1039" s="103"/>
      <c r="D1039" s="103"/>
      <c r="E1039" s="103"/>
      <c r="F1039" s="19"/>
      <c r="G1039" s="19"/>
      <c r="H1039" s="14"/>
      <c r="J1039" s="103"/>
      <c r="K1039" s="103"/>
      <c r="L1039" s="103"/>
    </row>
    <row r="1040" spans="3:12">
      <c r="C1040" s="103"/>
      <c r="D1040" s="103"/>
      <c r="E1040" s="103"/>
      <c r="F1040" s="19"/>
      <c r="G1040" s="19"/>
      <c r="H1040" s="14"/>
      <c r="J1040" s="103"/>
      <c r="K1040" s="103"/>
      <c r="L1040" s="103"/>
    </row>
    <row r="1041" spans="3:12">
      <c r="C1041" s="103"/>
      <c r="D1041" s="103"/>
      <c r="E1041" s="103"/>
      <c r="F1041" s="19"/>
      <c r="G1041" s="19"/>
      <c r="H1041" s="14"/>
      <c r="J1041" s="103"/>
      <c r="K1041" s="103"/>
      <c r="L1041" s="103"/>
    </row>
    <row r="1042" spans="3:12">
      <c r="C1042" s="103"/>
      <c r="D1042" s="103"/>
      <c r="E1042" s="103"/>
      <c r="F1042" s="19"/>
      <c r="G1042" s="19"/>
      <c r="H1042" s="14"/>
      <c r="J1042" s="103"/>
      <c r="K1042" s="103"/>
      <c r="L1042" s="103"/>
    </row>
    <row r="1043" spans="3:12">
      <c r="C1043" s="103"/>
      <c r="D1043" s="103"/>
      <c r="E1043" s="103"/>
      <c r="F1043" s="19"/>
      <c r="G1043" s="19"/>
      <c r="H1043" s="14"/>
      <c r="J1043" s="103"/>
      <c r="K1043" s="103"/>
      <c r="L1043" s="103"/>
    </row>
    <row r="1044" spans="3:12">
      <c r="C1044" s="103"/>
      <c r="D1044" s="103"/>
      <c r="E1044" s="103"/>
      <c r="F1044" s="19"/>
      <c r="G1044" s="19"/>
      <c r="H1044" s="14"/>
      <c r="J1044" s="103"/>
      <c r="K1044" s="103"/>
      <c r="L1044" s="103"/>
    </row>
    <row r="1045" spans="3:12">
      <c r="C1045" s="103"/>
      <c r="D1045" s="103"/>
      <c r="E1045" s="103"/>
      <c r="F1045" s="19"/>
      <c r="G1045" s="19"/>
      <c r="H1045" s="14"/>
      <c r="J1045" s="103"/>
      <c r="K1045" s="103"/>
      <c r="L1045" s="103"/>
    </row>
    <row r="1046" spans="3:12">
      <c r="C1046" s="103"/>
      <c r="D1046" s="103"/>
      <c r="E1046" s="103"/>
      <c r="F1046" s="19"/>
      <c r="G1046" s="19"/>
      <c r="H1046" s="14"/>
      <c r="J1046" s="103"/>
      <c r="K1046" s="103"/>
      <c r="L1046" s="103"/>
    </row>
    <row r="1047" spans="3:12">
      <c r="C1047" s="103"/>
      <c r="D1047" s="103"/>
      <c r="E1047" s="103"/>
      <c r="F1047" s="19"/>
      <c r="G1047" s="19"/>
      <c r="H1047" s="14"/>
      <c r="J1047" s="103"/>
      <c r="K1047" s="103"/>
      <c r="L1047" s="103"/>
    </row>
    <row r="1048" spans="3:12">
      <c r="C1048" s="103"/>
      <c r="D1048" s="103"/>
      <c r="E1048" s="103"/>
      <c r="F1048" s="19"/>
      <c r="G1048" s="19"/>
      <c r="H1048" s="14"/>
      <c r="J1048" s="103"/>
      <c r="K1048" s="103"/>
      <c r="L1048" s="103"/>
    </row>
    <row r="1049" spans="3:12">
      <c r="C1049" s="103"/>
      <c r="D1049" s="103"/>
      <c r="E1049" s="103"/>
      <c r="F1049" s="19"/>
      <c r="G1049" s="19"/>
      <c r="H1049" s="14"/>
      <c r="J1049" s="103"/>
      <c r="K1049" s="103"/>
      <c r="L1049" s="103"/>
    </row>
    <row r="1050" spans="3:12">
      <c r="C1050" s="103"/>
      <c r="D1050" s="103"/>
      <c r="E1050" s="103"/>
      <c r="F1050" s="19"/>
      <c r="G1050" s="19"/>
      <c r="H1050" s="14"/>
      <c r="J1050" s="103"/>
      <c r="K1050" s="103"/>
      <c r="L1050" s="103"/>
    </row>
    <row r="1051" spans="3:12">
      <c r="C1051" s="103"/>
      <c r="D1051" s="103"/>
      <c r="E1051" s="103"/>
      <c r="F1051" s="19"/>
      <c r="G1051" s="19"/>
      <c r="H1051" s="14"/>
      <c r="J1051" s="103"/>
      <c r="K1051" s="103"/>
      <c r="L1051" s="103"/>
    </row>
    <row r="1052" spans="3:12">
      <c r="C1052" s="103"/>
      <c r="D1052" s="103"/>
      <c r="E1052" s="103"/>
      <c r="F1052" s="19"/>
      <c r="G1052" s="19"/>
      <c r="H1052" s="14"/>
      <c r="J1052" s="103"/>
      <c r="K1052" s="103"/>
      <c r="L1052" s="103"/>
    </row>
    <row r="1053" spans="3:12">
      <c r="C1053" s="103"/>
      <c r="D1053" s="103"/>
      <c r="E1053" s="103"/>
      <c r="F1053" s="19"/>
      <c r="G1053" s="19"/>
      <c r="H1053" s="14"/>
      <c r="J1053" s="103"/>
      <c r="K1053" s="103"/>
      <c r="L1053" s="103"/>
    </row>
    <row r="1054" spans="3:12">
      <c r="C1054" s="103"/>
      <c r="D1054" s="103"/>
      <c r="E1054" s="103"/>
      <c r="F1054" s="19"/>
      <c r="G1054" s="19"/>
      <c r="H1054" s="14"/>
      <c r="J1054" s="103"/>
      <c r="K1054" s="103"/>
      <c r="L1054" s="103"/>
    </row>
    <row r="1055" spans="3:12">
      <c r="C1055" s="103"/>
      <c r="D1055" s="103"/>
      <c r="E1055" s="103"/>
      <c r="F1055" s="19"/>
      <c r="G1055" s="19"/>
      <c r="H1055" s="14"/>
      <c r="J1055" s="103"/>
      <c r="K1055" s="103"/>
      <c r="L1055" s="103"/>
    </row>
    <row r="1056" spans="3:12">
      <c r="C1056" s="103"/>
      <c r="D1056" s="103"/>
      <c r="E1056" s="103"/>
      <c r="F1056" s="19"/>
      <c r="G1056" s="19"/>
      <c r="H1056" s="14"/>
      <c r="J1056" s="103"/>
      <c r="K1056" s="103"/>
      <c r="L1056" s="103"/>
    </row>
    <row r="1057" spans="3:12">
      <c r="C1057" s="103"/>
      <c r="D1057" s="103"/>
      <c r="E1057" s="103"/>
      <c r="F1057" s="19"/>
      <c r="G1057" s="19"/>
      <c r="H1057" s="14"/>
      <c r="J1057" s="103"/>
      <c r="K1057" s="103"/>
      <c r="L1057" s="103"/>
    </row>
    <row r="1058" spans="3:12">
      <c r="C1058" s="103"/>
      <c r="D1058" s="103"/>
      <c r="E1058" s="103"/>
      <c r="F1058" s="19"/>
      <c r="G1058" s="19"/>
      <c r="H1058" s="14"/>
      <c r="J1058" s="103"/>
      <c r="K1058" s="103"/>
      <c r="L1058" s="103"/>
    </row>
    <row r="1059" spans="3:12">
      <c r="C1059" s="103"/>
      <c r="D1059" s="103"/>
      <c r="E1059" s="103"/>
      <c r="F1059" s="19"/>
      <c r="G1059" s="19"/>
      <c r="H1059" s="14"/>
      <c r="J1059" s="103"/>
      <c r="K1059" s="103"/>
      <c r="L1059" s="103"/>
    </row>
    <row r="1060" spans="3:12">
      <c r="C1060" s="103"/>
      <c r="D1060" s="103"/>
      <c r="E1060" s="103"/>
      <c r="F1060" s="19"/>
      <c r="G1060" s="19"/>
      <c r="H1060" s="14"/>
      <c r="J1060" s="103"/>
      <c r="K1060" s="103"/>
      <c r="L1060" s="103"/>
    </row>
    <row r="1061" spans="3:12">
      <c r="C1061" s="103"/>
      <c r="D1061" s="103"/>
      <c r="E1061" s="103"/>
      <c r="F1061" s="19"/>
      <c r="G1061" s="19"/>
      <c r="H1061" s="14"/>
      <c r="J1061" s="103"/>
      <c r="K1061" s="103"/>
      <c r="L1061" s="103"/>
    </row>
    <row r="1062" spans="3:12">
      <c r="C1062" s="103"/>
      <c r="D1062" s="103"/>
      <c r="E1062" s="103"/>
      <c r="F1062" s="19"/>
      <c r="G1062" s="19"/>
      <c r="H1062" s="14"/>
      <c r="J1062" s="103"/>
      <c r="K1062" s="103"/>
      <c r="L1062" s="103"/>
    </row>
    <row r="1063" spans="3:12">
      <c r="C1063" s="103"/>
      <c r="D1063" s="103"/>
      <c r="E1063" s="103"/>
      <c r="F1063" s="19"/>
      <c r="G1063" s="19"/>
      <c r="H1063" s="14"/>
      <c r="J1063" s="103"/>
      <c r="K1063" s="103"/>
      <c r="L1063" s="103"/>
    </row>
    <row r="1064" spans="3:12">
      <c r="C1064" s="103"/>
      <c r="D1064" s="103"/>
      <c r="E1064" s="103"/>
      <c r="F1064" s="19"/>
      <c r="G1064" s="19"/>
      <c r="H1064" s="14"/>
      <c r="J1064" s="103"/>
      <c r="K1064" s="103"/>
      <c r="L1064" s="103"/>
    </row>
    <row r="1065" spans="3:12">
      <c r="C1065" s="103"/>
      <c r="D1065" s="103"/>
      <c r="E1065" s="103"/>
      <c r="F1065" s="19"/>
      <c r="G1065" s="19"/>
      <c r="H1065" s="14"/>
      <c r="J1065" s="103"/>
      <c r="K1065" s="103"/>
      <c r="L1065" s="103"/>
    </row>
    <row r="1066" spans="3:12">
      <c r="C1066" s="103"/>
      <c r="D1066" s="103"/>
      <c r="E1066" s="103"/>
      <c r="F1066" s="19"/>
      <c r="G1066" s="19"/>
      <c r="H1066" s="14"/>
      <c r="J1066" s="103"/>
      <c r="K1066" s="103"/>
      <c r="L1066" s="103"/>
    </row>
    <row r="1067" spans="3:12">
      <c r="C1067" s="103"/>
      <c r="D1067" s="103"/>
      <c r="E1067" s="103"/>
      <c r="F1067" s="19"/>
      <c r="G1067" s="19"/>
      <c r="H1067" s="14"/>
      <c r="J1067" s="103"/>
      <c r="K1067" s="103"/>
      <c r="L1067" s="103"/>
    </row>
    <row r="1068" spans="3:12">
      <c r="C1068" s="103"/>
      <c r="D1068" s="103"/>
      <c r="E1068" s="103"/>
      <c r="F1068" s="19"/>
      <c r="G1068" s="19"/>
      <c r="H1068" s="14"/>
      <c r="J1068" s="103"/>
      <c r="K1068" s="103"/>
      <c r="L1068" s="103"/>
    </row>
    <row r="1069" spans="3:12">
      <c r="C1069" s="103"/>
      <c r="D1069" s="103"/>
      <c r="E1069" s="103"/>
      <c r="F1069" s="19"/>
      <c r="G1069" s="19"/>
      <c r="H1069" s="14"/>
      <c r="J1069" s="103"/>
      <c r="K1069" s="103"/>
      <c r="L1069" s="103"/>
    </row>
    <row r="1070" spans="3:12">
      <c r="C1070" s="103"/>
      <c r="D1070" s="103"/>
      <c r="E1070" s="103"/>
      <c r="F1070" s="19"/>
      <c r="G1070" s="19"/>
      <c r="H1070" s="14"/>
      <c r="J1070" s="103"/>
      <c r="K1070" s="103"/>
      <c r="L1070" s="103"/>
    </row>
    <row r="1071" spans="3:12">
      <c r="C1071" s="103"/>
      <c r="D1071" s="103"/>
      <c r="E1071" s="103"/>
      <c r="F1071" s="19"/>
      <c r="G1071" s="19"/>
      <c r="H1071" s="14"/>
      <c r="J1071" s="103"/>
      <c r="K1071" s="103"/>
      <c r="L1071" s="103"/>
    </row>
    <row r="1072" spans="3:12">
      <c r="C1072" s="103"/>
      <c r="D1072" s="103"/>
      <c r="E1072" s="103"/>
      <c r="F1072" s="19"/>
      <c r="G1072" s="19"/>
      <c r="H1072" s="14"/>
      <c r="J1072" s="103"/>
      <c r="K1072" s="103"/>
      <c r="L1072" s="103"/>
    </row>
  </sheetData>
  <autoFilter ref="A6:Q277"/>
  <sortState ref="A7:Q276">
    <sortCondition descending="1" ref="C7:C276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77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/>
  </sheetViews>
  <sheetFormatPr defaultRowHeight="12.75"/>
  <cols>
    <col min="1" max="1" width="56.42578125" style="137" customWidth="1"/>
    <col min="2" max="2" width="13.5703125" style="137" customWidth="1"/>
    <col min="3" max="5" width="11.42578125" style="81" customWidth="1"/>
    <col min="6" max="6" width="11.42578125" style="137" customWidth="1"/>
    <col min="7" max="7" width="11.42578125" style="138" customWidth="1"/>
    <col min="8" max="8" width="11.42578125" style="139" customWidth="1"/>
    <col min="9" max="251" width="9.140625" style="135"/>
    <col min="252" max="252" width="56.42578125" style="135" customWidth="1"/>
    <col min="253" max="253" width="13.5703125" style="135" customWidth="1"/>
    <col min="254" max="259" width="11.42578125" style="135" customWidth="1"/>
    <col min="260" max="507" width="9.140625" style="135"/>
    <col min="508" max="508" width="56.42578125" style="135" customWidth="1"/>
    <col min="509" max="509" width="13.5703125" style="135" customWidth="1"/>
    <col min="510" max="515" width="11.42578125" style="135" customWidth="1"/>
    <col min="516" max="763" width="9.140625" style="135"/>
    <col min="764" max="764" width="56.42578125" style="135" customWidth="1"/>
    <col min="765" max="765" width="13.5703125" style="135" customWidth="1"/>
    <col min="766" max="771" width="11.42578125" style="135" customWidth="1"/>
    <col min="772" max="1019" width="9.140625" style="135"/>
    <col min="1020" max="1020" width="56.42578125" style="135" customWidth="1"/>
    <col min="1021" max="1021" width="13.5703125" style="135" customWidth="1"/>
    <col min="1022" max="1027" width="11.42578125" style="135" customWidth="1"/>
    <col min="1028" max="1275" width="9.140625" style="135"/>
    <col min="1276" max="1276" width="56.42578125" style="135" customWidth="1"/>
    <col min="1277" max="1277" width="13.5703125" style="135" customWidth="1"/>
    <col min="1278" max="1283" width="11.42578125" style="135" customWidth="1"/>
    <col min="1284" max="1531" width="9.140625" style="135"/>
    <col min="1532" max="1532" width="56.42578125" style="135" customWidth="1"/>
    <col min="1533" max="1533" width="13.5703125" style="135" customWidth="1"/>
    <col min="1534" max="1539" width="11.42578125" style="135" customWidth="1"/>
    <col min="1540" max="1787" width="9.140625" style="135"/>
    <col min="1788" max="1788" width="56.42578125" style="135" customWidth="1"/>
    <col min="1789" max="1789" width="13.5703125" style="135" customWidth="1"/>
    <col min="1790" max="1795" width="11.42578125" style="135" customWidth="1"/>
    <col min="1796" max="2043" width="9.140625" style="135"/>
    <col min="2044" max="2044" width="56.42578125" style="135" customWidth="1"/>
    <col min="2045" max="2045" width="13.5703125" style="135" customWidth="1"/>
    <col min="2046" max="2051" width="11.42578125" style="135" customWidth="1"/>
    <col min="2052" max="2299" width="9.140625" style="135"/>
    <col min="2300" max="2300" width="56.42578125" style="135" customWidth="1"/>
    <col min="2301" max="2301" width="13.5703125" style="135" customWidth="1"/>
    <col min="2302" max="2307" width="11.42578125" style="135" customWidth="1"/>
    <col min="2308" max="2555" width="9.140625" style="135"/>
    <col min="2556" max="2556" width="56.42578125" style="135" customWidth="1"/>
    <col min="2557" max="2557" width="13.5703125" style="135" customWidth="1"/>
    <col min="2558" max="2563" width="11.42578125" style="135" customWidth="1"/>
    <col min="2564" max="2811" width="9.140625" style="135"/>
    <col min="2812" max="2812" width="56.42578125" style="135" customWidth="1"/>
    <col min="2813" max="2813" width="13.5703125" style="135" customWidth="1"/>
    <col min="2814" max="2819" width="11.42578125" style="135" customWidth="1"/>
    <col min="2820" max="3067" width="9.140625" style="135"/>
    <col min="3068" max="3068" width="56.42578125" style="135" customWidth="1"/>
    <col min="3069" max="3069" width="13.5703125" style="135" customWidth="1"/>
    <col min="3070" max="3075" width="11.42578125" style="135" customWidth="1"/>
    <col min="3076" max="3323" width="9.140625" style="135"/>
    <col min="3324" max="3324" width="56.42578125" style="135" customWidth="1"/>
    <col min="3325" max="3325" width="13.5703125" style="135" customWidth="1"/>
    <col min="3326" max="3331" width="11.42578125" style="135" customWidth="1"/>
    <col min="3332" max="3579" width="9.140625" style="135"/>
    <col min="3580" max="3580" width="56.42578125" style="135" customWidth="1"/>
    <col min="3581" max="3581" width="13.5703125" style="135" customWidth="1"/>
    <col min="3582" max="3587" width="11.42578125" style="135" customWidth="1"/>
    <col min="3588" max="3835" width="9.140625" style="135"/>
    <col min="3836" max="3836" width="56.42578125" style="135" customWidth="1"/>
    <col min="3837" max="3837" width="13.5703125" style="135" customWidth="1"/>
    <col min="3838" max="3843" width="11.42578125" style="135" customWidth="1"/>
    <col min="3844" max="4091" width="9.140625" style="135"/>
    <col min="4092" max="4092" width="56.42578125" style="135" customWidth="1"/>
    <col min="4093" max="4093" width="13.5703125" style="135" customWidth="1"/>
    <col min="4094" max="4099" width="11.42578125" style="135" customWidth="1"/>
    <col min="4100" max="4347" width="9.140625" style="135"/>
    <col min="4348" max="4348" width="56.42578125" style="135" customWidth="1"/>
    <col min="4349" max="4349" width="13.5703125" style="135" customWidth="1"/>
    <col min="4350" max="4355" width="11.42578125" style="135" customWidth="1"/>
    <col min="4356" max="4603" width="9.140625" style="135"/>
    <col min="4604" max="4604" width="56.42578125" style="135" customWidth="1"/>
    <col min="4605" max="4605" width="13.5703125" style="135" customWidth="1"/>
    <col min="4606" max="4611" width="11.42578125" style="135" customWidth="1"/>
    <col min="4612" max="4859" width="9.140625" style="135"/>
    <col min="4860" max="4860" width="56.42578125" style="135" customWidth="1"/>
    <col min="4861" max="4861" width="13.5703125" style="135" customWidth="1"/>
    <col min="4862" max="4867" width="11.42578125" style="135" customWidth="1"/>
    <col min="4868" max="5115" width="9.140625" style="135"/>
    <col min="5116" max="5116" width="56.42578125" style="135" customWidth="1"/>
    <col min="5117" max="5117" width="13.5703125" style="135" customWidth="1"/>
    <col min="5118" max="5123" width="11.42578125" style="135" customWidth="1"/>
    <col min="5124" max="5371" width="9.140625" style="135"/>
    <col min="5372" max="5372" width="56.42578125" style="135" customWidth="1"/>
    <col min="5373" max="5373" width="13.5703125" style="135" customWidth="1"/>
    <col min="5374" max="5379" width="11.42578125" style="135" customWidth="1"/>
    <col min="5380" max="5627" width="9.140625" style="135"/>
    <col min="5628" max="5628" width="56.42578125" style="135" customWidth="1"/>
    <col min="5629" max="5629" width="13.5703125" style="135" customWidth="1"/>
    <col min="5630" max="5635" width="11.42578125" style="135" customWidth="1"/>
    <col min="5636" max="5883" width="9.140625" style="135"/>
    <col min="5884" max="5884" width="56.42578125" style="135" customWidth="1"/>
    <col min="5885" max="5885" width="13.5703125" style="135" customWidth="1"/>
    <col min="5886" max="5891" width="11.42578125" style="135" customWidth="1"/>
    <col min="5892" max="6139" width="9.140625" style="135"/>
    <col min="6140" max="6140" width="56.42578125" style="135" customWidth="1"/>
    <col min="6141" max="6141" width="13.5703125" style="135" customWidth="1"/>
    <col min="6142" max="6147" width="11.42578125" style="135" customWidth="1"/>
    <col min="6148" max="6395" width="9.140625" style="135"/>
    <col min="6396" max="6396" width="56.42578125" style="135" customWidth="1"/>
    <col min="6397" max="6397" width="13.5703125" style="135" customWidth="1"/>
    <col min="6398" max="6403" width="11.42578125" style="135" customWidth="1"/>
    <col min="6404" max="6651" width="9.140625" style="135"/>
    <col min="6652" max="6652" width="56.42578125" style="135" customWidth="1"/>
    <col min="6653" max="6653" width="13.5703125" style="135" customWidth="1"/>
    <col min="6654" max="6659" width="11.42578125" style="135" customWidth="1"/>
    <col min="6660" max="6907" width="9.140625" style="135"/>
    <col min="6908" max="6908" width="56.42578125" style="135" customWidth="1"/>
    <col min="6909" max="6909" width="13.5703125" style="135" customWidth="1"/>
    <col min="6910" max="6915" width="11.42578125" style="135" customWidth="1"/>
    <col min="6916" max="7163" width="9.140625" style="135"/>
    <col min="7164" max="7164" width="56.42578125" style="135" customWidth="1"/>
    <col min="7165" max="7165" width="13.5703125" style="135" customWidth="1"/>
    <col min="7166" max="7171" width="11.42578125" style="135" customWidth="1"/>
    <col min="7172" max="7419" width="9.140625" style="135"/>
    <col min="7420" max="7420" width="56.42578125" style="135" customWidth="1"/>
    <col min="7421" max="7421" width="13.5703125" style="135" customWidth="1"/>
    <col min="7422" max="7427" width="11.42578125" style="135" customWidth="1"/>
    <col min="7428" max="7675" width="9.140625" style="135"/>
    <col min="7676" max="7676" width="56.42578125" style="135" customWidth="1"/>
    <col min="7677" max="7677" width="13.5703125" style="135" customWidth="1"/>
    <col min="7678" max="7683" width="11.42578125" style="135" customWidth="1"/>
    <col min="7684" max="7931" width="9.140625" style="135"/>
    <col min="7932" max="7932" width="56.42578125" style="135" customWidth="1"/>
    <col min="7933" max="7933" width="13.5703125" style="135" customWidth="1"/>
    <col min="7934" max="7939" width="11.42578125" style="135" customWidth="1"/>
    <col min="7940" max="8187" width="9.140625" style="135"/>
    <col min="8188" max="8188" width="56.42578125" style="135" customWidth="1"/>
    <col min="8189" max="8189" width="13.5703125" style="135" customWidth="1"/>
    <col min="8190" max="8195" width="11.42578125" style="135" customWidth="1"/>
    <col min="8196" max="8443" width="9.140625" style="135"/>
    <col min="8444" max="8444" width="56.42578125" style="135" customWidth="1"/>
    <col min="8445" max="8445" width="13.5703125" style="135" customWidth="1"/>
    <col min="8446" max="8451" width="11.42578125" style="135" customWidth="1"/>
    <col min="8452" max="8699" width="9.140625" style="135"/>
    <col min="8700" max="8700" width="56.42578125" style="135" customWidth="1"/>
    <col min="8701" max="8701" width="13.5703125" style="135" customWidth="1"/>
    <col min="8702" max="8707" width="11.42578125" style="135" customWidth="1"/>
    <col min="8708" max="8955" width="9.140625" style="135"/>
    <col min="8956" max="8956" width="56.42578125" style="135" customWidth="1"/>
    <col min="8957" max="8957" width="13.5703125" style="135" customWidth="1"/>
    <col min="8958" max="8963" width="11.42578125" style="135" customWidth="1"/>
    <col min="8964" max="9211" width="9.140625" style="135"/>
    <col min="9212" max="9212" width="56.42578125" style="135" customWidth="1"/>
    <col min="9213" max="9213" width="13.5703125" style="135" customWidth="1"/>
    <col min="9214" max="9219" width="11.42578125" style="135" customWidth="1"/>
    <col min="9220" max="9467" width="9.140625" style="135"/>
    <col min="9468" max="9468" width="56.42578125" style="135" customWidth="1"/>
    <col min="9469" max="9469" width="13.5703125" style="135" customWidth="1"/>
    <col min="9470" max="9475" width="11.42578125" style="135" customWidth="1"/>
    <col min="9476" max="9723" width="9.140625" style="135"/>
    <col min="9724" max="9724" width="56.42578125" style="135" customWidth="1"/>
    <col min="9725" max="9725" width="13.5703125" style="135" customWidth="1"/>
    <col min="9726" max="9731" width="11.42578125" style="135" customWidth="1"/>
    <col min="9732" max="9979" width="9.140625" style="135"/>
    <col min="9980" max="9980" width="56.42578125" style="135" customWidth="1"/>
    <col min="9981" max="9981" width="13.5703125" style="135" customWidth="1"/>
    <col min="9982" max="9987" width="11.42578125" style="135" customWidth="1"/>
    <col min="9988" max="10235" width="9.140625" style="135"/>
    <col min="10236" max="10236" width="56.42578125" style="135" customWidth="1"/>
    <col min="10237" max="10237" width="13.5703125" style="135" customWidth="1"/>
    <col min="10238" max="10243" width="11.42578125" style="135" customWidth="1"/>
    <col min="10244" max="10491" width="9.140625" style="135"/>
    <col min="10492" max="10492" width="56.42578125" style="135" customWidth="1"/>
    <col min="10493" max="10493" width="13.5703125" style="135" customWidth="1"/>
    <col min="10494" max="10499" width="11.42578125" style="135" customWidth="1"/>
    <col min="10500" max="10747" width="9.140625" style="135"/>
    <col min="10748" max="10748" width="56.42578125" style="135" customWidth="1"/>
    <col min="10749" max="10749" width="13.5703125" style="135" customWidth="1"/>
    <col min="10750" max="10755" width="11.42578125" style="135" customWidth="1"/>
    <col min="10756" max="11003" width="9.140625" style="135"/>
    <col min="11004" max="11004" width="56.42578125" style="135" customWidth="1"/>
    <col min="11005" max="11005" width="13.5703125" style="135" customWidth="1"/>
    <col min="11006" max="11011" width="11.42578125" style="135" customWidth="1"/>
    <col min="11012" max="11259" width="9.140625" style="135"/>
    <col min="11260" max="11260" width="56.42578125" style="135" customWidth="1"/>
    <col min="11261" max="11261" width="13.5703125" style="135" customWidth="1"/>
    <col min="11262" max="11267" width="11.42578125" style="135" customWidth="1"/>
    <col min="11268" max="11515" width="9.140625" style="135"/>
    <col min="11516" max="11516" width="56.42578125" style="135" customWidth="1"/>
    <col min="11517" max="11517" width="13.5703125" style="135" customWidth="1"/>
    <col min="11518" max="11523" width="11.42578125" style="135" customWidth="1"/>
    <col min="11524" max="11771" width="9.140625" style="135"/>
    <col min="11772" max="11772" width="56.42578125" style="135" customWidth="1"/>
    <col min="11773" max="11773" width="13.5703125" style="135" customWidth="1"/>
    <col min="11774" max="11779" width="11.42578125" style="135" customWidth="1"/>
    <col min="11780" max="12027" width="9.140625" style="135"/>
    <col min="12028" max="12028" width="56.42578125" style="135" customWidth="1"/>
    <col min="12029" max="12029" width="13.5703125" style="135" customWidth="1"/>
    <col min="12030" max="12035" width="11.42578125" style="135" customWidth="1"/>
    <col min="12036" max="12283" width="9.140625" style="135"/>
    <col min="12284" max="12284" width="56.42578125" style="135" customWidth="1"/>
    <col min="12285" max="12285" width="13.5703125" style="135" customWidth="1"/>
    <col min="12286" max="12291" width="11.42578125" style="135" customWidth="1"/>
    <col min="12292" max="12539" width="9.140625" style="135"/>
    <col min="12540" max="12540" width="56.42578125" style="135" customWidth="1"/>
    <col min="12541" max="12541" width="13.5703125" style="135" customWidth="1"/>
    <col min="12542" max="12547" width="11.42578125" style="135" customWidth="1"/>
    <col min="12548" max="12795" width="9.140625" style="135"/>
    <col min="12796" max="12796" width="56.42578125" style="135" customWidth="1"/>
    <col min="12797" max="12797" width="13.5703125" style="135" customWidth="1"/>
    <col min="12798" max="12803" width="11.42578125" style="135" customWidth="1"/>
    <col min="12804" max="13051" width="9.140625" style="135"/>
    <col min="13052" max="13052" width="56.42578125" style="135" customWidth="1"/>
    <col min="13053" max="13053" width="13.5703125" style="135" customWidth="1"/>
    <col min="13054" max="13059" width="11.42578125" style="135" customWidth="1"/>
    <col min="13060" max="13307" width="9.140625" style="135"/>
    <col min="13308" max="13308" width="56.42578125" style="135" customWidth="1"/>
    <col min="13309" max="13309" width="13.5703125" style="135" customWidth="1"/>
    <col min="13310" max="13315" width="11.42578125" style="135" customWidth="1"/>
    <col min="13316" max="13563" width="9.140625" style="135"/>
    <col min="13564" max="13564" width="56.42578125" style="135" customWidth="1"/>
    <col min="13565" max="13565" width="13.5703125" style="135" customWidth="1"/>
    <col min="13566" max="13571" width="11.42578125" style="135" customWidth="1"/>
    <col min="13572" max="13819" width="9.140625" style="135"/>
    <col min="13820" max="13820" width="56.42578125" style="135" customWidth="1"/>
    <col min="13821" max="13821" width="13.5703125" style="135" customWidth="1"/>
    <col min="13822" max="13827" width="11.42578125" style="135" customWidth="1"/>
    <col min="13828" max="14075" width="9.140625" style="135"/>
    <col min="14076" max="14076" width="56.42578125" style="135" customWidth="1"/>
    <col min="14077" max="14077" width="13.5703125" style="135" customWidth="1"/>
    <col min="14078" max="14083" width="11.42578125" style="135" customWidth="1"/>
    <col min="14084" max="14331" width="9.140625" style="135"/>
    <col min="14332" max="14332" width="56.42578125" style="135" customWidth="1"/>
    <col min="14333" max="14333" width="13.5703125" style="135" customWidth="1"/>
    <col min="14334" max="14339" width="11.42578125" style="135" customWidth="1"/>
    <col min="14340" max="14587" width="9.140625" style="135"/>
    <col min="14588" max="14588" width="56.42578125" style="135" customWidth="1"/>
    <col min="14589" max="14589" width="13.5703125" style="135" customWidth="1"/>
    <col min="14590" max="14595" width="11.42578125" style="135" customWidth="1"/>
    <col min="14596" max="14843" width="9.140625" style="135"/>
    <col min="14844" max="14844" width="56.42578125" style="135" customWidth="1"/>
    <col min="14845" max="14845" width="13.5703125" style="135" customWidth="1"/>
    <col min="14846" max="14851" width="11.42578125" style="135" customWidth="1"/>
    <col min="14852" max="15099" width="9.140625" style="135"/>
    <col min="15100" max="15100" width="56.42578125" style="135" customWidth="1"/>
    <col min="15101" max="15101" width="13.5703125" style="135" customWidth="1"/>
    <col min="15102" max="15107" width="11.42578125" style="135" customWidth="1"/>
    <col min="15108" max="15355" width="9.140625" style="135"/>
    <col min="15356" max="15356" width="56.42578125" style="135" customWidth="1"/>
    <col min="15357" max="15357" width="13.5703125" style="135" customWidth="1"/>
    <col min="15358" max="15363" width="11.42578125" style="135" customWidth="1"/>
    <col min="15364" max="15611" width="9.140625" style="135"/>
    <col min="15612" max="15612" width="56.42578125" style="135" customWidth="1"/>
    <col min="15613" max="15613" width="13.5703125" style="135" customWidth="1"/>
    <col min="15614" max="15619" width="11.42578125" style="135" customWidth="1"/>
    <col min="15620" max="15867" width="9.140625" style="135"/>
    <col min="15868" max="15868" width="56.42578125" style="135" customWidth="1"/>
    <col min="15869" max="15869" width="13.5703125" style="135" customWidth="1"/>
    <col min="15870" max="15875" width="11.42578125" style="135" customWidth="1"/>
    <col min="15876" max="16123" width="9.140625" style="135"/>
    <col min="16124" max="16124" width="56.42578125" style="135" customWidth="1"/>
    <col min="16125" max="16125" width="13.5703125" style="135" customWidth="1"/>
    <col min="16126" max="16131" width="11.42578125" style="135" customWidth="1"/>
    <col min="16132" max="16384" width="9.140625" style="135"/>
  </cols>
  <sheetData>
    <row r="1" spans="1:10" s="138" customFormat="1" ht="20.25">
      <c r="A1" s="136" t="s">
        <v>1982</v>
      </c>
      <c r="B1" s="137"/>
      <c r="C1" s="81"/>
      <c r="D1" s="81"/>
      <c r="E1" s="81"/>
      <c r="F1" s="137"/>
      <c r="H1" s="139"/>
    </row>
    <row r="2" spans="1:10" s="138" customFormat="1" ht="15.75" customHeight="1">
      <c r="A2" s="140" t="s">
        <v>3272</v>
      </c>
      <c r="B2" s="137"/>
      <c r="C2" s="134"/>
      <c r="D2" s="81"/>
      <c r="E2" s="134"/>
      <c r="F2" s="137"/>
      <c r="H2" s="139"/>
    </row>
    <row r="3" spans="1:10" s="138" customFormat="1" ht="12">
      <c r="A3" s="137"/>
      <c r="B3" s="137"/>
      <c r="C3" s="81"/>
      <c r="D3" s="81"/>
      <c r="E3" s="81"/>
      <c r="F3" s="137"/>
      <c r="H3" s="139"/>
    </row>
    <row r="4" spans="1:10" s="138" customFormat="1" ht="12">
      <c r="C4" s="82"/>
      <c r="D4" s="82"/>
      <c r="E4" s="82"/>
      <c r="H4" s="139"/>
    </row>
    <row r="5" spans="1:10" s="13" customFormat="1" ht="22.5" customHeight="1">
      <c r="A5" s="32" t="s">
        <v>1983</v>
      </c>
      <c r="B5" s="32" t="s">
        <v>169</v>
      </c>
      <c r="C5" s="176" t="s">
        <v>1160</v>
      </c>
      <c r="D5" s="177"/>
      <c r="E5" s="178"/>
      <c r="F5" s="65"/>
      <c r="G5" s="32" t="s">
        <v>538</v>
      </c>
      <c r="H5" s="33" t="s">
        <v>1984</v>
      </c>
      <c r="I5" s="110"/>
      <c r="J5" s="19"/>
    </row>
    <row r="6" spans="1:10" s="70" customFormat="1" ht="22.5">
      <c r="A6" s="2"/>
      <c r="B6" s="1"/>
      <c r="C6" s="164" t="s">
        <v>3275</v>
      </c>
      <c r="D6" s="161" t="s">
        <v>3267</v>
      </c>
      <c r="E6" s="86" t="s">
        <v>164</v>
      </c>
      <c r="F6" s="76" t="s">
        <v>165</v>
      </c>
      <c r="G6" s="165" t="s">
        <v>539</v>
      </c>
      <c r="H6" s="76" t="s">
        <v>1574</v>
      </c>
      <c r="I6" s="69"/>
    </row>
    <row r="7" spans="1:10" ht="12.75" customHeight="1">
      <c r="A7" s="141" t="s">
        <v>820</v>
      </c>
      <c r="B7" s="142" t="s">
        <v>802</v>
      </c>
      <c r="C7" s="108">
        <v>6.737620293</v>
      </c>
      <c r="D7" s="108">
        <v>3.2264170244999999</v>
      </c>
      <c r="E7" s="109">
        <f t="shared" ref="E7:E38" si="0">IF(ISERROR(C7/D7-1),"",IF((C7/D7-1)&gt;10000%,"",C7/D7-1))</f>
        <v>1.0882670286690956</v>
      </c>
      <c r="F7" s="143">
        <f t="shared" ref="F7:F38" si="1">C7/$C$141</f>
        <v>0.52084673191494302</v>
      </c>
      <c r="G7" s="144">
        <v>34.441406719999996</v>
      </c>
      <c r="H7" s="145">
        <v>166.84185714285701</v>
      </c>
    </row>
    <row r="8" spans="1:10" ht="12.75" customHeight="1">
      <c r="A8" s="141" t="s">
        <v>825</v>
      </c>
      <c r="B8" s="141" t="s">
        <v>807</v>
      </c>
      <c r="C8" s="108">
        <v>1.27762121</v>
      </c>
      <c r="D8" s="108">
        <v>0.50951029999999997</v>
      </c>
      <c r="E8" s="109">
        <f t="shared" si="0"/>
        <v>1.5075473645969475</v>
      </c>
      <c r="F8" s="143">
        <f t="shared" si="1"/>
        <v>9.8765558597161379E-2</v>
      </c>
      <c r="G8" s="144">
        <v>5.3221047716015999</v>
      </c>
      <c r="H8" s="145">
        <v>24.2774761904762</v>
      </c>
    </row>
    <row r="9" spans="1:10" ht="12.75" customHeight="1">
      <c r="A9" s="141" t="s">
        <v>2613</v>
      </c>
      <c r="B9" s="141" t="s">
        <v>2614</v>
      </c>
      <c r="C9" s="108">
        <v>0.97565000000000002</v>
      </c>
      <c r="D9" s="108">
        <v>0</v>
      </c>
      <c r="E9" s="109" t="str">
        <f t="shared" si="0"/>
        <v/>
      </c>
      <c r="F9" s="143">
        <f t="shared" si="1"/>
        <v>7.5421898518200484E-2</v>
      </c>
      <c r="G9" s="144">
        <v>0.56299532100000005</v>
      </c>
      <c r="H9" s="145">
        <v>25.8949523809524</v>
      </c>
    </row>
    <row r="10" spans="1:10" ht="12.75" customHeight="1">
      <c r="A10" s="141" t="s">
        <v>2615</v>
      </c>
      <c r="B10" s="141" t="s">
        <v>2616</v>
      </c>
      <c r="C10" s="108">
        <v>0.838476</v>
      </c>
      <c r="D10" s="108">
        <v>1.9278534999999999E-2</v>
      </c>
      <c r="E10" s="109">
        <f t="shared" si="0"/>
        <v>42.492723902516452</v>
      </c>
      <c r="F10" s="143">
        <f t="shared" si="1"/>
        <v>6.4817764343716153E-2</v>
      </c>
      <c r="G10" s="144">
        <v>2.3041499999999998E-4</v>
      </c>
      <c r="H10" s="145">
        <v>30.846476190476199</v>
      </c>
    </row>
    <row r="11" spans="1:10" ht="12.75" customHeight="1">
      <c r="A11" s="141" t="s">
        <v>2548</v>
      </c>
      <c r="B11" s="141" t="s">
        <v>2549</v>
      </c>
      <c r="C11" s="108">
        <v>0.73543683999999998</v>
      </c>
      <c r="D11" s="108">
        <v>0</v>
      </c>
      <c r="E11" s="109" t="str">
        <f t="shared" si="0"/>
        <v/>
      </c>
      <c r="F11" s="143">
        <f t="shared" si="1"/>
        <v>5.6852398619408641E-2</v>
      </c>
      <c r="G11" s="144">
        <v>0.75340711199999999</v>
      </c>
      <c r="H11" s="145">
        <v>27.336190476190499</v>
      </c>
    </row>
    <row r="12" spans="1:10" ht="12.75" customHeight="1">
      <c r="A12" s="141" t="s">
        <v>1151</v>
      </c>
      <c r="B12" s="141" t="s">
        <v>1140</v>
      </c>
      <c r="C12" s="108">
        <v>0.34161383000000001</v>
      </c>
      <c r="D12" s="108">
        <v>0.19243017000000001</v>
      </c>
      <c r="E12" s="109">
        <f t="shared" si="0"/>
        <v>0.7752612804946335</v>
      </c>
      <c r="F12" s="143">
        <f t="shared" si="1"/>
        <v>2.6408203370751591E-2</v>
      </c>
      <c r="G12" s="144">
        <v>1.5736152764890001</v>
      </c>
      <c r="H12" s="145">
        <v>19.069904761904802</v>
      </c>
    </row>
    <row r="13" spans="1:10" ht="12.75" customHeight="1">
      <c r="A13" s="141" t="s">
        <v>824</v>
      </c>
      <c r="B13" s="141" t="s">
        <v>806</v>
      </c>
      <c r="C13" s="108">
        <v>0.29655437000000001</v>
      </c>
      <c r="D13" s="108">
        <v>1.7841363750000001</v>
      </c>
      <c r="E13" s="109">
        <f t="shared" si="0"/>
        <v>-0.83378267818792717</v>
      </c>
      <c r="F13" s="143">
        <f t="shared" si="1"/>
        <v>2.292491528649503E-2</v>
      </c>
      <c r="G13" s="144">
        <v>14.838992838209501</v>
      </c>
      <c r="H13" s="145">
        <v>20.663904761904799</v>
      </c>
    </row>
    <row r="14" spans="1:10" ht="12.75" customHeight="1">
      <c r="A14" s="141" t="s">
        <v>827</v>
      </c>
      <c r="B14" s="141" t="s">
        <v>809</v>
      </c>
      <c r="C14" s="108">
        <v>0.25323996999999998</v>
      </c>
      <c r="D14" s="108">
        <v>3.8459899999999998E-2</v>
      </c>
      <c r="E14" s="109">
        <f t="shared" si="0"/>
        <v>5.5845197205400945</v>
      </c>
      <c r="F14" s="143">
        <f t="shared" si="1"/>
        <v>1.9576527769273953E-2</v>
      </c>
      <c r="G14" s="144">
        <v>3.4422555161999999</v>
      </c>
      <c r="H14" s="145">
        <v>21.7072857142857</v>
      </c>
    </row>
    <row r="15" spans="1:10" ht="12.75" customHeight="1">
      <c r="A15" s="141" t="s">
        <v>2552</v>
      </c>
      <c r="B15" s="141" t="s">
        <v>2553</v>
      </c>
      <c r="C15" s="108">
        <v>0.22664595000000001</v>
      </c>
      <c r="D15" s="108">
        <v>0</v>
      </c>
      <c r="E15" s="109" t="str">
        <f t="shared" si="0"/>
        <v/>
      </c>
      <c r="F15" s="143">
        <f t="shared" si="1"/>
        <v>1.7520696807729351E-2</v>
      </c>
      <c r="G15" s="144">
        <v>0.19841062100000001</v>
      </c>
      <c r="H15" s="145">
        <v>47.845714285714301</v>
      </c>
    </row>
    <row r="16" spans="1:10" ht="12.75" customHeight="1">
      <c r="A16" s="141" t="s">
        <v>2560</v>
      </c>
      <c r="B16" s="141" t="s">
        <v>2561</v>
      </c>
      <c r="C16" s="108">
        <v>0.19751187000000001</v>
      </c>
      <c r="D16" s="108">
        <v>0</v>
      </c>
      <c r="E16" s="109" t="str">
        <f t="shared" si="0"/>
        <v/>
      </c>
      <c r="F16" s="143">
        <f t="shared" si="1"/>
        <v>1.5268508394690725E-2</v>
      </c>
      <c r="G16" s="144">
        <v>0.187429025</v>
      </c>
      <c r="H16" s="145">
        <v>42.005095238095201</v>
      </c>
    </row>
    <row r="17" spans="1:8" ht="12.75" customHeight="1">
      <c r="A17" s="141" t="s">
        <v>1284</v>
      </c>
      <c r="B17" s="141" t="s">
        <v>1135</v>
      </c>
      <c r="C17" s="108">
        <v>0.11765972999999999</v>
      </c>
      <c r="D17" s="108">
        <v>4.6442074999999999E-2</v>
      </c>
      <c r="E17" s="109">
        <f t="shared" si="0"/>
        <v>1.5334727184347381</v>
      </c>
      <c r="F17" s="143">
        <f t="shared" si="1"/>
        <v>9.0955980277136958E-3</v>
      </c>
      <c r="G17" s="144">
        <v>0.54580667984500009</v>
      </c>
      <c r="H17" s="145">
        <v>21.2727619047619</v>
      </c>
    </row>
    <row r="18" spans="1:8" ht="12.75" customHeight="1">
      <c r="A18" s="141" t="s">
        <v>822</v>
      </c>
      <c r="B18" s="141" t="s">
        <v>804</v>
      </c>
      <c r="C18" s="108">
        <v>0.11130135000000001</v>
      </c>
      <c r="D18" s="108">
        <v>0</v>
      </c>
      <c r="E18" s="109" t="str">
        <f t="shared" si="0"/>
        <v/>
      </c>
      <c r="F18" s="143">
        <f t="shared" si="1"/>
        <v>8.6040681849420524E-3</v>
      </c>
      <c r="G18" s="144">
        <v>1.1690732912600001</v>
      </c>
      <c r="H18" s="145">
        <v>19.7194761904762</v>
      </c>
    </row>
    <row r="19" spans="1:8" ht="12.75" customHeight="1">
      <c r="A19" s="141" t="s">
        <v>829</v>
      </c>
      <c r="B19" s="141" t="s">
        <v>813</v>
      </c>
      <c r="C19" s="108">
        <v>0.10859342</v>
      </c>
      <c r="D19" s="108">
        <v>9.6337524999999993E-2</v>
      </c>
      <c r="E19" s="109">
        <f t="shared" si="0"/>
        <v>0.12721828799317825</v>
      </c>
      <c r="F19" s="143">
        <f t="shared" si="1"/>
        <v>8.3947336677951331E-3</v>
      </c>
      <c r="G19" s="144">
        <v>4.6440719100000001</v>
      </c>
      <c r="H19" s="145">
        <v>358.66526666666698</v>
      </c>
    </row>
    <row r="20" spans="1:8" ht="12.75" customHeight="1">
      <c r="A20" s="141" t="s">
        <v>1146</v>
      </c>
      <c r="B20" s="141" t="s">
        <v>1134</v>
      </c>
      <c r="C20" s="108">
        <v>0.10200449</v>
      </c>
      <c r="D20" s="108">
        <v>0.20402952499999999</v>
      </c>
      <c r="E20" s="109">
        <f t="shared" si="0"/>
        <v>-0.50005034810525584</v>
      </c>
      <c r="F20" s="143">
        <f t="shared" si="1"/>
        <v>7.8853813285305139E-3</v>
      </c>
      <c r="G20" s="144">
        <v>4.4658098848999996</v>
      </c>
      <c r="H20" s="145">
        <v>21.0365238095238</v>
      </c>
    </row>
    <row r="21" spans="1:8" ht="12.75" customHeight="1">
      <c r="A21" s="141" t="s">
        <v>1141</v>
      </c>
      <c r="B21" s="141" t="s">
        <v>1129</v>
      </c>
      <c r="C21" s="108">
        <v>0.10081461999999999</v>
      </c>
      <c r="D21" s="108">
        <v>1.2328715000000001E-2</v>
      </c>
      <c r="E21" s="109">
        <f t="shared" si="0"/>
        <v>7.1772204159152029</v>
      </c>
      <c r="F21" s="143">
        <f t="shared" si="1"/>
        <v>7.7933993120390954E-3</v>
      </c>
      <c r="G21" s="144">
        <v>1.0040053998</v>
      </c>
      <c r="H21" s="145">
        <v>19.102761904761898</v>
      </c>
    </row>
    <row r="22" spans="1:8" ht="12.75" customHeight="1">
      <c r="A22" s="141" t="s">
        <v>2373</v>
      </c>
      <c r="B22" s="141" t="s">
        <v>2374</v>
      </c>
      <c r="C22" s="108">
        <v>9.7927880000000009E-2</v>
      </c>
      <c r="D22" s="108">
        <v>2.3163639999999999E-2</v>
      </c>
      <c r="E22" s="109">
        <f t="shared" si="0"/>
        <v>3.2276550663021881</v>
      </c>
      <c r="F22" s="143">
        <f t="shared" si="1"/>
        <v>7.5702420206657248E-3</v>
      </c>
      <c r="G22" s="144">
        <v>0.95376563999999997</v>
      </c>
      <c r="H22" s="145">
        <v>59.888849999999998</v>
      </c>
    </row>
    <row r="23" spans="1:8" ht="12.75" customHeight="1">
      <c r="A23" s="141" t="s">
        <v>821</v>
      </c>
      <c r="B23" s="141" t="s">
        <v>803</v>
      </c>
      <c r="C23" s="108">
        <v>7.5514850000000008E-2</v>
      </c>
      <c r="D23" s="108">
        <v>0.22859331499999999</v>
      </c>
      <c r="E23" s="109">
        <f t="shared" si="0"/>
        <v>-0.66965416289623336</v>
      </c>
      <c r="F23" s="143">
        <f t="shared" si="1"/>
        <v>5.8376193853504144E-3</v>
      </c>
      <c r="G23" s="144">
        <v>0.46025826309000001</v>
      </c>
      <c r="H23" s="145">
        <v>19.744380952381</v>
      </c>
    </row>
    <row r="24" spans="1:8" ht="12.75" customHeight="1">
      <c r="A24" s="141" t="s">
        <v>828</v>
      </c>
      <c r="B24" s="141" t="s">
        <v>810</v>
      </c>
      <c r="C24" s="108">
        <v>5.824E-2</v>
      </c>
      <c r="D24" s="108">
        <v>3.0987849999999997E-2</v>
      </c>
      <c r="E24" s="109">
        <f t="shared" si="0"/>
        <v>0.87944629911400773</v>
      </c>
      <c r="F24" s="143">
        <f t="shared" si="1"/>
        <v>4.5021999381950452E-3</v>
      </c>
      <c r="G24" s="144">
        <v>0.75870576297499992</v>
      </c>
      <c r="H24" s="145">
        <v>27.359904761904801</v>
      </c>
    </row>
    <row r="25" spans="1:8" ht="12.75" customHeight="1">
      <c r="A25" s="141" t="s">
        <v>2255</v>
      </c>
      <c r="B25" s="141" t="s">
        <v>2254</v>
      </c>
      <c r="C25" s="108">
        <v>4.6199999999999998E-2</v>
      </c>
      <c r="D25" s="108">
        <v>0.1240441</v>
      </c>
      <c r="E25" s="109">
        <f t="shared" si="0"/>
        <v>-0.62755181423380879</v>
      </c>
      <c r="F25" s="143">
        <f t="shared" si="1"/>
        <v>3.5714566817412617E-3</v>
      </c>
      <c r="G25" s="144">
        <v>0.28950291899999997</v>
      </c>
      <c r="H25" s="145">
        <v>401.45390476190499</v>
      </c>
    </row>
    <row r="26" spans="1:8" ht="12.75" customHeight="1">
      <c r="A26" s="141" t="s">
        <v>2332</v>
      </c>
      <c r="B26" s="141" t="s">
        <v>2333</v>
      </c>
      <c r="C26" s="108">
        <v>3.9135440000000001E-2</v>
      </c>
      <c r="D26" s="108">
        <v>1.4060500000000001E-3</v>
      </c>
      <c r="E26" s="109">
        <f t="shared" si="0"/>
        <v>26.833604779346395</v>
      </c>
      <c r="F26" s="143">
        <f t="shared" si="1"/>
        <v>3.0253361186338579E-3</v>
      </c>
      <c r="G26" s="144">
        <v>0.156199908</v>
      </c>
      <c r="H26" s="145">
        <v>36.322714285714298</v>
      </c>
    </row>
    <row r="27" spans="1:8" ht="12.75" customHeight="1">
      <c r="A27" s="141" t="s">
        <v>1143</v>
      </c>
      <c r="B27" s="141" t="s">
        <v>1131</v>
      </c>
      <c r="C27" s="108">
        <v>3.1495799999999997E-2</v>
      </c>
      <c r="D27" s="108">
        <v>2.56945E-3</v>
      </c>
      <c r="E27" s="109">
        <f t="shared" si="0"/>
        <v>11.257798361517056</v>
      </c>
      <c r="F27" s="143">
        <f t="shared" si="1"/>
        <v>2.4347594233070655E-3</v>
      </c>
      <c r="G27" s="144">
        <v>2.8973160381017999</v>
      </c>
      <c r="H27" s="145">
        <v>87.955142857142903</v>
      </c>
    </row>
    <row r="28" spans="1:8" ht="12.75" customHeight="1">
      <c r="A28" s="141" t="s">
        <v>2336</v>
      </c>
      <c r="B28" s="141" t="s">
        <v>2337</v>
      </c>
      <c r="C28" s="108">
        <v>2.7025E-2</v>
      </c>
      <c r="D28" s="108">
        <v>8.4419950000000007E-3</v>
      </c>
      <c r="E28" s="109">
        <f t="shared" si="0"/>
        <v>2.2012575226590396</v>
      </c>
      <c r="F28" s="143">
        <f t="shared" si="1"/>
        <v>2.0891475503042769E-3</v>
      </c>
      <c r="G28" s="144">
        <v>0.34637822100000004</v>
      </c>
      <c r="H28" s="145">
        <v>52.793142857142897</v>
      </c>
    </row>
    <row r="29" spans="1:8" ht="12.75" customHeight="1">
      <c r="A29" s="141" t="s">
        <v>2251</v>
      </c>
      <c r="B29" s="141" t="s">
        <v>2250</v>
      </c>
      <c r="C29" s="108">
        <v>2.0864250000000001E-2</v>
      </c>
      <c r="D29" s="108">
        <v>6.8257500000000002E-3</v>
      </c>
      <c r="E29" s="109">
        <f t="shared" si="0"/>
        <v>2.0566970662564552</v>
      </c>
      <c r="F29" s="143">
        <f t="shared" si="1"/>
        <v>1.6128953478792235E-3</v>
      </c>
      <c r="G29" s="144">
        <v>0.28179874800000004</v>
      </c>
      <c r="H29" s="145">
        <v>436.58107142857102</v>
      </c>
    </row>
    <row r="30" spans="1:8" ht="12.75" customHeight="1">
      <c r="A30" s="141" t="s">
        <v>560</v>
      </c>
      <c r="B30" s="141" t="s">
        <v>561</v>
      </c>
      <c r="C30" s="108">
        <v>2.0863400000000001E-2</v>
      </c>
      <c r="D30" s="108">
        <v>5.017395E-3</v>
      </c>
      <c r="E30" s="109">
        <f t="shared" si="0"/>
        <v>3.1582135749726703</v>
      </c>
      <c r="F30" s="143">
        <f t="shared" si="1"/>
        <v>1.61282963926062E-3</v>
      </c>
      <c r="G30" s="144">
        <v>14.9078132</v>
      </c>
      <c r="H30" s="145">
        <v>184.56980952380999</v>
      </c>
    </row>
    <row r="31" spans="1:8" ht="12.75" customHeight="1">
      <c r="A31" s="141" t="s">
        <v>823</v>
      </c>
      <c r="B31" s="141" t="s">
        <v>805</v>
      </c>
      <c r="C31" s="108">
        <v>1.9970140000000001E-2</v>
      </c>
      <c r="D31" s="108">
        <v>9.320494E-2</v>
      </c>
      <c r="E31" s="109">
        <f t="shared" si="0"/>
        <v>-0.78573946831573516</v>
      </c>
      <c r="F31" s="143">
        <f t="shared" si="1"/>
        <v>1.5437768384915247E-3</v>
      </c>
      <c r="G31" s="144">
        <v>1.1823261398102001</v>
      </c>
      <c r="H31" s="145">
        <v>31.262952380952399</v>
      </c>
    </row>
    <row r="32" spans="1:8" ht="12.75" customHeight="1">
      <c r="A32" s="141" t="s">
        <v>2257</v>
      </c>
      <c r="B32" s="141" t="s">
        <v>2256</v>
      </c>
      <c r="C32" s="108">
        <v>1.7693400000000001E-2</v>
      </c>
      <c r="D32" s="108">
        <v>0.18012643</v>
      </c>
      <c r="E32" s="109">
        <f t="shared" si="0"/>
        <v>-0.90177232735917767</v>
      </c>
      <c r="F32" s="143">
        <f t="shared" si="1"/>
        <v>1.3677751439982867E-3</v>
      </c>
      <c r="G32" s="144">
        <v>2.6519655E-2</v>
      </c>
      <c r="H32" s="145">
        <v>400.44228571428602</v>
      </c>
    </row>
    <row r="33" spans="1:8" ht="12.75" customHeight="1">
      <c r="A33" s="141" t="s">
        <v>1149</v>
      </c>
      <c r="B33" s="141" t="s">
        <v>1138</v>
      </c>
      <c r="C33" s="108">
        <v>1.1724999999999999E-2</v>
      </c>
      <c r="D33" s="108">
        <v>6.0217500000000002E-3</v>
      </c>
      <c r="E33" s="109">
        <f t="shared" si="0"/>
        <v>0.94710839872130181</v>
      </c>
      <c r="F33" s="143">
        <f t="shared" si="1"/>
        <v>9.0639241544191102E-4</v>
      </c>
      <c r="G33" s="144">
        <v>0.3952000561938</v>
      </c>
      <c r="H33" s="145">
        <v>70.891238095238094</v>
      </c>
    </row>
    <row r="34" spans="1:8" ht="12.75" customHeight="1">
      <c r="A34" s="141" t="s">
        <v>2349</v>
      </c>
      <c r="B34" s="141" t="s">
        <v>2350</v>
      </c>
      <c r="C34" s="108">
        <v>1.0749999999999999E-2</v>
      </c>
      <c r="D34" s="108">
        <v>0</v>
      </c>
      <c r="E34" s="109" t="str">
        <f t="shared" si="0"/>
        <v/>
      </c>
      <c r="F34" s="143">
        <f t="shared" si="1"/>
        <v>8.3102076469087792E-4</v>
      </c>
      <c r="G34" s="144">
        <v>0.11726213499999999</v>
      </c>
      <c r="H34" s="145">
        <v>94.981095238095193</v>
      </c>
    </row>
    <row r="35" spans="1:8" ht="12.75" customHeight="1">
      <c r="A35" s="141" t="s">
        <v>2227</v>
      </c>
      <c r="B35" s="141" t="s">
        <v>2226</v>
      </c>
      <c r="C35" s="108">
        <v>6.1900000000000002E-3</v>
      </c>
      <c r="D35" s="108">
        <v>2.5093049999999999E-2</v>
      </c>
      <c r="E35" s="109">
        <f t="shared" si="0"/>
        <v>-0.75331814984627221</v>
      </c>
      <c r="F35" s="143">
        <f t="shared" si="1"/>
        <v>4.7851335194758465E-4</v>
      </c>
      <c r="G35" s="144">
        <v>0.53591174100000005</v>
      </c>
      <c r="H35" s="145">
        <v>200.32009523809501</v>
      </c>
    </row>
    <row r="36" spans="1:8" ht="12.75" customHeight="1">
      <c r="A36" s="141" t="s">
        <v>1147</v>
      </c>
      <c r="B36" s="141" t="s">
        <v>1136</v>
      </c>
      <c r="C36" s="108">
        <v>5.2216199999999997E-3</v>
      </c>
      <c r="D36" s="108">
        <v>0.22439425500000001</v>
      </c>
      <c r="E36" s="109">
        <f t="shared" si="0"/>
        <v>-0.97673015291768495</v>
      </c>
      <c r="F36" s="143">
        <f t="shared" si="1"/>
        <v>4.0365345537908673E-4</v>
      </c>
      <c r="G36" s="144">
        <v>0.34829912448</v>
      </c>
      <c r="H36" s="145">
        <v>19.616</v>
      </c>
    </row>
    <row r="37" spans="1:8" ht="12.75" customHeight="1">
      <c r="A37" s="141" t="s">
        <v>1144</v>
      </c>
      <c r="B37" s="141" t="s">
        <v>1132</v>
      </c>
      <c r="C37" s="108">
        <v>4.9045600000000005E-3</v>
      </c>
      <c r="D37" s="108">
        <v>4.9356540000000004E-2</v>
      </c>
      <c r="E37" s="109">
        <f t="shared" si="0"/>
        <v>-0.90062998743428935</v>
      </c>
      <c r="F37" s="143">
        <f t="shared" si="1"/>
        <v>3.7914336759742263E-4</v>
      </c>
      <c r="G37" s="144">
        <v>0.40831517759550001</v>
      </c>
      <c r="H37" s="145">
        <v>70.460380952380902</v>
      </c>
    </row>
    <row r="38" spans="1:8" ht="12.75" customHeight="1">
      <c r="A38" s="141" t="s">
        <v>2629</v>
      </c>
      <c r="B38" s="141" t="s">
        <v>2630</v>
      </c>
      <c r="C38" s="108">
        <v>4.2300000000000003E-3</v>
      </c>
      <c r="D38" s="108">
        <v>0</v>
      </c>
      <c r="E38" s="109" t="str">
        <f t="shared" si="0"/>
        <v/>
      </c>
      <c r="F38" s="143">
        <f t="shared" si="1"/>
        <v>3.2699700787371295E-4</v>
      </c>
      <c r="G38" s="144">
        <v>1.8004876999999999E-2</v>
      </c>
      <c r="H38" s="145">
        <v>145.005666666667</v>
      </c>
    </row>
    <row r="39" spans="1:8" ht="12.75" customHeight="1">
      <c r="A39" s="141" t="s">
        <v>832</v>
      </c>
      <c r="B39" s="141" t="s">
        <v>816</v>
      </c>
      <c r="C39" s="108">
        <v>3.9775000000000001E-3</v>
      </c>
      <c r="D39" s="108">
        <v>1.0232E-2</v>
      </c>
      <c r="E39" s="109">
        <f t="shared" ref="E39:E70" si="2">IF(ISERROR(C39/D39-1),"",IF((C39/D39-1)&gt;10000%,"",C39/D39-1))</f>
        <v>-0.61126856919468331</v>
      </c>
      <c r="F39" s="143">
        <f t="shared" ref="F39:F70" si="3">C39/$C$141</f>
        <v>3.0747768293562489E-4</v>
      </c>
      <c r="G39" s="144">
        <v>3.6538708500000001</v>
      </c>
      <c r="H39" s="145">
        <v>443.47047619047601</v>
      </c>
    </row>
    <row r="40" spans="1:8" ht="12.75" customHeight="1">
      <c r="A40" s="141" t="s">
        <v>2347</v>
      </c>
      <c r="B40" s="141" t="s">
        <v>2348</v>
      </c>
      <c r="C40" s="108">
        <v>3.2325000000000001E-3</v>
      </c>
      <c r="D40" s="108">
        <v>0</v>
      </c>
      <c r="E40" s="109" t="str">
        <f t="shared" si="2"/>
        <v/>
      </c>
      <c r="F40" s="143">
        <f t="shared" si="3"/>
        <v>2.4988601133611754E-4</v>
      </c>
      <c r="G40" s="144">
        <v>1.4967592E-2</v>
      </c>
      <c r="H40" s="145">
        <v>84.997333333333302</v>
      </c>
    </row>
    <row r="41" spans="1:8" ht="12.75" customHeight="1">
      <c r="A41" s="141" t="s">
        <v>2371</v>
      </c>
      <c r="B41" s="141" t="s">
        <v>2372</v>
      </c>
      <c r="C41" s="108">
        <v>3.114E-3</v>
      </c>
      <c r="D41" s="108">
        <v>0</v>
      </c>
      <c r="E41" s="109" t="str">
        <f t="shared" si="2"/>
        <v/>
      </c>
      <c r="F41" s="143">
        <f t="shared" si="3"/>
        <v>2.407254568602227E-4</v>
      </c>
      <c r="G41" s="144">
        <v>5.0811004999999999E-2</v>
      </c>
      <c r="H41" s="145">
        <v>50.0326190476191</v>
      </c>
    </row>
    <row r="42" spans="1:8" ht="12.75" customHeight="1">
      <c r="A42" s="141" t="s">
        <v>2223</v>
      </c>
      <c r="B42" s="141" t="s">
        <v>2222</v>
      </c>
      <c r="C42" s="108">
        <v>3.1050000000000001E-3</v>
      </c>
      <c r="D42" s="108">
        <v>0</v>
      </c>
      <c r="E42" s="109" t="str">
        <f t="shared" si="2"/>
        <v/>
      </c>
      <c r="F42" s="143">
        <f t="shared" si="3"/>
        <v>2.4002971854559781E-4</v>
      </c>
      <c r="G42" s="144">
        <v>0.30632222399999998</v>
      </c>
      <c r="H42" s="145">
        <v>305.96362499999998</v>
      </c>
    </row>
    <row r="43" spans="1:8" ht="12.75" customHeight="1">
      <c r="A43" s="141" t="s">
        <v>830</v>
      </c>
      <c r="B43" s="141" t="s">
        <v>814</v>
      </c>
      <c r="C43" s="108">
        <v>2.1350000000000002E-3</v>
      </c>
      <c r="D43" s="108">
        <v>0</v>
      </c>
      <c r="E43" s="109" t="str">
        <f t="shared" si="2"/>
        <v/>
      </c>
      <c r="F43" s="143">
        <f t="shared" si="3"/>
        <v>1.6504458908046742E-4</v>
      </c>
      <c r="G43" s="144">
        <v>3.2162777924999997E-2</v>
      </c>
      <c r="H43" s="145">
        <v>29.253714285714299</v>
      </c>
    </row>
    <row r="44" spans="1:8" ht="12.75" customHeight="1">
      <c r="A44" s="141" t="s">
        <v>2367</v>
      </c>
      <c r="B44" s="141" t="s">
        <v>2368</v>
      </c>
      <c r="C44" s="108">
        <v>1.065E-3</v>
      </c>
      <c r="D44" s="108">
        <v>0</v>
      </c>
      <c r="E44" s="109" t="str">
        <f t="shared" si="2"/>
        <v/>
      </c>
      <c r="F44" s="143">
        <f t="shared" si="3"/>
        <v>8.2329033897282324E-5</v>
      </c>
      <c r="G44" s="144">
        <v>6.049418E-3</v>
      </c>
      <c r="H44" s="145">
        <v>60.007428571428598</v>
      </c>
    </row>
    <row r="45" spans="1:8" ht="12.75" customHeight="1">
      <c r="A45" s="141" t="s">
        <v>2365</v>
      </c>
      <c r="B45" s="141" t="s">
        <v>2366</v>
      </c>
      <c r="C45" s="108">
        <v>5.7390000000000002E-4</v>
      </c>
      <c r="D45" s="108">
        <v>1.6931999999999998E-4</v>
      </c>
      <c r="E45" s="109">
        <f t="shared" si="2"/>
        <v>2.3894401133947558</v>
      </c>
      <c r="F45" s="143">
        <f t="shared" si="3"/>
        <v>4.4364913195915802E-5</v>
      </c>
      <c r="G45" s="144">
        <v>0</v>
      </c>
      <c r="H45" s="145">
        <v>49.995142857142902</v>
      </c>
    </row>
    <row r="46" spans="1:8" ht="12.75" customHeight="1">
      <c r="A46" s="141" t="s">
        <v>2619</v>
      </c>
      <c r="B46" s="141" t="s">
        <v>2620</v>
      </c>
      <c r="C46" s="108">
        <v>0</v>
      </c>
      <c r="D46" s="108">
        <v>0.23852799999999999</v>
      </c>
      <c r="E46" s="109">
        <f t="shared" si="2"/>
        <v>-1</v>
      </c>
      <c r="F46" s="143">
        <f t="shared" si="3"/>
        <v>0</v>
      </c>
      <c r="G46" s="144">
        <v>4.8460550000000002E-3</v>
      </c>
      <c r="H46" s="145">
        <v>120.73519047619</v>
      </c>
    </row>
    <row r="47" spans="1:8" ht="12.75" customHeight="1">
      <c r="A47" s="141" t="s">
        <v>1145</v>
      </c>
      <c r="B47" s="141" t="s">
        <v>1133</v>
      </c>
      <c r="C47" s="108">
        <v>0</v>
      </c>
      <c r="D47" s="108">
        <v>7.3108425000000005E-2</v>
      </c>
      <c r="E47" s="109">
        <f t="shared" si="2"/>
        <v>-1</v>
      </c>
      <c r="F47" s="143">
        <f t="shared" si="3"/>
        <v>0</v>
      </c>
      <c r="G47" s="144">
        <v>0.2956467800325</v>
      </c>
      <c r="H47" s="145">
        <v>18.448619047619001</v>
      </c>
    </row>
    <row r="48" spans="1:8" ht="12.75" customHeight="1">
      <c r="A48" s="141" t="s">
        <v>2621</v>
      </c>
      <c r="B48" s="141" t="s">
        <v>2622</v>
      </c>
      <c r="C48" s="108">
        <v>0</v>
      </c>
      <c r="D48" s="108">
        <v>6.3875000000000001E-2</v>
      </c>
      <c r="E48" s="109">
        <f t="shared" si="2"/>
        <v>-1</v>
      </c>
      <c r="F48" s="143">
        <f t="shared" si="3"/>
        <v>0</v>
      </c>
      <c r="G48" s="144">
        <v>0.30111574099999999</v>
      </c>
      <c r="H48" s="145">
        <v>144.96199999999999</v>
      </c>
    </row>
    <row r="49" spans="1:8" ht="12.75" customHeight="1">
      <c r="A49" s="141" t="s">
        <v>831</v>
      </c>
      <c r="B49" s="141" t="s">
        <v>815</v>
      </c>
      <c r="C49" s="108">
        <v>0</v>
      </c>
      <c r="D49" s="108">
        <v>5.9514650000000002E-2</v>
      </c>
      <c r="E49" s="109">
        <f t="shared" si="2"/>
        <v>-1</v>
      </c>
      <c r="F49" s="143">
        <f t="shared" si="3"/>
        <v>0</v>
      </c>
      <c r="G49" s="144">
        <v>7.7042031969599994E-2</v>
      </c>
      <c r="H49" s="145">
        <v>29.615857142857099</v>
      </c>
    </row>
    <row r="50" spans="1:8" ht="12.75" customHeight="1">
      <c r="A50" s="141" t="s">
        <v>1150</v>
      </c>
      <c r="B50" s="141" t="s">
        <v>1139</v>
      </c>
      <c r="C50" s="108">
        <v>0</v>
      </c>
      <c r="D50" s="108">
        <v>5.8933905000000002E-2</v>
      </c>
      <c r="E50" s="109">
        <f t="shared" si="2"/>
        <v>-1</v>
      </c>
      <c r="F50" s="143">
        <f t="shared" si="3"/>
        <v>0</v>
      </c>
      <c r="G50" s="144">
        <v>0.31329461394000002</v>
      </c>
      <c r="H50" s="145">
        <v>19.7895238095238</v>
      </c>
    </row>
    <row r="51" spans="1:8" ht="12.75" customHeight="1">
      <c r="A51" s="141" t="s">
        <v>826</v>
      </c>
      <c r="B51" s="141" t="s">
        <v>808</v>
      </c>
      <c r="C51" s="108">
        <v>0</v>
      </c>
      <c r="D51" s="108">
        <v>4.1855194999999998E-2</v>
      </c>
      <c r="E51" s="109">
        <f t="shared" si="2"/>
        <v>-1</v>
      </c>
      <c r="F51" s="143">
        <f t="shared" si="3"/>
        <v>0</v>
      </c>
      <c r="G51" s="144">
        <v>0.39085405530100004</v>
      </c>
      <c r="H51" s="145">
        <v>19.5351904761905</v>
      </c>
    </row>
    <row r="52" spans="1:8" ht="12.75" customHeight="1">
      <c r="A52" s="141" t="s">
        <v>1142</v>
      </c>
      <c r="B52" s="141" t="s">
        <v>1130</v>
      </c>
      <c r="C52" s="108">
        <v>0</v>
      </c>
      <c r="D52" s="108">
        <v>2.10218E-2</v>
      </c>
      <c r="E52" s="109">
        <f t="shared" si="2"/>
        <v>-1</v>
      </c>
      <c r="F52" s="143">
        <f t="shared" si="3"/>
        <v>0</v>
      </c>
      <c r="G52" s="144">
        <v>0.92404137947959997</v>
      </c>
      <c r="H52" s="145">
        <v>19.533571428571399</v>
      </c>
    </row>
    <row r="53" spans="1:8" ht="12.75" customHeight="1">
      <c r="A53" s="141" t="s">
        <v>2024</v>
      </c>
      <c r="B53" s="141" t="s">
        <v>2025</v>
      </c>
      <c r="C53" s="108">
        <v>0</v>
      </c>
      <c r="D53" s="108">
        <v>1.20549E-2</v>
      </c>
      <c r="E53" s="109">
        <f t="shared" si="2"/>
        <v>-1</v>
      </c>
      <c r="F53" s="143">
        <f t="shared" si="3"/>
        <v>0</v>
      </c>
      <c r="G53" s="144">
        <v>0</v>
      </c>
      <c r="H53" s="145">
        <v>74.8891428571429</v>
      </c>
    </row>
    <row r="54" spans="1:8" ht="12.75" customHeight="1">
      <c r="A54" s="141" t="s">
        <v>2385</v>
      </c>
      <c r="B54" s="141" t="s">
        <v>2386</v>
      </c>
      <c r="C54" s="108">
        <v>0</v>
      </c>
      <c r="D54" s="108">
        <v>3.3765000000000002E-3</v>
      </c>
      <c r="E54" s="109">
        <f t="shared" si="2"/>
        <v>-1</v>
      </c>
      <c r="F54" s="143">
        <f t="shared" si="3"/>
        <v>0</v>
      </c>
      <c r="G54" s="144">
        <v>1.8663296999999999E-2</v>
      </c>
      <c r="H54" s="145">
        <v>30.020047619047599</v>
      </c>
    </row>
    <row r="55" spans="1:8" ht="12.75" customHeight="1">
      <c r="A55" s="141" t="s">
        <v>2353</v>
      </c>
      <c r="B55" s="141" t="s">
        <v>2354</v>
      </c>
      <c r="C55" s="108">
        <v>0</v>
      </c>
      <c r="D55" s="108">
        <v>1.6236E-3</v>
      </c>
      <c r="E55" s="109">
        <f t="shared" si="2"/>
        <v>-1</v>
      </c>
      <c r="F55" s="143">
        <f t="shared" si="3"/>
        <v>0</v>
      </c>
      <c r="G55" s="144">
        <v>0.107761649</v>
      </c>
      <c r="H55" s="145">
        <v>94.942047619047599</v>
      </c>
    </row>
    <row r="56" spans="1:8" ht="12.75" customHeight="1">
      <c r="A56" s="141" t="s">
        <v>505</v>
      </c>
      <c r="B56" s="141" t="s">
        <v>817</v>
      </c>
      <c r="C56" s="108">
        <v>0</v>
      </c>
      <c r="D56" s="108">
        <v>9.4899999999999997E-4</v>
      </c>
      <c r="E56" s="109">
        <f t="shared" si="2"/>
        <v>-1</v>
      </c>
      <c r="F56" s="143">
        <f t="shared" si="3"/>
        <v>0</v>
      </c>
      <c r="G56" s="144">
        <v>7.4652630000000002</v>
      </c>
      <c r="H56" s="145">
        <v>89.6606666666667</v>
      </c>
    </row>
    <row r="57" spans="1:8" ht="12.75" customHeight="1">
      <c r="A57" s="141" t="s">
        <v>2357</v>
      </c>
      <c r="B57" s="141" t="s">
        <v>2358</v>
      </c>
      <c r="C57" s="108">
        <v>0</v>
      </c>
      <c r="D57" s="108">
        <v>7.9992499999999994E-4</v>
      </c>
      <c r="E57" s="109">
        <f t="shared" si="2"/>
        <v>-1</v>
      </c>
      <c r="F57" s="143">
        <f t="shared" si="3"/>
        <v>0</v>
      </c>
      <c r="G57" s="144">
        <v>2.1132770000000002E-3</v>
      </c>
      <c r="H57" s="145">
        <v>105.002857142857</v>
      </c>
    </row>
    <row r="58" spans="1:8" ht="12.75" customHeight="1">
      <c r="A58" s="141" t="s">
        <v>507</v>
      </c>
      <c r="B58" s="141" t="s">
        <v>812</v>
      </c>
      <c r="C58" s="108">
        <v>0</v>
      </c>
      <c r="D58" s="108">
        <v>1.8019999999999999E-4</v>
      </c>
      <c r="E58" s="109">
        <f t="shared" si="2"/>
        <v>-1</v>
      </c>
      <c r="F58" s="143">
        <f t="shared" si="3"/>
        <v>0</v>
      </c>
      <c r="G58" s="144">
        <v>7.6488777499999996</v>
      </c>
      <c r="H58" s="145">
        <v>118.932476190476</v>
      </c>
    </row>
    <row r="59" spans="1:8" ht="12.75" customHeight="1">
      <c r="A59" s="141" t="s">
        <v>2022</v>
      </c>
      <c r="B59" s="141" t="s">
        <v>2023</v>
      </c>
      <c r="C59" s="108">
        <v>0</v>
      </c>
      <c r="D59" s="108">
        <v>0</v>
      </c>
      <c r="E59" s="109" t="str">
        <f t="shared" si="2"/>
        <v/>
      </c>
      <c r="F59" s="143">
        <f t="shared" si="3"/>
        <v>0</v>
      </c>
      <c r="G59" s="144">
        <v>0.194720315</v>
      </c>
      <c r="H59" s="145">
        <v>64.876476190476197</v>
      </c>
    </row>
    <row r="60" spans="1:8" ht="12.75" customHeight="1">
      <c r="A60" s="141" t="s">
        <v>2249</v>
      </c>
      <c r="B60" s="141" t="s">
        <v>2248</v>
      </c>
      <c r="C60" s="108">
        <v>0</v>
      </c>
      <c r="D60" s="108">
        <v>0</v>
      </c>
      <c r="E60" s="109" t="str">
        <f t="shared" si="2"/>
        <v/>
      </c>
      <c r="F60" s="143">
        <f t="shared" si="3"/>
        <v>0</v>
      </c>
      <c r="G60" s="144">
        <v>1.7985540000000001E-2</v>
      </c>
      <c r="H60" s="145">
        <v>23.441761904761901</v>
      </c>
    </row>
    <row r="61" spans="1:8" ht="12.75" customHeight="1">
      <c r="A61" s="141" t="s">
        <v>2247</v>
      </c>
      <c r="B61" s="141" t="s">
        <v>2246</v>
      </c>
      <c r="C61" s="108">
        <v>0</v>
      </c>
      <c r="D61" s="108">
        <v>0</v>
      </c>
      <c r="E61" s="109" t="str">
        <f t="shared" si="2"/>
        <v/>
      </c>
      <c r="F61" s="143">
        <f t="shared" si="3"/>
        <v>0</v>
      </c>
      <c r="G61" s="144">
        <v>2.2090646000000002E-2</v>
      </c>
      <c r="H61" s="145">
        <v>25.305333333333301</v>
      </c>
    </row>
    <row r="62" spans="1:8" ht="12.75" customHeight="1">
      <c r="A62" s="141" t="s">
        <v>332</v>
      </c>
      <c r="B62" s="141" t="s">
        <v>335</v>
      </c>
      <c r="C62" s="108">
        <v>0</v>
      </c>
      <c r="D62" s="108">
        <v>0</v>
      </c>
      <c r="E62" s="109" t="str">
        <f t="shared" si="2"/>
        <v/>
      </c>
      <c r="F62" s="143">
        <f t="shared" si="3"/>
        <v>0</v>
      </c>
      <c r="G62" s="144">
        <v>5.1578269699999995</v>
      </c>
      <c r="H62" s="145">
        <v>311.34219047619001</v>
      </c>
    </row>
    <row r="63" spans="1:8" ht="12.75" customHeight="1">
      <c r="A63" s="141" t="s">
        <v>2020</v>
      </c>
      <c r="B63" s="141" t="s">
        <v>2021</v>
      </c>
      <c r="C63" s="108">
        <v>0</v>
      </c>
      <c r="D63" s="108">
        <v>0</v>
      </c>
      <c r="E63" s="109" t="str">
        <f t="shared" si="2"/>
        <v/>
      </c>
      <c r="F63" s="143">
        <f t="shared" si="3"/>
        <v>0</v>
      </c>
      <c r="G63" s="144">
        <v>0</v>
      </c>
      <c r="H63" s="145">
        <v>74.991095238095198</v>
      </c>
    </row>
    <row r="64" spans="1:8" ht="12.75" customHeight="1">
      <c r="A64" s="141" t="s">
        <v>2344</v>
      </c>
      <c r="B64" s="141" t="s">
        <v>2345</v>
      </c>
      <c r="C64" s="108">
        <v>0</v>
      </c>
      <c r="D64" s="108">
        <v>0</v>
      </c>
      <c r="E64" s="109" t="str">
        <f t="shared" si="2"/>
        <v/>
      </c>
      <c r="F64" s="143">
        <f t="shared" si="3"/>
        <v>0</v>
      </c>
      <c r="G64" s="144">
        <v>8.910589E-3</v>
      </c>
      <c r="H64" s="145">
        <v>41.974619047619001</v>
      </c>
    </row>
    <row r="65" spans="1:8" ht="12.75" customHeight="1">
      <c r="A65" s="141" t="s">
        <v>504</v>
      </c>
      <c r="B65" s="141" t="s">
        <v>811</v>
      </c>
      <c r="C65" s="108">
        <v>0</v>
      </c>
      <c r="D65" s="108">
        <v>0</v>
      </c>
      <c r="E65" s="109" t="str">
        <f t="shared" si="2"/>
        <v/>
      </c>
      <c r="F65" s="143">
        <f t="shared" si="3"/>
        <v>0</v>
      </c>
      <c r="G65" s="144">
        <v>7.6018969000000007</v>
      </c>
      <c r="H65" s="145">
        <v>288.357666666667</v>
      </c>
    </row>
    <row r="66" spans="1:8" ht="12.75" customHeight="1">
      <c r="A66" s="141" t="s">
        <v>2550</v>
      </c>
      <c r="B66" s="141" t="s">
        <v>2551</v>
      </c>
      <c r="C66" s="108">
        <v>0</v>
      </c>
      <c r="D66" s="108">
        <v>0</v>
      </c>
      <c r="E66" s="109" t="str">
        <f t="shared" si="2"/>
        <v/>
      </c>
      <c r="F66" s="143">
        <f t="shared" si="3"/>
        <v>0</v>
      </c>
      <c r="G66" s="144">
        <v>0</v>
      </c>
      <c r="H66" s="145">
        <v>34.701761904761902</v>
      </c>
    </row>
    <row r="67" spans="1:8" ht="12.75" customHeight="1">
      <c r="A67" s="141" t="s">
        <v>2623</v>
      </c>
      <c r="B67" s="141" t="s">
        <v>2624</v>
      </c>
      <c r="C67" s="108">
        <v>0</v>
      </c>
      <c r="D67" s="108">
        <v>0</v>
      </c>
      <c r="E67" s="109" t="str">
        <f t="shared" si="2"/>
        <v/>
      </c>
      <c r="F67" s="143">
        <f t="shared" si="3"/>
        <v>0</v>
      </c>
      <c r="G67" s="144">
        <v>0.102541168</v>
      </c>
      <c r="H67" s="145">
        <v>155.023857142857</v>
      </c>
    </row>
    <row r="68" spans="1:8" ht="12.75" customHeight="1">
      <c r="A68" s="141" t="s">
        <v>2546</v>
      </c>
      <c r="B68" s="141" t="s">
        <v>2547</v>
      </c>
      <c r="C68" s="108">
        <v>0</v>
      </c>
      <c r="D68" s="108">
        <v>0</v>
      </c>
      <c r="E68" s="109" t="str">
        <f t="shared" si="2"/>
        <v/>
      </c>
      <c r="F68" s="143">
        <f t="shared" si="3"/>
        <v>0</v>
      </c>
      <c r="G68" s="144">
        <v>0</v>
      </c>
      <c r="H68" s="145">
        <v>21.978619047618999</v>
      </c>
    </row>
    <row r="69" spans="1:8" ht="12.75" customHeight="1">
      <c r="A69" s="141" t="s">
        <v>1148</v>
      </c>
      <c r="B69" s="141" t="s">
        <v>1137</v>
      </c>
      <c r="C69" s="108">
        <v>0</v>
      </c>
      <c r="D69" s="108">
        <v>0</v>
      </c>
      <c r="E69" s="109" t="str">
        <f t="shared" si="2"/>
        <v/>
      </c>
      <c r="F69" s="143">
        <f t="shared" si="3"/>
        <v>0</v>
      </c>
      <c r="G69" s="144">
        <v>0.38202435343359997</v>
      </c>
      <c r="H69" s="145">
        <v>71.577285714285694</v>
      </c>
    </row>
    <row r="70" spans="1:8" ht="12.75" customHeight="1">
      <c r="A70" s="141" t="s">
        <v>2016</v>
      </c>
      <c r="B70" s="141" t="s">
        <v>2017</v>
      </c>
      <c r="C70" s="108">
        <v>0</v>
      </c>
      <c r="D70" s="108">
        <v>0</v>
      </c>
      <c r="E70" s="109" t="str">
        <f t="shared" si="2"/>
        <v/>
      </c>
      <c r="F70" s="143">
        <f t="shared" si="3"/>
        <v>0</v>
      </c>
      <c r="G70" s="144">
        <v>7.0210719999999997E-3</v>
      </c>
      <c r="H70" s="145">
        <v>25.49</v>
      </c>
    </row>
    <row r="71" spans="1:8" ht="12.75" customHeight="1">
      <c r="A71" s="141" t="s">
        <v>2014</v>
      </c>
      <c r="B71" s="141" t="s">
        <v>2015</v>
      </c>
      <c r="C71" s="108">
        <v>0</v>
      </c>
      <c r="D71" s="108">
        <v>0</v>
      </c>
      <c r="E71" s="109" t="str">
        <f t="shared" ref="E71:E102" si="4">IF(ISERROR(C71/D71-1),"",IF((C71/D71-1)&gt;10000%,"",C71/D71-1))</f>
        <v/>
      </c>
      <c r="F71" s="143">
        <f t="shared" ref="F71:F102" si="5">C71/$C$141</f>
        <v>0</v>
      </c>
      <c r="G71" s="144">
        <v>0.16063702600000002</v>
      </c>
      <c r="H71" s="145">
        <v>18.667619047618999</v>
      </c>
    </row>
    <row r="72" spans="1:8" ht="12.75" customHeight="1">
      <c r="A72" s="141" t="s">
        <v>2631</v>
      </c>
      <c r="B72" s="141" t="s">
        <v>2632</v>
      </c>
      <c r="C72" s="108">
        <v>0</v>
      </c>
      <c r="D72" s="108">
        <v>0</v>
      </c>
      <c r="E72" s="109" t="str">
        <f t="shared" si="4"/>
        <v/>
      </c>
      <c r="F72" s="143">
        <f t="shared" si="5"/>
        <v>0</v>
      </c>
      <c r="G72" s="144">
        <v>0</v>
      </c>
      <c r="H72" s="145">
        <v>154.994857142857</v>
      </c>
    </row>
    <row r="73" spans="1:8" ht="12.75" customHeight="1">
      <c r="A73" s="141" t="s">
        <v>2012</v>
      </c>
      <c r="B73" s="141" t="s">
        <v>2013</v>
      </c>
      <c r="C73" s="108">
        <v>0</v>
      </c>
      <c r="D73" s="108">
        <v>0</v>
      </c>
      <c r="E73" s="109" t="str">
        <f t="shared" si="4"/>
        <v/>
      </c>
      <c r="F73" s="143">
        <f t="shared" si="5"/>
        <v>0</v>
      </c>
      <c r="G73" s="144">
        <v>4.4855827000000001E-2</v>
      </c>
      <c r="H73" s="145">
        <v>26.625095238095199</v>
      </c>
    </row>
    <row r="74" spans="1:8" ht="12.75" customHeight="1">
      <c r="A74" s="141" t="s">
        <v>2231</v>
      </c>
      <c r="B74" s="141" t="s">
        <v>2230</v>
      </c>
      <c r="C74" s="108">
        <v>0</v>
      </c>
      <c r="D74" s="108">
        <v>0</v>
      </c>
      <c r="E74" s="109" t="str">
        <f t="shared" si="4"/>
        <v/>
      </c>
      <c r="F74" s="143">
        <f t="shared" si="5"/>
        <v>0</v>
      </c>
      <c r="G74" s="144">
        <v>0</v>
      </c>
      <c r="H74" s="145">
        <v>16.9985238095238</v>
      </c>
    </row>
    <row r="75" spans="1:8" ht="12.75" customHeight="1">
      <c r="A75" s="141" t="s">
        <v>2330</v>
      </c>
      <c r="B75" s="141" t="s">
        <v>2331</v>
      </c>
      <c r="C75" s="108">
        <v>0</v>
      </c>
      <c r="D75" s="108">
        <v>0</v>
      </c>
      <c r="E75" s="109" t="str">
        <f t="shared" si="4"/>
        <v/>
      </c>
      <c r="F75" s="143">
        <f t="shared" si="5"/>
        <v>0</v>
      </c>
      <c r="G75" s="144">
        <v>4.3589689999999999E-3</v>
      </c>
      <c r="H75" s="145">
        <v>33.787142857142896</v>
      </c>
    </row>
    <row r="76" spans="1:8" ht="12.75" customHeight="1">
      <c r="A76" s="141" t="s">
        <v>2334</v>
      </c>
      <c r="B76" s="141" t="s">
        <v>2335</v>
      </c>
      <c r="C76" s="108">
        <v>0</v>
      </c>
      <c r="D76" s="108">
        <v>0</v>
      </c>
      <c r="E76" s="109" t="str">
        <f t="shared" si="4"/>
        <v/>
      </c>
      <c r="F76" s="143">
        <f t="shared" si="5"/>
        <v>0</v>
      </c>
      <c r="G76" s="144">
        <v>0</v>
      </c>
      <c r="H76" s="145">
        <v>38.0480952380952</v>
      </c>
    </row>
    <row r="77" spans="1:8" ht="12.75" customHeight="1">
      <c r="A77" s="141" t="s">
        <v>2010</v>
      </c>
      <c r="B77" s="141" t="s">
        <v>2011</v>
      </c>
      <c r="C77" s="108">
        <v>0</v>
      </c>
      <c r="D77" s="108">
        <v>0</v>
      </c>
      <c r="E77" s="109" t="str">
        <f t="shared" si="4"/>
        <v/>
      </c>
      <c r="F77" s="143">
        <f t="shared" si="5"/>
        <v>0</v>
      </c>
      <c r="G77" s="144">
        <v>2.1608518E-2</v>
      </c>
      <c r="H77" s="145">
        <v>9.9800952380952399</v>
      </c>
    </row>
    <row r="78" spans="1:8" ht="12.75" customHeight="1">
      <c r="A78" s="141" t="s">
        <v>2558</v>
      </c>
      <c r="B78" s="141" t="s">
        <v>2559</v>
      </c>
      <c r="C78" s="108">
        <v>0</v>
      </c>
      <c r="D78" s="108">
        <v>0</v>
      </c>
      <c r="E78" s="109" t="str">
        <f t="shared" si="4"/>
        <v/>
      </c>
      <c r="F78" s="143">
        <f t="shared" si="5"/>
        <v>0</v>
      </c>
      <c r="G78" s="144">
        <v>0</v>
      </c>
      <c r="H78" s="145">
        <v>29.600142857142899</v>
      </c>
    </row>
    <row r="79" spans="1:8" ht="12.75" customHeight="1">
      <c r="A79" s="141" t="s">
        <v>2203</v>
      </c>
      <c r="B79" s="141" t="s">
        <v>2202</v>
      </c>
      <c r="C79" s="108">
        <v>0</v>
      </c>
      <c r="D79" s="108">
        <v>0</v>
      </c>
      <c r="E79" s="109" t="str">
        <f t="shared" si="4"/>
        <v/>
      </c>
      <c r="F79" s="143">
        <f t="shared" si="5"/>
        <v>0</v>
      </c>
      <c r="G79" s="144">
        <v>5.4566120000000004E-3</v>
      </c>
      <c r="H79" s="145">
        <v>9.8980476190476203</v>
      </c>
    </row>
    <row r="80" spans="1:8" ht="12.75" customHeight="1">
      <c r="A80" s="141" t="s">
        <v>2342</v>
      </c>
      <c r="B80" s="141" t="s">
        <v>2343</v>
      </c>
      <c r="C80" s="108">
        <v>0</v>
      </c>
      <c r="D80" s="108">
        <v>0</v>
      </c>
      <c r="E80" s="109" t="str">
        <f t="shared" si="4"/>
        <v/>
      </c>
      <c r="F80" s="143">
        <f t="shared" si="5"/>
        <v>0</v>
      </c>
      <c r="G80" s="144">
        <v>1.1121079999999999E-3</v>
      </c>
      <c r="H80" s="145">
        <v>31.835000000000001</v>
      </c>
    </row>
    <row r="81" spans="1:8" ht="12.75" customHeight="1">
      <c r="A81" s="141" t="s">
        <v>2028</v>
      </c>
      <c r="B81" s="141" t="s">
        <v>2029</v>
      </c>
      <c r="C81" s="108">
        <v>0</v>
      </c>
      <c r="D81" s="108">
        <v>0</v>
      </c>
      <c r="E81" s="109" t="str">
        <f t="shared" si="4"/>
        <v/>
      </c>
      <c r="F81" s="143">
        <f t="shared" si="5"/>
        <v>0</v>
      </c>
      <c r="G81" s="144">
        <v>0</v>
      </c>
      <c r="H81" s="145">
        <v>85.001476190476197</v>
      </c>
    </row>
    <row r="82" spans="1:8" ht="12.75" customHeight="1">
      <c r="A82" s="141" t="s">
        <v>2369</v>
      </c>
      <c r="B82" s="141" t="s">
        <v>2370</v>
      </c>
      <c r="C82" s="108">
        <v>0</v>
      </c>
      <c r="D82" s="108">
        <v>0</v>
      </c>
      <c r="E82" s="109" t="str">
        <f t="shared" si="4"/>
        <v/>
      </c>
      <c r="F82" s="143">
        <f t="shared" si="5"/>
        <v>0</v>
      </c>
      <c r="G82" s="144">
        <v>0.108291529</v>
      </c>
      <c r="H82" s="145">
        <v>29.995952380952399</v>
      </c>
    </row>
    <row r="83" spans="1:8" ht="12.75" customHeight="1">
      <c r="A83" s="141" t="s">
        <v>2018</v>
      </c>
      <c r="B83" s="141" t="s">
        <v>2019</v>
      </c>
      <c r="C83" s="108">
        <v>0</v>
      </c>
      <c r="D83" s="108">
        <v>0</v>
      </c>
      <c r="E83" s="109" t="str">
        <f t="shared" si="4"/>
        <v/>
      </c>
      <c r="F83" s="143">
        <f t="shared" si="5"/>
        <v>0</v>
      </c>
      <c r="G83" s="144">
        <v>0</v>
      </c>
      <c r="H83" s="145">
        <v>65.006</v>
      </c>
    </row>
    <row r="84" spans="1:8" ht="12.75" customHeight="1">
      <c r="A84" s="141" t="s">
        <v>2026</v>
      </c>
      <c r="B84" s="141" t="s">
        <v>2027</v>
      </c>
      <c r="C84" s="108">
        <v>0</v>
      </c>
      <c r="D84" s="108">
        <v>0</v>
      </c>
      <c r="E84" s="109" t="str">
        <f t="shared" si="4"/>
        <v/>
      </c>
      <c r="F84" s="143">
        <f t="shared" si="5"/>
        <v>0</v>
      </c>
      <c r="G84" s="144">
        <v>0</v>
      </c>
      <c r="H84" s="145">
        <v>74.990142857142899</v>
      </c>
    </row>
    <row r="85" spans="1:8" ht="12.75" customHeight="1">
      <c r="A85" s="141" t="s">
        <v>2030</v>
      </c>
      <c r="B85" s="141" t="s">
        <v>2031</v>
      </c>
      <c r="C85" s="108">
        <v>0</v>
      </c>
      <c r="D85" s="108">
        <v>0</v>
      </c>
      <c r="E85" s="109" t="str">
        <f t="shared" si="4"/>
        <v/>
      </c>
      <c r="F85" s="143">
        <f t="shared" si="5"/>
        <v>0</v>
      </c>
      <c r="G85" s="144">
        <v>0</v>
      </c>
      <c r="H85" s="145">
        <v>74.970904761904805</v>
      </c>
    </row>
    <row r="86" spans="1:8" ht="12.75" customHeight="1">
      <c r="A86" s="141" t="s">
        <v>2032</v>
      </c>
      <c r="B86" s="141" t="s">
        <v>2033</v>
      </c>
      <c r="C86" s="108">
        <v>0</v>
      </c>
      <c r="D86" s="108">
        <v>0</v>
      </c>
      <c r="E86" s="109" t="str">
        <f t="shared" si="4"/>
        <v/>
      </c>
      <c r="F86" s="143">
        <f t="shared" si="5"/>
        <v>0</v>
      </c>
      <c r="G86" s="144">
        <v>0</v>
      </c>
      <c r="H86" s="145">
        <v>85.029428571428596</v>
      </c>
    </row>
    <row r="87" spans="1:8" ht="12.75" customHeight="1">
      <c r="A87" s="141" t="s">
        <v>2219</v>
      </c>
      <c r="B87" s="141" t="s">
        <v>2218</v>
      </c>
      <c r="C87" s="108">
        <v>0</v>
      </c>
      <c r="D87" s="108">
        <v>0</v>
      </c>
      <c r="E87" s="109" t="str">
        <f t="shared" si="4"/>
        <v/>
      </c>
      <c r="F87" s="143">
        <f t="shared" si="5"/>
        <v>0</v>
      </c>
      <c r="G87" s="144">
        <v>0</v>
      </c>
      <c r="H87" s="145">
        <v>16.586619047618999</v>
      </c>
    </row>
    <row r="88" spans="1:8" ht="12.75" customHeight="1">
      <c r="A88" s="141" t="s">
        <v>2221</v>
      </c>
      <c r="B88" s="141" t="s">
        <v>2220</v>
      </c>
      <c r="C88" s="108">
        <v>0</v>
      </c>
      <c r="D88" s="108">
        <v>0</v>
      </c>
      <c r="E88" s="109" t="str">
        <f t="shared" si="4"/>
        <v/>
      </c>
      <c r="F88" s="143">
        <f t="shared" si="5"/>
        <v>0</v>
      </c>
      <c r="G88" s="144">
        <v>0.11159918399999999</v>
      </c>
      <c r="H88" s="145">
        <v>14.632619047619</v>
      </c>
    </row>
    <row r="89" spans="1:8" ht="12.75" customHeight="1">
      <c r="A89" s="141" t="s">
        <v>2205</v>
      </c>
      <c r="B89" s="141" t="s">
        <v>2204</v>
      </c>
      <c r="C89" s="108">
        <v>0</v>
      </c>
      <c r="D89" s="108">
        <v>0</v>
      </c>
      <c r="E89" s="109" t="str">
        <f t="shared" si="4"/>
        <v/>
      </c>
      <c r="F89" s="143">
        <f t="shared" si="5"/>
        <v>0</v>
      </c>
      <c r="G89" s="144">
        <v>0</v>
      </c>
      <c r="H89" s="145">
        <v>10.8322857142857</v>
      </c>
    </row>
    <row r="90" spans="1:8" ht="12.75" customHeight="1">
      <c r="A90" s="141" t="s">
        <v>2233</v>
      </c>
      <c r="B90" s="141" t="s">
        <v>2232</v>
      </c>
      <c r="C90" s="108">
        <v>0</v>
      </c>
      <c r="D90" s="108">
        <v>0</v>
      </c>
      <c r="E90" s="109" t="str">
        <f t="shared" si="4"/>
        <v/>
      </c>
      <c r="F90" s="143">
        <f t="shared" si="5"/>
        <v>0</v>
      </c>
      <c r="G90" s="144">
        <v>0</v>
      </c>
      <c r="H90" s="145">
        <v>22.901904761904799</v>
      </c>
    </row>
    <row r="91" spans="1:8" ht="12.75" customHeight="1">
      <c r="A91" s="141" t="s">
        <v>2215</v>
      </c>
      <c r="B91" s="141" t="s">
        <v>2214</v>
      </c>
      <c r="C91" s="108">
        <v>0</v>
      </c>
      <c r="D91" s="108">
        <v>0</v>
      </c>
      <c r="E91" s="109" t="str">
        <f t="shared" si="4"/>
        <v/>
      </c>
      <c r="F91" s="143">
        <f t="shared" si="5"/>
        <v>0</v>
      </c>
      <c r="G91" s="144">
        <v>0</v>
      </c>
      <c r="H91" s="145">
        <v>8.7713333333333292</v>
      </c>
    </row>
    <row r="92" spans="1:8" ht="12.75" customHeight="1">
      <c r="A92" s="141" t="s">
        <v>2243</v>
      </c>
      <c r="B92" s="141" t="s">
        <v>2242</v>
      </c>
      <c r="C92" s="108">
        <v>0</v>
      </c>
      <c r="D92" s="108">
        <v>0</v>
      </c>
      <c r="E92" s="109" t="str">
        <f t="shared" si="4"/>
        <v/>
      </c>
      <c r="F92" s="143">
        <f t="shared" si="5"/>
        <v>0</v>
      </c>
      <c r="G92" s="144">
        <v>0</v>
      </c>
      <c r="H92" s="145">
        <v>15.8307619047619</v>
      </c>
    </row>
    <row r="93" spans="1:8" ht="12.75" customHeight="1">
      <c r="A93" s="141" t="s">
        <v>2217</v>
      </c>
      <c r="B93" s="141" t="s">
        <v>2216</v>
      </c>
      <c r="C93" s="108">
        <v>0</v>
      </c>
      <c r="D93" s="108">
        <v>0</v>
      </c>
      <c r="E93" s="109" t="str">
        <f t="shared" si="4"/>
        <v/>
      </c>
      <c r="F93" s="143">
        <f t="shared" si="5"/>
        <v>0</v>
      </c>
      <c r="G93" s="144">
        <v>0</v>
      </c>
      <c r="H93" s="145">
        <v>11.0707619047619</v>
      </c>
    </row>
    <row r="94" spans="1:8" ht="12.75" customHeight="1">
      <c r="A94" s="141" t="s">
        <v>2245</v>
      </c>
      <c r="B94" s="141" t="s">
        <v>2244</v>
      </c>
      <c r="C94" s="108">
        <v>0</v>
      </c>
      <c r="D94" s="108">
        <v>0</v>
      </c>
      <c r="E94" s="109" t="str">
        <f t="shared" si="4"/>
        <v/>
      </c>
      <c r="F94" s="143">
        <f t="shared" si="5"/>
        <v>0</v>
      </c>
      <c r="G94" s="144">
        <v>0</v>
      </c>
      <c r="H94" s="145">
        <v>24.075904761904798</v>
      </c>
    </row>
    <row r="95" spans="1:8" ht="12.75" customHeight="1">
      <c r="A95" s="141" t="s">
        <v>2207</v>
      </c>
      <c r="B95" s="141" t="s">
        <v>2206</v>
      </c>
      <c r="C95" s="108">
        <v>0</v>
      </c>
      <c r="D95" s="108">
        <v>0</v>
      </c>
      <c r="E95" s="109" t="str">
        <f t="shared" si="4"/>
        <v/>
      </c>
      <c r="F95" s="143">
        <f t="shared" si="5"/>
        <v>0</v>
      </c>
      <c r="G95" s="144">
        <v>0</v>
      </c>
      <c r="H95" s="145">
        <v>9.5374285714285705</v>
      </c>
    </row>
    <row r="96" spans="1:8" ht="12.75" customHeight="1">
      <c r="A96" s="141" t="s">
        <v>2235</v>
      </c>
      <c r="B96" s="141" t="s">
        <v>2234</v>
      </c>
      <c r="C96" s="108">
        <v>0</v>
      </c>
      <c r="D96" s="108">
        <v>0</v>
      </c>
      <c r="E96" s="109" t="str">
        <f t="shared" si="4"/>
        <v/>
      </c>
      <c r="F96" s="143">
        <f t="shared" si="5"/>
        <v>0</v>
      </c>
      <c r="G96" s="144">
        <v>0</v>
      </c>
      <c r="H96" s="145">
        <v>17.963142857142898</v>
      </c>
    </row>
    <row r="97" spans="1:8" ht="12.75" customHeight="1">
      <c r="A97" s="141" t="s">
        <v>2209</v>
      </c>
      <c r="B97" s="141" t="s">
        <v>2208</v>
      </c>
      <c r="C97" s="108">
        <v>0</v>
      </c>
      <c r="D97" s="108">
        <v>0</v>
      </c>
      <c r="E97" s="109" t="str">
        <f t="shared" si="4"/>
        <v/>
      </c>
      <c r="F97" s="143">
        <f t="shared" si="5"/>
        <v>0</v>
      </c>
      <c r="G97" s="144">
        <v>0</v>
      </c>
      <c r="H97" s="145">
        <v>10.262285714285699</v>
      </c>
    </row>
    <row r="98" spans="1:8" ht="12.75" customHeight="1">
      <c r="A98" s="141" t="s">
        <v>2237</v>
      </c>
      <c r="B98" s="141" t="s">
        <v>2236</v>
      </c>
      <c r="C98" s="108">
        <v>0</v>
      </c>
      <c r="D98" s="108">
        <v>0</v>
      </c>
      <c r="E98" s="109" t="str">
        <f t="shared" si="4"/>
        <v/>
      </c>
      <c r="F98" s="143">
        <f t="shared" si="5"/>
        <v>0</v>
      </c>
      <c r="G98" s="144">
        <v>0</v>
      </c>
      <c r="H98" s="145">
        <v>20.854333333333301</v>
      </c>
    </row>
    <row r="99" spans="1:8" ht="12.75" customHeight="1">
      <c r="A99" s="141" t="s">
        <v>2211</v>
      </c>
      <c r="B99" s="141" t="s">
        <v>2210</v>
      </c>
      <c r="C99" s="108">
        <v>0</v>
      </c>
      <c r="D99" s="108">
        <v>0</v>
      </c>
      <c r="E99" s="109" t="str">
        <f t="shared" si="4"/>
        <v/>
      </c>
      <c r="F99" s="143">
        <f t="shared" si="5"/>
        <v>0</v>
      </c>
      <c r="G99" s="144">
        <v>1.8825560000000001E-3</v>
      </c>
      <c r="H99" s="145">
        <v>17.0378095238095</v>
      </c>
    </row>
    <row r="100" spans="1:8" ht="12.75" customHeight="1">
      <c r="A100" s="141" t="s">
        <v>2239</v>
      </c>
      <c r="B100" s="141" t="s">
        <v>2238</v>
      </c>
      <c r="C100" s="108">
        <v>0</v>
      </c>
      <c r="D100" s="108">
        <v>0</v>
      </c>
      <c r="E100" s="109" t="str">
        <f t="shared" si="4"/>
        <v/>
      </c>
      <c r="F100" s="143">
        <f t="shared" si="5"/>
        <v>0</v>
      </c>
      <c r="G100" s="144">
        <v>6.4324514999999999E-2</v>
      </c>
      <c r="H100" s="145">
        <v>20.7723333333333</v>
      </c>
    </row>
    <row r="101" spans="1:8" ht="12.75" customHeight="1">
      <c r="A101" s="141" t="s">
        <v>2213</v>
      </c>
      <c r="B101" s="141" t="s">
        <v>2212</v>
      </c>
      <c r="C101" s="108">
        <v>0</v>
      </c>
      <c r="D101" s="108">
        <v>0</v>
      </c>
      <c r="E101" s="109" t="str">
        <f t="shared" si="4"/>
        <v/>
      </c>
      <c r="F101" s="143">
        <f t="shared" si="5"/>
        <v>0</v>
      </c>
      <c r="G101" s="144">
        <v>0</v>
      </c>
      <c r="H101" s="145">
        <v>21.2671428571429</v>
      </c>
    </row>
    <row r="102" spans="1:8" ht="12.75" customHeight="1">
      <c r="A102" s="141" t="s">
        <v>2241</v>
      </c>
      <c r="B102" s="141" t="s">
        <v>2240</v>
      </c>
      <c r="C102" s="108">
        <v>0</v>
      </c>
      <c r="D102" s="108">
        <v>0</v>
      </c>
      <c r="E102" s="109" t="str">
        <f t="shared" si="4"/>
        <v/>
      </c>
      <c r="F102" s="143">
        <f t="shared" si="5"/>
        <v>0</v>
      </c>
      <c r="G102" s="144">
        <v>0</v>
      </c>
      <c r="H102" s="145">
        <v>55.307476190476201</v>
      </c>
    </row>
    <row r="103" spans="1:8" ht="12.75" customHeight="1">
      <c r="A103" s="141" t="s">
        <v>2229</v>
      </c>
      <c r="B103" s="141" t="s">
        <v>2228</v>
      </c>
      <c r="C103" s="108">
        <v>0</v>
      </c>
      <c r="D103" s="108">
        <v>0</v>
      </c>
      <c r="E103" s="109" t="str">
        <f t="shared" ref="E103:E134" si="6">IF(ISERROR(C103/D103-1),"",IF((C103/D103-1)&gt;10000%,"",C103/D103-1))</f>
        <v/>
      </c>
      <c r="F103" s="143">
        <f t="shared" ref="F103:F134" si="7">C103/$C$141</f>
        <v>0</v>
      </c>
      <c r="G103" s="144">
        <v>3.4954310000000002E-3</v>
      </c>
      <c r="H103" s="145">
        <v>200.200476190476</v>
      </c>
    </row>
    <row r="104" spans="1:8" ht="12.75" customHeight="1">
      <c r="A104" s="141" t="s">
        <v>2225</v>
      </c>
      <c r="B104" s="141" t="s">
        <v>2224</v>
      </c>
      <c r="C104" s="108">
        <v>0</v>
      </c>
      <c r="D104" s="108">
        <v>0</v>
      </c>
      <c r="E104" s="109" t="str">
        <f t="shared" si="6"/>
        <v/>
      </c>
      <c r="F104" s="143">
        <f t="shared" si="7"/>
        <v>0</v>
      </c>
      <c r="G104" s="144">
        <v>3.5450410000000001E-3</v>
      </c>
      <c r="H104" s="145">
        <v>321.27533333333298</v>
      </c>
    </row>
    <row r="105" spans="1:8" ht="12.75" customHeight="1">
      <c r="A105" s="141" t="s">
        <v>2253</v>
      </c>
      <c r="B105" s="141" t="s">
        <v>2252</v>
      </c>
      <c r="C105" s="108">
        <v>0</v>
      </c>
      <c r="D105" s="108">
        <v>0</v>
      </c>
      <c r="E105" s="109" t="str">
        <f t="shared" si="6"/>
        <v/>
      </c>
      <c r="F105" s="143">
        <f t="shared" si="7"/>
        <v>0</v>
      </c>
      <c r="G105" s="144">
        <v>1.0737307000000001E-2</v>
      </c>
      <c r="H105" s="145">
        <v>631.65485000000001</v>
      </c>
    </row>
    <row r="106" spans="1:8" ht="12.75" customHeight="1">
      <c r="A106" s="141" t="s">
        <v>2295</v>
      </c>
      <c r="B106" s="141" t="s">
        <v>2296</v>
      </c>
      <c r="C106" s="108">
        <v>0</v>
      </c>
      <c r="D106" s="108">
        <v>0</v>
      </c>
      <c r="E106" s="109" t="str">
        <f t="shared" si="6"/>
        <v/>
      </c>
      <c r="F106" s="143">
        <f t="shared" si="7"/>
        <v>0</v>
      </c>
      <c r="G106" s="144">
        <v>0</v>
      </c>
      <c r="H106" s="145">
        <v>124.975571428571</v>
      </c>
    </row>
    <row r="107" spans="1:8" ht="12.75" customHeight="1">
      <c r="A107" s="141" t="s">
        <v>2297</v>
      </c>
      <c r="B107" s="141" t="s">
        <v>2298</v>
      </c>
      <c r="C107" s="108">
        <v>0</v>
      </c>
      <c r="D107" s="108">
        <v>0</v>
      </c>
      <c r="E107" s="109" t="str">
        <f t="shared" si="6"/>
        <v/>
      </c>
      <c r="F107" s="143">
        <f t="shared" si="7"/>
        <v>0</v>
      </c>
      <c r="G107" s="144">
        <v>2.6823355E-2</v>
      </c>
      <c r="H107" s="145">
        <v>135.01771428571399</v>
      </c>
    </row>
    <row r="108" spans="1:8" ht="12.75" customHeight="1">
      <c r="A108" s="141" t="s">
        <v>2299</v>
      </c>
      <c r="B108" s="141" t="s">
        <v>2300</v>
      </c>
      <c r="C108" s="108">
        <v>0</v>
      </c>
      <c r="D108" s="108">
        <v>0</v>
      </c>
      <c r="E108" s="109" t="str">
        <f t="shared" si="6"/>
        <v/>
      </c>
      <c r="F108" s="143">
        <f t="shared" si="7"/>
        <v>0</v>
      </c>
      <c r="G108" s="144">
        <v>0</v>
      </c>
      <c r="H108" s="145">
        <v>124.997952380952</v>
      </c>
    </row>
    <row r="109" spans="1:8" ht="12.75" customHeight="1">
      <c r="A109" s="141" t="s">
        <v>2301</v>
      </c>
      <c r="B109" s="141" t="s">
        <v>2302</v>
      </c>
      <c r="C109" s="108">
        <v>0</v>
      </c>
      <c r="D109" s="108">
        <v>0</v>
      </c>
      <c r="E109" s="109" t="str">
        <f t="shared" si="6"/>
        <v/>
      </c>
      <c r="F109" s="143">
        <f t="shared" si="7"/>
        <v>0</v>
      </c>
      <c r="G109" s="144">
        <v>0</v>
      </c>
      <c r="H109" s="145">
        <v>135.00576190476201</v>
      </c>
    </row>
    <row r="110" spans="1:8" ht="12.75" customHeight="1">
      <c r="A110" s="141" t="s">
        <v>2303</v>
      </c>
      <c r="B110" s="141" t="s">
        <v>2304</v>
      </c>
      <c r="C110" s="108">
        <v>0</v>
      </c>
      <c r="D110" s="108">
        <v>0</v>
      </c>
      <c r="E110" s="109" t="str">
        <f t="shared" si="6"/>
        <v/>
      </c>
      <c r="F110" s="143">
        <f t="shared" si="7"/>
        <v>0</v>
      </c>
      <c r="G110" s="144">
        <v>0</v>
      </c>
      <c r="H110" s="145">
        <v>127.59142857142901</v>
      </c>
    </row>
    <row r="111" spans="1:8" ht="12.75" customHeight="1">
      <c r="A111" s="141" t="s">
        <v>2305</v>
      </c>
      <c r="B111" s="141" t="s">
        <v>2306</v>
      </c>
      <c r="C111" s="108">
        <v>0</v>
      </c>
      <c r="D111" s="108">
        <v>0</v>
      </c>
      <c r="E111" s="109" t="str">
        <f t="shared" si="6"/>
        <v/>
      </c>
      <c r="F111" s="143">
        <f t="shared" si="7"/>
        <v>0</v>
      </c>
      <c r="G111" s="144">
        <v>7.9098909999999988E-3</v>
      </c>
      <c r="H111" s="145">
        <v>135.04104761904799</v>
      </c>
    </row>
    <row r="112" spans="1:8" ht="12.75" customHeight="1">
      <c r="A112" s="141" t="s">
        <v>2307</v>
      </c>
      <c r="B112" s="141" t="s">
        <v>2308</v>
      </c>
      <c r="C112" s="108">
        <v>0</v>
      </c>
      <c r="D112" s="108">
        <v>0</v>
      </c>
      <c r="E112" s="109" t="str">
        <f t="shared" si="6"/>
        <v/>
      </c>
      <c r="F112" s="143">
        <f t="shared" si="7"/>
        <v>0</v>
      </c>
      <c r="G112" s="144">
        <v>0</v>
      </c>
      <c r="H112" s="145">
        <v>125.010428571429</v>
      </c>
    </row>
    <row r="113" spans="1:8" ht="12.75" customHeight="1">
      <c r="A113" s="141" t="s">
        <v>2309</v>
      </c>
      <c r="B113" s="141" t="s">
        <v>2310</v>
      </c>
      <c r="C113" s="108">
        <v>0</v>
      </c>
      <c r="D113" s="108">
        <v>0</v>
      </c>
      <c r="E113" s="109" t="str">
        <f t="shared" si="6"/>
        <v/>
      </c>
      <c r="F113" s="143">
        <f t="shared" si="7"/>
        <v>0</v>
      </c>
      <c r="G113" s="144">
        <v>0</v>
      </c>
      <c r="H113" s="145">
        <v>134.98138095238099</v>
      </c>
    </row>
    <row r="114" spans="1:8" ht="12.75" customHeight="1">
      <c r="A114" s="141" t="s">
        <v>2338</v>
      </c>
      <c r="B114" s="141" t="s">
        <v>2339</v>
      </c>
      <c r="C114" s="108">
        <v>0</v>
      </c>
      <c r="D114" s="108">
        <v>0</v>
      </c>
      <c r="E114" s="109" t="str">
        <f t="shared" si="6"/>
        <v/>
      </c>
      <c r="F114" s="143">
        <f t="shared" si="7"/>
        <v>0</v>
      </c>
      <c r="G114" s="144">
        <v>0</v>
      </c>
      <c r="H114" s="145">
        <v>36.337285714285699</v>
      </c>
    </row>
    <row r="115" spans="1:8" ht="12.75" customHeight="1">
      <c r="A115" s="141" t="s">
        <v>2340</v>
      </c>
      <c r="B115" s="141" t="s">
        <v>2341</v>
      </c>
      <c r="C115" s="108">
        <v>0</v>
      </c>
      <c r="D115" s="108">
        <v>0</v>
      </c>
      <c r="E115" s="109" t="str">
        <f t="shared" si="6"/>
        <v/>
      </c>
      <c r="F115" s="143">
        <f t="shared" si="7"/>
        <v>0</v>
      </c>
      <c r="G115" s="144">
        <v>3.2924299999999998E-3</v>
      </c>
      <c r="H115" s="145">
        <v>46.779333333333298</v>
      </c>
    </row>
    <row r="116" spans="1:8" ht="12.75" customHeight="1">
      <c r="A116" s="141" t="s">
        <v>2363</v>
      </c>
      <c r="B116" s="141" t="s">
        <v>2364</v>
      </c>
      <c r="C116" s="108">
        <v>0</v>
      </c>
      <c r="D116" s="108">
        <v>0</v>
      </c>
      <c r="E116" s="109" t="str">
        <f t="shared" si="6"/>
        <v/>
      </c>
      <c r="F116" s="143">
        <f t="shared" si="7"/>
        <v>0</v>
      </c>
      <c r="G116" s="144">
        <v>2.2054049999999999E-2</v>
      </c>
      <c r="H116" s="145">
        <v>29.980285714285699</v>
      </c>
    </row>
    <row r="117" spans="1:8" ht="12.75" customHeight="1">
      <c r="A117" s="141" t="s">
        <v>2375</v>
      </c>
      <c r="B117" s="141" t="s">
        <v>2376</v>
      </c>
      <c r="C117" s="108">
        <v>0</v>
      </c>
      <c r="D117" s="108">
        <v>0</v>
      </c>
      <c r="E117" s="109" t="str">
        <f t="shared" si="6"/>
        <v/>
      </c>
      <c r="F117" s="143">
        <f t="shared" si="7"/>
        <v>0</v>
      </c>
      <c r="G117" s="144">
        <v>0</v>
      </c>
      <c r="H117" s="145">
        <v>29.991666666666699</v>
      </c>
    </row>
    <row r="118" spans="1:8" ht="12.75" customHeight="1">
      <c r="A118" s="141" t="s">
        <v>2377</v>
      </c>
      <c r="B118" s="141" t="s">
        <v>2378</v>
      </c>
      <c r="C118" s="108">
        <v>0</v>
      </c>
      <c r="D118" s="108">
        <v>0</v>
      </c>
      <c r="E118" s="109" t="str">
        <f t="shared" si="6"/>
        <v/>
      </c>
      <c r="F118" s="143">
        <f t="shared" si="7"/>
        <v>0</v>
      </c>
      <c r="G118" s="144">
        <v>0</v>
      </c>
      <c r="H118" s="145">
        <v>29.992619047619002</v>
      </c>
    </row>
    <row r="119" spans="1:8" ht="12.75" customHeight="1">
      <c r="A119" s="141" t="s">
        <v>2379</v>
      </c>
      <c r="B119" s="141" t="s">
        <v>2380</v>
      </c>
      <c r="C119" s="108">
        <v>0</v>
      </c>
      <c r="D119" s="108">
        <v>0</v>
      </c>
      <c r="E119" s="109" t="str">
        <f t="shared" si="6"/>
        <v/>
      </c>
      <c r="F119" s="143">
        <f t="shared" si="7"/>
        <v>0</v>
      </c>
      <c r="G119" s="144">
        <v>0</v>
      </c>
      <c r="H119" s="145">
        <v>30.015000000000001</v>
      </c>
    </row>
    <row r="120" spans="1:8" ht="12.75" customHeight="1">
      <c r="A120" s="141" t="s">
        <v>2381</v>
      </c>
      <c r="B120" s="141" t="s">
        <v>2382</v>
      </c>
      <c r="C120" s="108">
        <v>0</v>
      </c>
      <c r="D120" s="108">
        <v>0</v>
      </c>
      <c r="E120" s="109" t="str">
        <f t="shared" si="6"/>
        <v/>
      </c>
      <c r="F120" s="143">
        <f t="shared" si="7"/>
        <v>0</v>
      </c>
      <c r="G120" s="144">
        <v>0</v>
      </c>
      <c r="H120" s="145">
        <v>29.956619047619</v>
      </c>
    </row>
    <row r="121" spans="1:8" ht="12.75" customHeight="1">
      <c r="A121" s="141" t="s">
        <v>2383</v>
      </c>
      <c r="B121" s="141" t="s">
        <v>2384</v>
      </c>
      <c r="C121" s="108">
        <v>0</v>
      </c>
      <c r="D121" s="108">
        <v>0</v>
      </c>
      <c r="E121" s="109" t="str">
        <f t="shared" si="6"/>
        <v/>
      </c>
      <c r="F121" s="143">
        <f t="shared" si="7"/>
        <v>0</v>
      </c>
      <c r="G121" s="144">
        <v>4.6123220000000003E-3</v>
      </c>
      <c r="H121" s="145">
        <v>30.0590952380952</v>
      </c>
    </row>
    <row r="122" spans="1:8" ht="12.75" customHeight="1">
      <c r="A122" s="141" t="s">
        <v>2351</v>
      </c>
      <c r="B122" s="141" t="s">
        <v>2352</v>
      </c>
      <c r="C122" s="108">
        <v>0</v>
      </c>
      <c r="D122" s="108">
        <v>0</v>
      </c>
      <c r="E122" s="109" t="str">
        <f t="shared" si="6"/>
        <v/>
      </c>
      <c r="F122" s="143">
        <f t="shared" si="7"/>
        <v>0</v>
      </c>
      <c r="G122" s="144">
        <v>0</v>
      </c>
      <c r="H122" s="145">
        <v>85.209714285714298</v>
      </c>
    </row>
    <row r="123" spans="1:8" ht="12.75" customHeight="1">
      <c r="A123" s="141" t="s">
        <v>2355</v>
      </c>
      <c r="B123" s="141" t="s">
        <v>2356</v>
      </c>
      <c r="C123" s="108">
        <v>0</v>
      </c>
      <c r="D123" s="108">
        <v>0</v>
      </c>
      <c r="E123" s="109" t="str">
        <f t="shared" si="6"/>
        <v/>
      </c>
      <c r="F123" s="143">
        <f t="shared" si="7"/>
        <v>0</v>
      </c>
      <c r="G123" s="144">
        <v>0</v>
      </c>
      <c r="H123" s="145">
        <v>95.002809523809503</v>
      </c>
    </row>
    <row r="124" spans="1:8" ht="12.75" customHeight="1">
      <c r="A124" s="141" t="s">
        <v>2359</v>
      </c>
      <c r="B124" s="141" t="s">
        <v>2360</v>
      </c>
      <c r="C124" s="108">
        <v>0</v>
      </c>
      <c r="D124" s="108">
        <v>0</v>
      </c>
      <c r="E124" s="109" t="str">
        <f t="shared" si="6"/>
        <v/>
      </c>
      <c r="F124" s="143">
        <f t="shared" si="7"/>
        <v>0</v>
      </c>
      <c r="G124" s="144">
        <v>0</v>
      </c>
      <c r="H124" s="145">
        <v>94.980761904761906</v>
      </c>
    </row>
    <row r="125" spans="1:8" ht="12.75" customHeight="1">
      <c r="A125" s="141" t="s">
        <v>2361</v>
      </c>
      <c r="B125" s="141" t="s">
        <v>2362</v>
      </c>
      <c r="C125" s="108">
        <v>0</v>
      </c>
      <c r="D125" s="108">
        <v>0</v>
      </c>
      <c r="E125" s="109" t="str">
        <f t="shared" si="6"/>
        <v/>
      </c>
      <c r="F125" s="143">
        <f t="shared" si="7"/>
        <v>0</v>
      </c>
      <c r="G125" s="144">
        <v>5.1112969999999999E-3</v>
      </c>
      <c r="H125" s="145">
        <v>105.051619047619</v>
      </c>
    </row>
    <row r="126" spans="1:8" ht="12.75" customHeight="1">
      <c r="A126" s="141" t="s">
        <v>2538</v>
      </c>
      <c r="B126" s="141" t="s">
        <v>2539</v>
      </c>
      <c r="C126" s="108">
        <v>0</v>
      </c>
      <c r="D126" s="108">
        <v>0</v>
      </c>
      <c r="E126" s="109" t="str">
        <f t="shared" si="6"/>
        <v/>
      </c>
      <c r="F126" s="143">
        <f t="shared" si="7"/>
        <v>0</v>
      </c>
      <c r="G126" s="144">
        <v>0</v>
      </c>
      <c r="H126" s="145">
        <v>20.970619047619</v>
      </c>
    </row>
    <row r="127" spans="1:8" ht="12.75" customHeight="1">
      <c r="A127" s="141" t="s">
        <v>2540</v>
      </c>
      <c r="B127" s="141" t="s">
        <v>2541</v>
      </c>
      <c r="C127" s="108">
        <v>0</v>
      </c>
      <c r="D127" s="108">
        <v>0</v>
      </c>
      <c r="E127" s="109" t="str">
        <f t="shared" si="6"/>
        <v/>
      </c>
      <c r="F127" s="143">
        <f t="shared" si="7"/>
        <v>0</v>
      </c>
      <c r="G127" s="144">
        <v>0</v>
      </c>
      <c r="H127" s="145">
        <v>24.414142857142899</v>
      </c>
    </row>
    <row r="128" spans="1:8" ht="12.75" customHeight="1">
      <c r="A128" s="141" t="s">
        <v>2542</v>
      </c>
      <c r="B128" s="141" t="s">
        <v>2543</v>
      </c>
      <c r="C128" s="108">
        <v>0</v>
      </c>
      <c r="D128" s="108">
        <v>0</v>
      </c>
      <c r="E128" s="109" t="str">
        <f t="shared" si="6"/>
        <v/>
      </c>
      <c r="F128" s="143">
        <f t="shared" si="7"/>
        <v>0</v>
      </c>
      <c r="G128" s="144">
        <v>0</v>
      </c>
      <c r="H128" s="145">
        <v>34.7199523809524</v>
      </c>
    </row>
    <row r="129" spans="1:8" ht="12.75" customHeight="1">
      <c r="A129" s="141" t="s">
        <v>2544</v>
      </c>
      <c r="B129" s="141" t="s">
        <v>2545</v>
      </c>
      <c r="C129" s="108">
        <v>0</v>
      </c>
      <c r="D129" s="108">
        <v>0</v>
      </c>
      <c r="E129" s="109" t="str">
        <f t="shared" si="6"/>
        <v/>
      </c>
      <c r="F129" s="143">
        <f t="shared" si="7"/>
        <v>0</v>
      </c>
      <c r="G129" s="144">
        <v>5.8582729999999998E-3</v>
      </c>
      <c r="H129" s="145">
        <v>46.2229523809524</v>
      </c>
    </row>
    <row r="130" spans="1:8" ht="12.75" customHeight="1">
      <c r="A130" s="141" t="s">
        <v>2554</v>
      </c>
      <c r="B130" s="141" t="s">
        <v>2555</v>
      </c>
      <c r="C130" s="108">
        <v>0</v>
      </c>
      <c r="D130" s="108">
        <v>0</v>
      </c>
      <c r="E130" s="109" t="str">
        <f t="shared" si="6"/>
        <v/>
      </c>
      <c r="F130" s="143">
        <f t="shared" si="7"/>
        <v>0</v>
      </c>
      <c r="G130" s="144">
        <v>3.9698429999999998E-3</v>
      </c>
      <c r="H130" s="145">
        <v>24.611809523809502</v>
      </c>
    </row>
    <row r="131" spans="1:8" ht="12.75" customHeight="1">
      <c r="A131" s="141" t="s">
        <v>2556</v>
      </c>
      <c r="B131" s="141" t="s">
        <v>2557</v>
      </c>
      <c r="C131" s="108">
        <v>0</v>
      </c>
      <c r="D131" s="108">
        <v>0</v>
      </c>
      <c r="E131" s="109" t="str">
        <f t="shared" si="6"/>
        <v/>
      </c>
      <c r="F131" s="143">
        <f t="shared" si="7"/>
        <v>0</v>
      </c>
      <c r="G131" s="144">
        <v>0</v>
      </c>
      <c r="H131" s="145">
        <v>32.769380952380999</v>
      </c>
    </row>
    <row r="132" spans="1:8" ht="12.75" customHeight="1">
      <c r="A132" s="141" t="s">
        <v>2617</v>
      </c>
      <c r="B132" s="141" t="s">
        <v>2618</v>
      </c>
      <c r="C132" s="108">
        <v>0</v>
      </c>
      <c r="D132" s="108">
        <v>0</v>
      </c>
      <c r="E132" s="109" t="str">
        <f t="shared" si="6"/>
        <v/>
      </c>
      <c r="F132" s="143">
        <f t="shared" si="7"/>
        <v>0</v>
      </c>
      <c r="G132" s="144">
        <v>0</v>
      </c>
      <c r="H132" s="145">
        <v>100.03709523809501</v>
      </c>
    </row>
    <row r="133" spans="1:8" ht="12.75" customHeight="1">
      <c r="A133" s="141" t="s">
        <v>2625</v>
      </c>
      <c r="B133" s="141" t="s">
        <v>2626</v>
      </c>
      <c r="C133" s="108">
        <v>0</v>
      </c>
      <c r="D133" s="108">
        <v>0</v>
      </c>
      <c r="E133" s="109" t="str">
        <f t="shared" si="6"/>
        <v/>
      </c>
      <c r="F133" s="143">
        <f t="shared" si="7"/>
        <v>0</v>
      </c>
      <c r="G133" s="144">
        <v>0</v>
      </c>
      <c r="H133" s="145">
        <v>144.97319047619001</v>
      </c>
    </row>
    <row r="134" spans="1:8" ht="12.75" customHeight="1">
      <c r="A134" s="141" t="s">
        <v>2627</v>
      </c>
      <c r="B134" s="141" t="s">
        <v>2628</v>
      </c>
      <c r="C134" s="108">
        <v>0</v>
      </c>
      <c r="D134" s="108">
        <v>0</v>
      </c>
      <c r="E134" s="109" t="str">
        <f t="shared" si="6"/>
        <v/>
      </c>
      <c r="F134" s="143">
        <f t="shared" si="7"/>
        <v>0</v>
      </c>
      <c r="G134" s="144">
        <v>8.2265499999999994E-4</v>
      </c>
      <c r="H134" s="145">
        <v>155.00176190476199</v>
      </c>
    </row>
    <row r="135" spans="1:8" ht="12.75" customHeight="1">
      <c r="A135" s="141" t="s">
        <v>2633</v>
      </c>
      <c r="B135" s="141" t="s">
        <v>2634</v>
      </c>
      <c r="C135" s="108">
        <v>0</v>
      </c>
      <c r="D135" s="108">
        <v>0</v>
      </c>
      <c r="E135" s="109" t="str">
        <f t="shared" ref="E135:E140" si="8">IF(ISERROR(C135/D135-1),"",IF((C135/D135-1)&gt;10000%,"",C135/D135-1))</f>
        <v/>
      </c>
      <c r="F135" s="143">
        <f t="shared" ref="F135:F140" si="9">C135/$C$141</f>
        <v>0</v>
      </c>
      <c r="G135" s="144">
        <v>0</v>
      </c>
      <c r="H135" s="145">
        <v>145.01238095238099</v>
      </c>
    </row>
    <row r="136" spans="1:8" ht="12.75" customHeight="1">
      <c r="A136" s="141" t="s">
        <v>2635</v>
      </c>
      <c r="B136" s="141" t="s">
        <v>2636</v>
      </c>
      <c r="C136" s="108">
        <v>0</v>
      </c>
      <c r="D136" s="108">
        <v>0</v>
      </c>
      <c r="E136" s="109" t="str">
        <f t="shared" si="8"/>
        <v/>
      </c>
      <c r="F136" s="143">
        <f t="shared" si="9"/>
        <v>0</v>
      </c>
      <c r="G136" s="144">
        <v>0</v>
      </c>
      <c r="H136" s="145">
        <v>154.95976190476199</v>
      </c>
    </row>
    <row r="137" spans="1:8" ht="12.75" customHeight="1">
      <c r="A137" s="141" t="s">
        <v>506</v>
      </c>
      <c r="B137" s="141" t="s">
        <v>818</v>
      </c>
      <c r="C137" s="108">
        <v>0</v>
      </c>
      <c r="D137" s="108">
        <v>0</v>
      </c>
      <c r="E137" s="109" t="str">
        <f t="shared" si="8"/>
        <v/>
      </c>
      <c r="F137" s="143">
        <f t="shared" si="9"/>
        <v>0</v>
      </c>
      <c r="G137" s="144">
        <v>6.0406962000000002</v>
      </c>
      <c r="H137" s="145">
        <v>81.1782380952381</v>
      </c>
    </row>
    <row r="138" spans="1:8" ht="12.75" customHeight="1">
      <c r="A138" s="141" t="s">
        <v>503</v>
      </c>
      <c r="B138" s="141" t="s">
        <v>819</v>
      </c>
      <c r="C138" s="108">
        <v>0</v>
      </c>
      <c r="D138" s="108">
        <v>0</v>
      </c>
      <c r="E138" s="109" t="str">
        <f t="shared" si="8"/>
        <v/>
      </c>
      <c r="F138" s="143">
        <f t="shared" si="9"/>
        <v>0</v>
      </c>
      <c r="G138" s="144">
        <v>5.2295992</v>
      </c>
      <c r="H138" s="145">
        <v>58.160714285714299</v>
      </c>
    </row>
    <row r="139" spans="1:8" ht="12.75" customHeight="1">
      <c r="A139" s="141" t="s">
        <v>333</v>
      </c>
      <c r="B139" s="141" t="s">
        <v>336</v>
      </c>
      <c r="C139" s="108">
        <v>0</v>
      </c>
      <c r="D139" s="108">
        <v>0</v>
      </c>
      <c r="E139" s="109" t="str">
        <f t="shared" si="8"/>
        <v/>
      </c>
      <c r="F139" s="143">
        <f t="shared" si="9"/>
        <v>0</v>
      </c>
      <c r="G139" s="144">
        <v>6.2788898700000004</v>
      </c>
      <c r="H139" s="145">
        <v>49.7710476190476</v>
      </c>
    </row>
    <row r="140" spans="1:8" ht="12.75" customHeight="1">
      <c r="A140" s="141" t="s">
        <v>334</v>
      </c>
      <c r="B140" s="141" t="s">
        <v>337</v>
      </c>
      <c r="C140" s="108">
        <v>0</v>
      </c>
      <c r="D140" s="108">
        <v>0</v>
      </c>
      <c r="E140" s="109" t="str">
        <f t="shared" si="8"/>
        <v/>
      </c>
      <c r="F140" s="143">
        <f t="shared" si="9"/>
        <v>0</v>
      </c>
      <c r="G140" s="144">
        <v>4.6744751200000003</v>
      </c>
      <c r="H140" s="145">
        <v>180.037380952381</v>
      </c>
    </row>
    <row r="141" spans="1:8" ht="12.75" customHeight="1">
      <c r="A141" s="146"/>
      <c r="B141" s="147">
        <f>COUNTA(B7:B140)</f>
        <v>134</v>
      </c>
      <c r="C141" s="128">
        <f>SUM(C7:C140)</f>
        <v>12.935898183000001</v>
      </c>
      <c r="D141" s="96">
        <f>SUM(D7:D140)</f>
        <v>7.7248390745000011</v>
      </c>
      <c r="E141" s="107">
        <f>IF(ISERROR(C141/D141-1),"",((C141/D141-1)))</f>
        <v>0.67458481118421121</v>
      </c>
      <c r="F141" s="148">
        <f>SUM(F7:F140)</f>
        <v>1</v>
      </c>
      <c r="G141" s="149">
        <f>SUM(G7:G140)</f>
        <v>155.18793256763271</v>
      </c>
      <c r="H141" s="171"/>
    </row>
    <row r="142" spans="1:8" ht="12.75" customHeight="1">
      <c r="A142" s="150"/>
      <c r="B142" s="150"/>
      <c r="C142" s="132"/>
      <c r="D142" s="132"/>
      <c r="E142" s="133"/>
      <c r="F142" s="151"/>
    </row>
    <row r="143" spans="1:8" ht="12.75" customHeight="1">
      <c r="A143" s="152" t="s">
        <v>118</v>
      </c>
      <c r="B143" s="150"/>
      <c r="C143" s="132"/>
      <c r="D143" s="132"/>
      <c r="E143" s="133"/>
      <c r="F143" s="150"/>
      <c r="G143" s="153"/>
    </row>
    <row r="144" spans="1:8" ht="12.75" customHeight="1">
      <c r="A144" s="150"/>
      <c r="B144" s="150"/>
      <c r="C144" s="132"/>
      <c r="D144" s="132"/>
      <c r="E144" s="133"/>
      <c r="F144" s="150"/>
    </row>
    <row r="145" spans="1:6" ht="12.75" customHeight="1">
      <c r="A145" s="150"/>
      <c r="B145" s="150"/>
      <c r="C145" s="132"/>
      <c r="D145" s="132"/>
      <c r="E145" s="133"/>
      <c r="F145" s="150"/>
    </row>
    <row r="146" spans="1:6" ht="12.75" customHeight="1">
      <c r="A146" s="150"/>
      <c r="B146" s="150"/>
      <c r="C146" s="132"/>
      <c r="D146" s="132"/>
      <c r="E146" s="133"/>
    </row>
    <row r="147" spans="1:6" ht="12.75" customHeight="1">
      <c r="A147" s="150"/>
      <c r="B147" s="150"/>
      <c r="C147" s="132"/>
      <c r="D147" s="132"/>
      <c r="E147" s="133"/>
    </row>
    <row r="148" spans="1:6" ht="12.75" customHeight="1">
      <c r="A148" s="150"/>
      <c r="B148" s="150"/>
      <c r="C148" s="132"/>
      <c r="D148" s="132"/>
      <c r="E148" s="133"/>
    </row>
    <row r="149" spans="1:6" ht="12.75" customHeight="1">
      <c r="A149" s="150"/>
      <c r="B149" s="150"/>
      <c r="C149" s="132"/>
      <c r="D149" s="132"/>
      <c r="E149" s="133"/>
    </row>
    <row r="150" spans="1:6" ht="12.75" customHeight="1">
      <c r="A150" s="150"/>
      <c r="B150" s="150"/>
      <c r="C150" s="132"/>
      <c r="D150" s="132"/>
      <c r="E150" s="133"/>
    </row>
    <row r="151" spans="1:6" ht="12.75" customHeight="1">
      <c r="A151" s="150"/>
      <c r="B151" s="150"/>
      <c r="C151" s="132"/>
      <c r="D151" s="132"/>
      <c r="E151" s="133"/>
    </row>
    <row r="152" spans="1:6" ht="12.75" customHeight="1">
      <c r="A152" s="150"/>
      <c r="B152" s="150"/>
      <c r="C152" s="132"/>
      <c r="D152" s="132"/>
      <c r="E152" s="133"/>
    </row>
    <row r="153" spans="1:6" ht="12.75" customHeight="1">
      <c r="A153" s="150"/>
      <c r="B153" s="150"/>
      <c r="C153" s="132"/>
      <c r="D153" s="132"/>
      <c r="E153" s="133"/>
    </row>
    <row r="154" spans="1:6" ht="12.75" customHeight="1">
      <c r="C154" s="132"/>
      <c r="D154" s="132"/>
      <c r="E154" s="133"/>
    </row>
    <row r="155" spans="1:6" ht="12.75" customHeight="1">
      <c r="C155" s="132"/>
      <c r="D155" s="132"/>
      <c r="E155" s="133"/>
    </row>
    <row r="156" spans="1:6" ht="12.75" customHeight="1">
      <c r="C156" s="132"/>
      <c r="D156" s="132"/>
      <c r="E156" s="133"/>
    </row>
    <row r="157" spans="1:6" ht="12.75" customHeight="1">
      <c r="C157" s="132"/>
      <c r="D157" s="132"/>
      <c r="E157" s="133"/>
    </row>
    <row r="158" spans="1:6" ht="12.75" customHeight="1">
      <c r="C158" s="132"/>
      <c r="D158" s="132"/>
      <c r="E158" s="133"/>
    </row>
    <row r="159" spans="1:6" ht="12.75" customHeight="1">
      <c r="C159" s="132"/>
      <c r="D159" s="132"/>
      <c r="E159" s="133"/>
    </row>
    <row r="160" spans="1:6" ht="12.75" customHeight="1">
      <c r="C160" s="132"/>
      <c r="D160" s="132"/>
      <c r="E160" s="133"/>
    </row>
    <row r="161" spans="3:5" ht="12.75" customHeight="1">
      <c r="C161" s="132"/>
      <c r="D161" s="132"/>
      <c r="E161" s="133"/>
    </row>
    <row r="162" spans="3:5" ht="12.75" customHeight="1">
      <c r="C162" s="132"/>
      <c r="D162" s="132"/>
      <c r="E162" s="133"/>
    </row>
    <row r="163" spans="3:5" ht="12.75" customHeight="1">
      <c r="C163" s="132"/>
      <c r="D163" s="132"/>
      <c r="E163" s="133"/>
    </row>
    <row r="164" spans="3:5" ht="12.75" customHeight="1">
      <c r="C164" s="132"/>
      <c r="D164" s="132"/>
      <c r="E164" s="133"/>
    </row>
    <row r="165" spans="3:5" ht="12.75" customHeight="1">
      <c r="C165" s="132"/>
      <c r="D165" s="132"/>
      <c r="E165" s="133"/>
    </row>
    <row r="166" spans="3:5" ht="12.75" customHeight="1">
      <c r="C166" s="132"/>
      <c r="D166" s="132"/>
      <c r="E166" s="133"/>
    </row>
    <row r="167" spans="3:5" ht="12.75" customHeight="1">
      <c r="C167" s="132"/>
      <c r="D167" s="132"/>
      <c r="E167" s="133"/>
    </row>
    <row r="168" spans="3:5" ht="12.75" customHeight="1">
      <c r="C168" s="132"/>
      <c r="D168" s="132"/>
      <c r="E168" s="133"/>
    </row>
    <row r="169" spans="3:5" ht="12.75" customHeight="1">
      <c r="C169" s="132"/>
      <c r="D169" s="132"/>
      <c r="E169" s="133"/>
    </row>
    <row r="170" spans="3:5" ht="12.75" customHeight="1">
      <c r="C170" s="132"/>
      <c r="D170" s="132"/>
      <c r="E170" s="133"/>
    </row>
    <row r="171" spans="3:5" ht="12.75" customHeight="1">
      <c r="C171" s="132"/>
      <c r="D171" s="132"/>
      <c r="E171" s="133"/>
    </row>
    <row r="172" spans="3:5" ht="12.75" customHeight="1">
      <c r="C172" s="132"/>
      <c r="D172" s="132"/>
      <c r="E172" s="133"/>
    </row>
    <row r="173" spans="3:5" ht="12.75" customHeight="1">
      <c r="C173" s="132"/>
      <c r="D173" s="132"/>
      <c r="E173" s="133"/>
    </row>
    <row r="174" spans="3:5" ht="12.75" customHeight="1">
      <c r="C174" s="132"/>
      <c r="D174" s="132"/>
      <c r="E174" s="133"/>
    </row>
    <row r="175" spans="3:5" ht="12.75" customHeight="1">
      <c r="C175" s="132"/>
      <c r="D175" s="132"/>
      <c r="E175" s="133"/>
    </row>
    <row r="176" spans="3:5" ht="12.75" customHeight="1">
      <c r="C176" s="132"/>
      <c r="D176" s="132"/>
      <c r="E176" s="133"/>
    </row>
    <row r="177" spans="3:5" ht="12.75" customHeight="1">
      <c r="C177" s="132"/>
      <c r="D177" s="132"/>
      <c r="E177" s="133"/>
    </row>
    <row r="178" spans="3:5" ht="12.75" customHeight="1">
      <c r="C178" s="132"/>
      <c r="D178" s="132"/>
      <c r="E178" s="133"/>
    </row>
    <row r="179" spans="3:5" ht="12.75" customHeight="1">
      <c r="C179" s="132"/>
      <c r="D179" s="132"/>
      <c r="E179" s="133"/>
    </row>
    <row r="180" spans="3:5" ht="12.75" customHeight="1">
      <c r="C180" s="132"/>
      <c r="D180" s="132"/>
      <c r="E180" s="133"/>
    </row>
    <row r="181" spans="3:5" ht="12.75" customHeight="1">
      <c r="C181" s="132"/>
      <c r="D181" s="132"/>
      <c r="E181" s="133"/>
    </row>
    <row r="182" spans="3:5" ht="12.75" customHeight="1">
      <c r="C182" s="132"/>
      <c r="D182" s="132"/>
      <c r="E182" s="133"/>
    </row>
    <row r="183" spans="3:5" ht="12.75" customHeight="1">
      <c r="C183" s="132"/>
      <c r="D183" s="132"/>
      <c r="E183" s="133"/>
    </row>
    <row r="184" spans="3:5" ht="12.75" customHeight="1">
      <c r="C184" s="132"/>
      <c r="D184" s="132"/>
      <c r="E184" s="133"/>
    </row>
    <row r="185" spans="3:5" ht="12.75" customHeight="1">
      <c r="C185" s="132"/>
      <c r="D185" s="132"/>
      <c r="E185" s="133"/>
    </row>
    <row r="186" spans="3:5" ht="12.75" customHeight="1">
      <c r="C186" s="132"/>
      <c r="D186" s="132"/>
      <c r="E186" s="133"/>
    </row>
    <row r="187" spans="3:5" ht="12.75" customHeight="1">
      <c r="C187" s="132"/>
      <c r="D187" s="132"/>
      <c r="E187" s="133"/>
    </row>
    <row r="188" spans="3:5" ht="12.75" customHeight="1">
      <c r="C188" s="132"/>
      <c r="D188" s="132"/>
      <c r="E188" s="133"/>
    </row>
    <row r="189" spans="3:5" ht="12.75" customHeight="1">
      <c r="C189" s="132"/>
      <c r="D189" s="132"/>
      <c r="E189" s="133"/>
    </row>
    <row r="190" spans="3:5" ht="12.75" customHeight="1">
      <c r="C190" s="132"/>
      <c r="D190" s="132"/>
      <c r="E190" s="133"/>
    </row>
    <row r="191" spans="3:5" ht="12.75" customHeight="1">
      <c r="C191" s="132"/>
      <c r="D191" s="132"/>
      <c r="E191" s="133"/>
    </row>
    <row r="192" spans="3:5" ht="12.75" customHeight="1">
      <c r="C192" s="132"/>
      <c r="D192" s="132"/>
      <c r="E192" s="133"/>
    </row>
    <row r="193" spans="3:5" ht="12.75" customHeight="1">
      <c r="C193" s="132"/>
      <c r="D193" s="132"/>
      <c r="E193" s="133"/>
    </row>
    <row r="194" spans="3:5" ht="12.75" customHeight="1">
      <c r="C194" s="132"/>
      <c r="D194" s="132"/>
      <c r="E194" s="133"/>
    </row>
    <row r="195" spans="3:5" ht="12.75" customHeight="1">
      <c r="C195" s="132"/>
      <c r="D195" s="132"/>
      <c r="E195" s="133"/>
    </row>
    <row r="196" spans="3:5" ht="12.75" customHeight="1">
      <c r="C196" s="132"/>
      <c r="D196" s="132"/>
      <c r="E196" s="133"/>
    </row>
    <row r="197" spans="3:5" ht="12.75" customHeight="1">
      <c r="C197" s="132"/>
      <c r="D197" s="132"/>
      <c r="E197" s="133"/>
    </row>
    <row r="198" spans="3:5" ht="12.75" customHeight="1">
      <c r="C198" s="132"/>
      <c r="D198" s="132"/>
      <c r="E198" s="133"/>
    </row>
    <row r="199" spans="3:5" ht="12.75" customHeight="1">
      <c r="C199" s="132"/>
      <c r="D199" s="132"/>
      <c r="E199" s="133"/>
    </row>
    <row r="200" spans="3:5" ht="12.75" customHeight="1">
      <c r="C200" s="132"/>
      <c r="D200" s="132"/>
      <c r="E200" s="133"/>
    </row>
    <row r="201" spans="3:5" ht="12.75" customHeight="1">
      <c r="C201" s="132"/>
      <c r="D201" s="132"/>
      <c r="E201" s="133"/>
    </row>
    <row r="202" spans="3:5" ht="12.75" customHeight="1">
      <c r="C202" s="132"/>
      <c r="D202" s="132"/>
      <c r="E202" s="133"/>
    </row>
    <row r="203" spans="3:5" ht="12.75" customHeight="1">
      <c r="C203" s="132"/>
      <c r="D203" s="132"/>
      <c r="E203" s="133"/>
    </row>
    <row r="204" spans="3:5" ht="12.75" customHeight="1">
      <c r="C204" s="132"/>
      <c r="D204" s="132"/>
      <c r="E204" s="133"/>
    </row>
    <row r="205" spans="3:5" ht="12.75" customHeight="1">
      <c r="C205" s="132"/>
      <c r="D205" s="132"/>
      <c r="E205" s="133"/>
    </row>
    <row r="206" spans="3:5" ht="12.75" customHeight="1">
      <c r="C206" s="132"/>
      <c r="D206" s="132"/>
      <c r="E206" s="133"/>
    </row>
    <row r="207" spans="3:5" ht="12.75" customHeight="1">
      <c r="C207" s="132"/>
      <c r="D207" s="132"/>
      <c r="E207" s="133"/>
    </row>
    <row r="208" spans="3:5" ht="12.75" customHeight="1">
      <c r="C208" s="132"/>
      <c r="D208" s="132"/>
      <c r="E208" s="133"/>
    </row>
    <row r="209" spans="3:5" ht="12.75" customHeight="1">
      <c r="C209" s="132"/>
      <c r="D209" s="132"/>
      <c r="E209" s="133"/>
    </row>
    <row r="210" spans="3:5" ht="12.75" customHeight="1">
      <c r="C210" s="132"/>
      <c r="D210" s="132"/>
      <c r="E210" s="133"/>
    </row>
    <row r="211" spans="3:5" ht="12.75" customHeight="1">
      <c r="C211" s="132"/>
      <c r="D211" s="132"/>
      <c r="E211" s="133"/>
    </row>
    <row r="212" spans="3:5" ht="12.75" customHeight="1">
      <c r="C212" s="132"/>
      <c r="D212" s="132"/>
      <c r="E212" s="133"/>
    </row>
    <row r="213" spans="3:5" ht="12.75" customHeight="1">
      <c r="C213" s="132"/>
      <c r="D213" s="132"/>
      <c r="E213" s="133"/>
    </row>
    <row r="214" spans="3:5" ht="12.75" customHeight="1">
      <c r="C214" s="132"/>
      <c r="D214" s="132"/>
      <c r="E214" s="133"/>
    </row>
    <row r="215" spans="3:5" ht="12.75" customHeight="1">
      <c r="C215" s="132"/>
      <c r="D215" s="132"/>
      <c r="E215" s="133"/>
    </row>
    <row r="216" spans="3:5" ht="12.75" customHeight="1">
      <c r="C216" s="132"/>
      <c r="D216" s="132"/>
      <c r="E216" s="133"/>
    </row>
    <row r="217" spans="3:5" ht="12.75" customHeight="1">
      <c r="C217" s="132"/>
      <c r="D217" s="132"/>
      <c r="E217" s="133"/>
    </row>
    <row r="218" spans="3:5" ht="12.75" customHeight="1">
      <c r="C218" s="132"/>
      <c r="D218" s="132"/>
      <c r="E218" s="133"/>
    </row>
    <row r="219" spans="3:5" ht="12.75" customHeight="1">
      <c r="C219" s="132"/>
      <c r="D219" s="132"/>
      <c r="E219" s="133"/>
    </row>
    <row r="220" spans="3:5" ht="12.75" customHeight="1">
      <c r="C220" s="132"/>
      <c r="D220" s="132"/>
      <c r="E220" s="133"/>
    </row>
    <row r="221" spans="3:5" ht="12.75" customHeight="1">
      <c r="C221" s="132"/>
      <c r="D221" s="132"/>
      <c r="E221" s="133"/>
    </row>
    <row r="222" spans="3:5" ht="12.75" customHeight="1">
      <c r="C222" s="132"/>
      <c r="D222" s="132"/>
      <c r="E222" s="133"/>
    </row>
    <row r="223" spans="3:5" ht="12.75" customHeight="1">
      <c r="C223" s="132"/>
      <c r="D223" s="132"/>
      <c r="E223" s="133"/>
    </row>
    <row r="224" spans="3:5" ht="12.75" customHeight="1">
      <c r="C224" s="132"/>
      <c r="D224" s="132"/>
      <c r="E224" s="133"/>
    </row>
    <row r="225" spans="3:5" ht="12.75" customHeight="1">
      <c r="C225" s="132"/>
      <c r="D225" s="132"/>
      <c r="E225" s="133"/>
    </row>
    <row r="226" spans="3:5" ht="12.75" customHeight="1">
      <c r="C226" s="132"/>
      <c r="D226" s="132"/>
      <c r="E226" s="133"/>
    </row>
    <row r="227" spans="3:5" ht="12.75" customHeight="1">
      <c r="C227" s="132"/>
      <c r="D227" s="132"/>
      <c r="E227" s="133"/>
    </row>
    <row r="228" spans="3:5" ht="12.75" customHeight="1">
      <c r="C228" s="132"/>
      <c r="D228" s="132"/>
      <c r="E228" s="133"/>
    </row>
    <row r="229" spans="3:5" ht="12.75" customHeight="1">
      <c r="C229" s="132"/>
      <c r="D229" s="132"/>
      <c r="E229" s="133"/>
    </row>
    <row r="230" spans="3:5" ht="12.75" customHeight="1">
      <c r="C230" s="132"/>
      <c r="D230" s="132"/>
      <c r="E230" s="133"/>
    </row>
    <row r="231" spans="3:5" ht="12.75" customHeight="1">
      <c r="C231" s="132"/>
      <c r="D231" s="132"/>
      <c r="E231" s="133"/>
    </row>
    <row r="232" spans="3:5" ht="12.75" customHeight="1">
      <c r="C232" s="132"/>
      <c r="D232" s="132"/>
      <c r="E232" s="133"/>
    </row>
    <row r="233" spans="3:5" ht="12.75" customHeight="1">
      <c r="C233" s="132"/>
      <c r="D233" s="132"/>
      <c r="E233" s="133"/>
    </row>
    <row r="234" spans="3:5" ht="12.75" customHeight="1">
      <c r="C234" s="132"/>
      <c r="D234" s="132"/>
      <c r="E234" s="133"/>
    </row>
    <row r="235" spans="3:5" ht="12.75" customHeight="1">
      <c r="C235" s="132"/>
      <c r="D235" s="132"/>
      <c r="E235" s="133"/>
    </row>
    <row r="236" spans="3:5" ht="12.75" customHeight="1">
      <c r="C236" s="132"/>
      <c r="D236" s="132"/>
      <c r="E236" s="133"/>
    </row>
    <row r="237" spans="3:5" ht="12.75" customHeight="1">
      <c r="C237" s="132"/>
      <c r="D237" s="132"/>
      <c r="E237" s="133"/>
    </row>
    <row r="238" spans="3:5" ht="12.75" customHeight="1">
      <c r="C238" s="132"/>
      <c r="D238" s="132"/>
      <c r="E238" s="133"/>
    </row>
    <row r="239" spans="3:5" ht="12.75" customHeight="1">
      <c r="C239" s="132"/>
      <c r="D239" s="132"/>
      <c r="E239" s="133"/>
    </row>
    <row r="240" spans="3:5" ht="12.75" customHeight="1">
      <c r="C240" s="132"/>
      <c r="D240" s="132"/>
      <c r="E240" s="133"/>
    </row>
    <row r="241" spans="3:5" ht="12.75" customHeight="1">
      <c r="C241" s="132"/>
      <c r="D241" s="132"/>
      <c r="E241" s="133"/>
    </row>
    <row r="242" spans="3:5" ht="12.75" customHeight="1">
      <c r="C242" s="132"/>
      <c r="D242" s="132"/>
      <c r="E242" s="133"/>
    </row>
    <row r="243" spans="3:5" ht="12.75" customHeight="1">
      <c r="C243" s="132"/>
      <c r="D243" s="132"/>
      <c r="E243" s="133"/>
    </row>
    <row r="244" spans="3:5" ht="12.75" customHeight="1">
      <c r="C244" s="132"/>
      <c r="D244" s="132"/>
      <c r="E244" s="133"/>
    </row>
    <row r="245" spans="3:5" ht="12.75" customHeight="1">
      <c r="C245" s="132"/>
      <c r="D245" s="132"/>
      <c r="E245" s="133"/>
    </row>
    <row r="246" spans="3:5" ht="12.75" customHeight="1">
      <c r="C246" s="132"/>
      <c r="D246" s="132"/>
      <c r="E246" s="133"/>
    </row>
    <row r="247" spans="3:5" ht="12.75" customHeight="1">
      <c r="C247" s="132"/>
      <c r="D247" s="132"/>
      <c r="E247" s="133"/>
    </row>
    <row r="248" spans="3:5" ht="12.75" customHeight="1">
      <c r="C248" s="132"/>
      <c r="D248" s="132"/>
      <c r="E248" s="133"/>
    </row>
    <row r="249" spans="3:5" ht="12.75" customHeight="1">
      <c r="C249" s="132"/>
      <c r="D249" s="132"/>
      <c r="E249" s="133"/>
    </row>
    <row r="250" spans="3:5" ht="12.75" customHeight="1">
      <c r="C250" s="132"/>
      <c r="D250" s="132"/>
      <c r="E250" s="133"/>
    </row>
    <row r="251" spans="3:5" ht="12.75" customHeight="1">
      <c r="C251" s="132"/>
      <c r="D251" s="132"/>
      <c r="E251" s="133"/>
    </row>
    <row r="252" spans="3:5" ht="12.75" customHeight="1">
      <c r="C252" s="132"/>
      <c r="D252" s="132"/>
      <c r="E252" s="133"/>
    </row>
    <row r="253" spans="3:5" ht="12.75" customHeight="1">
      <c r="C253" s="132"/>
      <c r="D253" s="132"/>
      <c r="E253" s="133"/>
    </row>
    <row r="254" spans="3:5" ht="12.75" customHeight="1">
      <c r="C254" s="132"/>
      <c r="D254" s="132"/>
      <c r="E254" s="133"/>
    </row>
    <row r="255" spans="3:5" ht="12.75" customHeight="1">
      <c r="C255" s="132"/>
      <c r="D255" s="132"/>
      <c r="E255" s="133"/>
    </row>
    <row r="256" spans="3:5" ht="12.75" customHeight="1">
      <c r="C256" s="132"/>
      <c r="D256" s="132"/>
      <c r="E256" s="133"/>
    </row>
    <row r="257" spans="3:5" ht="12.75" customHeight="1">
      <c r="C257" s="132"/>
      <c r="D257" s="132"/>
      <c r="E257" s="133"/>
    </row>
    <row r="258" spans="3:5" ht="12.75" customHeight="1">
      <c r="C258" s="132"/>
      <c r="D258" s="132"/>
      <c r="E258" s="133"/>
    </row>
    <row r="259" spans="3:5" ht="12.75" customHeight="1">
      <c r="C259" s="132"/>
      <c r="D259" s="132"/>
      <c r="E259" s="133"/>
    </row>
    <row r="260" spans="3:5" ht="12.75" customHeight="1">
      <c r="C260" s="132"/>
      <c r="D260" s="132"/>
      <c r="E260" s="133"/>
    </row>
    <row r="261" spans="3:5" ht="12.75" customHeight="1">
      <c r="C261" s="132"/>
      <c r="D261" s="132"/>
      <c r="E261" s="133"/>
    </row>
    <row r="262" spans="3:5" ht="12.75" customHeight="1">
      <c r="C262" s="132"/>
      <c r="D262" s="132"/>
      <c r="E262" s="133"/>
    </row>
    <row r="263" spans="3:5" ht="12.75" customHeight="1">
      <c r="C263" s="132"/>
      <c r="D263" s="132"/>
      <c r="E263" s="133"/>
    </row>
    <row r="264" spans="3:5" ht="12.75" customHeight="1">
      <c r="C264" s="132"/>
      <c r="D264" s="132"/>
      <c r="E264" s="133"/>
    </row>
    <row r="265" spans="3:5" ht="12.75" customHeight="1">
      <c r="C265" s="132"/>
      <c r="D265" s="132"/>
      <c r="E265" s="133"/>
    </row>
    <row r="266" spans="3:5" ht="12.75" customHeight="1">
      <c r="C266" s="132"/>
      <c r="D266" s="132"/>
      <c r="E266" s="133"/>
    </row>
    <row r="267" spans="3:5" ht="12.75" customHeight="1">
      <c r="C267" s="132"/>
      <c r="D267" s="132"/>
      <c r="E267" s="133"/>
    </row>
    <row r="268" spans="3:5" ht="12.75" customHeight="1">
      <c r="C268" s="132"/>
      <c r="D268" s="132"/>
      <c r="E268" s="133"/>
    </row>
    <row r="269" spans="3:5" ht="12.75" customHeight="1">
      <c r="C269" s="132"/>
      <c r="D269" s="132"/>
      <c r="E269" s="133"/>
    </row>
    <row r="270" spans="3:5" ht="12.75" customHeight="1">
      <c r="C270" s="132"/>
      <c r="D270" s="132"/>
      <c r="E270" s="133"/>
    </row>
    <row r="271" spans="3:5" ht="12.75" customHeight="1">
      <c r="C271" s="132"/>
      <c r="D271" s="132"/>
      <c r="E271" s="133"/>
    </row>
    <row r="272" spans="3:5" ht="12.75" customHeight="1">
      <c r="C272" s="132"/>
      <c r="D272" s="132"/>
      <c r="E272" s="133"/>
    </row>
    <row r="273" spans="3:5" ht="12.75" customHeight="1">
      <c r="C273" s="132"/>
      <c r="D273" s="132"/>
      <c r="E273" s="133"/>
    </row>
    <row r="274" spans="3:5" ht="12.75" customHeight="1">
      <c r="C274" s="132"/>
      <c r="D274" s="132"/>
      <c r="E274" s="133"/>
    </row>
    <row r="275" spans="3:5" ht="12.75" customHeight="1">
      <c r="C275" s="132"/>
      <c r="D275" s="132"/>
      <c r="E275" s="133"/>
    </row>
    <row r="276" spans="3:5" ht="12.75" customHeight="1">
      <c r="C276" s="132"/>
      <c r="D276" s="132"/>
      <c r="E276" s="133"/>
    </row>
    <row r="277" spans="3:5" ht="12.75" customHeight="1">
      <c r="C277" s="132"/>
      <c r="D277" s="132"/>
      <c r="E277" s="133"/>
    </row>
    <row r="278" spans="3:5" ht="12.75" customHeight="1">
      <c r="C278" s="132"/>
      <c r="D278" s="132"/>
      <c r="E278" s="133"/>
    </row>
    <row r="279" spans="3:5" ht="12.75" customHeight="1">
      <c r="C279" s="132"/>
      <c r="D279" s="132"/>
      <c r="E279" s="133"/>
    </row>
    <row r="280" spans="3:5" ht="12.75" customHeight="1">
      <c r="C280" s="132"/>
      <c r="D280" s="132"/>
      <c r="E280" s="133"/>
    </row>
    <row r="281" spans="3:5" ht="12.75" customHeight="1">
      <c r="C281" s="132"/>
      <c r="D281" s="132"/>
      <c r="E281" s="133"/>
    </row>
    <row r="282" spans="3:5" ht="12.75" customHeight="1">
      <c r="C282" s="132"/>
      <c r="D282" s="132"/>
      <c r="E282" s="133"/>
    </row>
    <row r="283" spans="3:5" ht="12.75" customHeight="1">
      <c r="C283" s="132"/>
      <c r="D283" s="132"/>
      <c r="E283" s="133"/>
    </row>
    <row r="284" spans="3:5" ht="12.75" customHeight="1">
      <c r="C284" s="132"/>
      <c r="D284" s="132"/>
      <c r="E284" s="133"/>
    </row>
    <row r="285" spans="3:5" ht="12.75" customHeight="1">
      <c r="C285" s="132"/>
      <c r="D285" s="132"/>
      <c r="E285" s="133"/>
    </row>
    <row r="286" spans="3:5" ht="12.75" customHeight="1">
      <c r="C286" s="132"/>
      <c r="D286" s="132"/>
      <c r="E286" s="133"/>
    </row>
    <row r="287" spans="3:5" ht="12.75" customHeight="1">
      <c r="C287" s="132"/>
      <c r="D287" s="132"/>
      <c r="E287" s="133"/>
    </row>
    <row r="288" spans="3:5" ht="12.75" customHeight="1">
      <c r="C288" s="132"/>
      <c r="D288" s="132"/>
      <c r="E288" s="133"/>
    </row>
    <row r="289" spans="3:5" ht="12.75" customHeight="1">
      <c r="C289" s="132"/>
      <c r="D289" s="132"/>
      <c r="E289" s="133"/>
    </row>
    <row r="290" spans="3:5" ht="12.75" customHeight="1">
      <c r="C290" s="132"/>
      <c r="D290" s="132"/>
      <c r="E290" s="133"/>
    </row>
    <row r="291" spans="3:5" ht="12.75" customHeight="1">
      <c r="C291" s="132"/>
      <c r="D291" s="132"/>
      <c r="E291" s="133"/>
    </row>
    <row r="292" spans="3:5" ht="12.75" customHeight="1">
      <c r="C292" s="132"/>
      <c r="D292" s="132"/>
      <c r="E292" s="133"/>
    </row>
    <row r="293" spans="3:5" ht="12.75" customHeight="1">
      <c r="C293" s="132"/>
      <c r="D293" s="132"/>
      <c r="E293" s="133"/>
    </row>
    <row r="294" spans="3:5" ht="12.75" customHeight="1">
      <c r="C294" s="132"/>
      <c r="D294" s="132"/>
      <c r="E294" s="133"/>
    </row>
    <row r="295" spans="3:5" ht="12.75" customHeight="1">
      <c r="C295" s="132"/>
      <c r="D295" s="132"/>
      <c r="E295" s="133"/>
    </row>
    <row r="296" spans="3:5" ht="12.75" customHeight="1">
      <c r="C296" s="132"/>
      <c r="D296" s="132"/>
      <c r="E296" s="133"/>
    </row>
    <row r="297" spans="3:5" ht="12.75" customHeight="1">
      <c r="C297" s="132"/>
      <c r="D297" s="132"/>
      <c r="E297" s="133"/>
    </row>
    <row r="298" spans="3:5" ht="12.75" customHeight="1">
      <c r="C298" s="132"/>
      <c r="D298" s="132"/>
      <c r="E298" s="133"/>
    </row>
    <row r="299" spans="3:5" ht="12.75" customHeight="1">
      <c r="C299" s="132"/>
      <c r="D299" s="132"/>
      <c r="E299" s="133"/>
    </row>
    <row r="300" spans="3:5" ht="12.75" customHeight="1">
      <c r="C300" s="132"/>
      <c r="D300" s="132"/>
      <c r="E300" s="133"/>
    </row>
    <row r="301" spans="3:5" ht="12.75" customHeight="1">
      <c r="C301" s="132"/>
      <c r="D301" s="132"/>
      <c r="E301" s="133"/>
    </row>
    <row r="302" spans="3:5" ht="12.75" customHeight="1">
      <c r="C302" s="132"/>
      <c r="D302" s="132"/>
      <c r="E302" s="133"/>
    </row>
    <row r="303" spans="3:5" ht="12.75" customHeight="1">
      <c r="C303" s="132"/>
      <c r="D303" s="132"/>
      <c r="E303" s="133"/>
    </row>
    <row r="304" spans="3:5" ht="12.75" customHeight="1">
      <c r="C304" s="132"/>
      <c r="D304" s="132"/>
      <c r="E304" s="133"/>
    </row>
    <row r="305" spans="3:5" ht="12.75" customHeight="1">
      <c r="C305" s="132"/>
      <c r="D305" s="132"/>
      <c r="E305" s="133"/>
    </row>
    <row r="306" spans="3:5" ht="12.75" customHeight="1">
      <c r="C306" s="132"/>
      <c r="D306" s="132"/>
      <c r="E306" s="133"/>
    </row>
    <row r="307" spans="3:5" ht="12.75" customHeight="1">
      <c r="C307" s="132"/>
      <c r="D307" s="132"/>
      <c r="E307" s="133"/>
    </row>
    <row r="308" spans="3:5" ht="12.75" customHeight="1">
      <c r="C308" s="132"/>
      <c r="D308" s="132"/>
      <c r="E308" s="133"/>
    </row>
    <row r="309" spans="3:5" ht="12.75" customHeight="1">
      <c r="C309" s="132"/>
      <c r="D309" s="132"/>
      <c r="E309" s="133"/>
    </row>
    <row r="310" spans="3:5" ht="12.75" customHeight="1">
      <c r="C310" s="132"/>
      <c r="D310" s="132"/>
      <c r="E310" s="133"/>
    </row>
    <row r="311" spans="3:5" ht="12.75" customHeight="1">
      <c r="C311" s="132"/>
      <c r="D311" s="132"/>
      <c r="E311" s="133"/>
    </row>
    <row r="312" spans="3:5" ht="12.75" customHeight="1">
      <c r="C312" s="132"/>
      <c r="D312" s="132"/>
      <c r="E312" s="133"/>
    </row>
    <row r="313" spans="3:5" ht="12.75" customHeight="1">
      <c r="C313" s="132"/>
      <c r="D313" s="132"/>
      <c r="E313" s="133"/>
    </row>
    <row r="314" spans="3:5" ht="12.75" customHeight="1">
      <c r="C314" s="132"/>
      <c r="D314" s="132"/>
      <c r="E314" s="133"/>
    </row>
    <row r="315" spans="3:5" ht="12.75" customHeight="1">
      <c r="C315" s="132"/>
      <c r="D315" s="132"/>
      <c r="E315" s="133"/>
    </row>
    <row r="316" spans="3:5">
      <c r="C316" s="132"/>
      <c r="D316" s="132"/>
      <c r="E316" s="133"/>
    </row>
    <row r="317" spans="3:5">
      <c r="C317" s="132"/>
      <c r="D317" s="132"/>
      <c r="E317" s="133"/>
    </row>
    <row r="318" spans="3:5">
      <c r="C318" s="132"/>
      <c r="D318" s="132"/>
      <c r="E318" s="133"/>
    </row>
    <row r="319" spans="3:5">
      <c r="C319" s="132"/>
      <c r="D319" s="132"/>
      <c r="E319" s="133"/>
    </row>
    <row r="320" spans="3:5">
      <c r="C320" s="132"/>
      <c r="D320" s="132"/>
      <c r="E320" s="133"/>
    </row>
    <row r="321" spans="3:5">
      <c r="C321" s="132"/>
      <c r="D321" s="132"/>
      <c r="E321" s="133"/>
    </row>
    <row r="322" spans="3:5">
      <c r="C322" s="132"/>
      <c r="D322" s="132"/>
      <c r="E322" s="133"/>
    </row>
    <row r="323" spans="3:5">
      <c r="C323" s="132"/>
      <c r="D323" s="132"/>
      <c r="E323" s="133"/>
    </row>
    <row r="324" spans="3:5">
      <c r="C324" s="132"/>
      <c r="D324" s="132"/>
      <c r="E324" s="133"/>
    </row>
    <row r="325" spans="3:5">
      <c r="C325" s="132"/>
      <c r="D325" s="132"/>
      <c r="E325" s="133"/>
    </row>
    <row r="326" spans="3:5">
      <c r="C326" s="132"/>
      <c r="D326" s="132"/>
      <c r="E326" s="133"/>
    </row>
    <row r="327" spans="3:5">
      <c r="C327" s="132"/>
      <c r="D327" s="132"/>
      <c r="E327" s="133"/>
    </row>
    <row r="328" spans="3:5">
      <c r="C328" s="132"/>
      <c r="D328" s="132"/>
      <c r="E328" s="133"/>
    </row>
    <row r="329" spans="3:5">
      <c r="C329" s="132"/>
      <c r="D329" s="132"/>
      <c r="E329" s="133"/>
    </row>
    <row r="330" spans="3:5">
      <c r="C330" s="132"/>
      <c r="D330" s="132"/>
      <c r="E330" s="133"/>
    </row>
    <row r="331" spans="3:5">
      <c r="C331" s="132"/>
      <c r="D331" s="132"/>
      <c r="E331" s="133"/>
    </row>
    <row r="332" spans="3:5">
      <c r="C332" s="132"/>
      <c r="D332" s="132"/>
      <c r="E332" s="133"/>
    </row>
    <row r="333" spans="3:5">
      <c r="C333" s="132"/>
      <c r="D333" s="132"/>
      <c r="E333" s="133"/>
    </row>
    <row r="334" spans="3:5">
      <c r="C334" s="132"/>
      <c r="D334" s="132"/>
      <c r="E334" s="133"/>
    </row>
    <row r="335" spans="3:5">
      <c r="C335" s="132"/>
      <c r="D335" s="132"/>
      <c r="E335" s="133"/>
    </row>
    <row r="336" spans="3:5">
      <c r="C336" s="132"/>
      <c r="D336" s="132"/>
      <c r="E336" s="133"/>
    </row>
    <row r="337" spans="3:5">
      <c r="C337" s="132"/>
      <c r="D337" s="132"/>
      <c r="E337" s="133"/>
    </row>
    <row r="338" spans="3:5">
      <c r="C338" s="132"/>
      <c r="D338" s="132"/>
      <c r="E338" s="133"/>
    </row>
    <row r="339" spans="3:5">
      <c r="C339" s="132"/>
      <c r="D339" s="132"/>
      <c r="E339" s="133"/>
    </row>
    <row r="340" spans="3:5">
      <c r="C340" s="132"/>
      <c r="D340" s="132"/>
      <c r="E340" s="133"/>
    </row>
    <row r="341" spans="3:5">
      <c r="C341" s="132"/>
      <c r="D341" s="132"/>
      <c r="E341" s="133"/>
    </row>
    <row r="342" spans="3:5">
      <c r="C342" s="132"/>
      <c r="D342" s="132"/>
      <c r="E342" s="133"/>
    </row>
    <row r="343" spans="3:5">
      <c r="C343" s="132"/>
      <c r="D343" s="132"/>
      <c r="E343" s="133"/>
    </row>
    <row r="344" spans="3:5">
      <c r="C344" s="132"/>
      <c r="D344" s="132"/>
      <c r="E344" s="133"/>
    </row>
    <row r="345" spans="3:5">
      <c r="C345" s="132"/>
      <c r="D345" s="132"/>
      <c r="E345" s="133"/>
    </row>
    <row r="346" spans="3:5">
      <c r="C346" s="132"/>
      <c r="D346" s="132"/>
      <c r="E346" s="133"/>
    </row>
    <row r="347" spans="3:5">
      <c r="C347" s="132"/>
      <c r="D347" s="132"/>
      <c r="E347" s="133"/>
    </row>
    <row r="348" spans="3:5">
      <c r="C348" s="132"/>
      <c r="D348" s="132"/>
      <c r="E348" s="133"/>
    </row>
    <row r="349" spans="3:5">
      <c r="C349" s="132"/>
      <c r="D349" s="132"/>
      <c r="E349" s="133"/>
    </row>
    <row r="350" spans="3:5">
      <c r="C350" s="132"/>
      <c r="D350" s="132"/>
      <c r="E350" s="133"/>
    </row>
    <row r="351" spans="3:5">
      <c r="C351" s="132"/>
      <c r="D351" s="132"/>
      <c r="E351" s="133"/>
    </row>
    <row r="352" spans="3:5">
      <c r="C352" s="132"/>
      <c r="D352" s="132"/>
      <c r="E352" s="133"/>
    </row>
    <row r="353" spans="3:5">
      <c r="C353" s="132"/>
      <c r="D353" s="132"/>
      <c r="E353" s="133"/>
    </row>
    <row r="354" spans="3:5">
      <c r="C354" s="132"/>
      <c r="D354" s="132"/>
      <c r="E354" s="133"/>
    </row>
    <row r="355" spans="3:5">
      <c r="C355" s="132"/>
      <c r="D355" s="132"/>
      <c r="E355" s="133"/>
    </row>
    <row r="356" spans="3:5">
      <c r="C356" s="132"/>
      <c r="D356" s="132"/>
      <c r="E356" s="133"/>
    </row>
    <row r="357" spans="3:5">
      <c r="C357" s="132"/>
      <c r="D357" s="132"/>
      <c r="E357" s="133"/>
    </row>
    <row r="358" spans="3:5">
      <c r="C358" s="132"/>
      <c r="D358" s="132"/>
      <c r="E358" s="133"/>
    </row>
    <row r="359" spans="3:5">
      <c r="C359" s="132"/>
      <c r="D359" s="132"/>
      <c r="E359" s="133"/>
    </row>
    <row r="360" spans="3:5">
      <c r="C360" s="132"/>
      <c r="D360" s="132"/>
      <c r="E360" s="133"/>
    </row>
    <row r="361" spans="3:5">
      <c r="C361" s="132"/>
      <c r="D361" s="132"/>
      <c r="E361" s="133"/>
    </row>
    <row r="362" spans="3:5">
      <c r="C362" s="132"/>
      <c r="D362" s="132"/>
      <c r="E362" s="133"/>
    </row>
    <row r="363" spans="3:5">
      <c r="C363" s="132"/>
      <c r="D363" s="132"/>
      <c r="E363" s="133"/>
    </row>
    <row r="364" spans="3:5">
      <c r="C364" s="132"/>
      <c r="D364" s="132"/>
      <c r="E364" s="133"/>
    </row>
    <row r="365" spans="3:5">
      <c r="C365" s="132"/>
      <c r="D365" s="132"/>
      <c r="E365" s="133"/>
    </row>
    <row r="366" spans="3:5">
      <c r="C366" s="132"/>
      <c r="D366" s="132"/>
      <c r="E366" s="133"/>
    </row>
    <row r="367" spans="3:5">
      <c r="C367" s="132"/>
      <c r="D367" s="132"/>
      <c r="E367" s="133"/>
    </row>
    <row r="368" spans="3:5">
      <c r="C368" s="132"/>
      <c r="D368" s="132"/>
      <c r="E368" s="133"/>
    </row>
    <row r="369" spans="3:5">
      <c r="C369" s="132"/>
      <c r="D369" s="132"/>
      <c r="E369" s="133"/>
    </row>
    <row r="370" spans="3:5">
      <c r="C370" s="132"/>
      <c r="D370" s="132"/>
      <c r="E370" s="133"/>
    </row>
    <row r="371" spans="3:5">
      <c r="C371" s="132"/>
      <c r="D371" s="132"/>
      <c r="E371" s="133"/>
    </row>
    <row r="372" spans="3:5">
      <c r="C372" s="132"/>
      <c r="D372" s="132"/>
      <c r="E372" s="133"/>
    </row>
    <row r="373" spans="3:5">
      <c r="C373" s="132"/>
      <c r="D373" s="132"/>
      <c r="E373" s="133"/>
    </row>
    <row r="374" spans="3:5">
      <c r="C374" s="132"/>
      <c r="D374" s="132"/>
      <c r="E374" s="133"/>
    </row>
    <row r="375" spans="3:5">
      <c r="C375" s="132"/>
      <c r="D375" s="132"/>
      <c r="E375" s="133"/>
    </row>
    <row r="376" spans="3:5">
      <c r="C376" s="132"/>
      <c r="D376" s="132"/>
      <c r="E376" s="133"/>
    </row>
    <row r="377" spans="3:5">
      <c r="C377" s="132"/>
      <c r="D377" s="132"/>
      <c r="E377" s="133"/>
    </row>
    <row r="378" spans="3:5">
      <c r="C378" s="132"/>
      <c r="D378" s="132"/>
      <c r="E378" s="133"/>
    </row>
    <row r="379" spans="3:5">
      <c r="C379" s="132"/>
      <c r="D379" s="132"/>
      <c r="E379" s="133"/>
    </row>
    <row r="380" spans="3:5">
      <c r="C380" s="132"/>
      <c r="D380" s="132"/>
      <c r="E380" s="133"/>
    </row>
    <row r="381" spans="3:5">
      <c r="C381" s="132"/>
      <c r="D381" s="132"/>
      <c r="E381" s="133"/>
    </row>
    <row r="382" spans="3:5">
      <c r="C382" s="132"/>
      <c r="D382" s="132"/>
      <c r="E382" s="133"/>
    </row>
    <row r="383" spans="3:5">
      <c r="C383" s="132"/>
      <c r="D383" s="132"/>
      <c r="E383" s="133"/>
    </row>
    <row r="384" spans="3:5">
      <c r="C384" s="132"/>
      <c r="D384" s="132"/>
      <c r="E384" s="133"/>
    </row>
    <row r="385" spans="3:5">
      <c r="C385" s="132"/>
      <c r="D385" s="132"/>
      <c r="E385" s="133"/>
    </row>
    <row r="386" spans="3:5">
      <c r="C386" s="132"/>
      <c r="D386" s="132"/>
      <c r="E386" s="133"/>
    </row>
    <row r="387" spans="3:5">
      <c r="C387" s="132"/>
      <c r="D387" s="132"/>
      <c r="E387" s="133"/>
    </row>
    <row r="388" spans="3:5">
      <c r="C388" s="132"/>
      <c r="D388" s="132"/>
      <c r="E388" s="133"/>
    </row>
    <row r="389" spans="3:5">
      <c r="C389" s="132"/>
      <c r="D389" s="132"/>
      <c r="E389" s="133"/>
    </row>
    <row r="390" spans="3:5">
      <c r="C390" s="132"/>
      <c r="D390" s="132"/>
      <c r="E390" s="133"/>
    </row>
    <row r="391" spans="3:5">
      <c r="C391" s="132"/>
      <c r="D391" s="132"/>
      <c r="E391" s="133"/>
    </row>
    <row r="392" spans="3:5">
      <c r="C392" s="132"/>
      <c r="D392" s="132"/>
      <c r="E392" s="133"/>
    </row>
    <row r="393" spans="3:5">
      <c r="C393" s="132"/>
      <c r="D393" s="132"/>
      <c r="E393" s="133"/>
    </row>
    <row r="394" spans="3:5">
      <c r="C394" s="132"/>
      <c r="D394" s="132"/>
      <c r="E394" s="133"/>
    </row>
    <row r="395" spans="3:5">
      <c r="C395" s="132"/>
      <c r="D395" s="132"/>
      <c r="E395" s="133"/>
    </row>
    <row r="396" spans="3:5">
      <c r="C396" s="132"/>
      <c r="D396" s="132"/>
      <c r="E396" s="133"/>
    </row>
    <row r="397" spans="3:5">
      <c r="C397" s="132"/>
      <c r="D397" s="132"/>
      <c r="E397" s="133"/>
    </row>
    <row r="398" spans="3:5">
      <c r="C398" s="132"/>
      <c r="D398" s="132"/>
      <c r="E398" s="133"/>
    </row>
    <row r="399" spans="3:5">
      <c r="C399" s="132"/>
      <c r="D399" s="132"/>
      <c r="E399" s="133"/>
    </row>
    <row r="400" spans="3:5">
      <c r="C400" s="132"/>
      <c r="D400" s="132"/>
      <c r="E400" s="133"/>
    </row>
    <row r="401" spans="3:5">
      <c r="C401" s="132"/>
      <c r="D401" s="132"/>
      <c r="E401" s="133"/>
    </row>
    <row r="402" spans="3:5">
      <c r="C402" s="132"/>
      <c r="D402" s="132"/>
      <c r="E402" s="133"/>
    </row>
    <row r="403" spans="3:5">
      <c r="C403" s="132"/>
      <c r="D403" s="132"/>
      <c r="E403" s="133"/>
    </row>
    <row r="404" spans="3:5">
      <c r="C404" s="132"/>
      <c r="D404" s="132"/>
      <c r="E404" s="133"/>
    </row>
    <row r="405" spans="3:5">
      <c r="C405" s="132"/>
      <c r="D405" s="132"/>
      <c r="E405" s="133"/>
    </row>
    <row r="406" spans="3:5">
      <c r="C406" s="132"/>
      <c r="D406" s="132"/>
      <c r="E406" s="133"/>
    </row>
    <row r="407" spans="3:5">
      <c r="C407" s="132"/>
      <c r="D407" s="132"/>
      <c r="E407" s="133"/>
    </row>
    <row r="408" spans="3:5">
      <c r="C408" s="132"/>
      <c r="D408" s="132"/>
      <c r="E408" s="133"/>
    </row>
    <row r="409" spans="3:5">
      <c r="C409" s="132"/>
      <c r="D409" s="132"/>
      <c r="E409" s="133"/>
    </row>
    <row r="410" spans="3:5">
      <c r="C410" s="132"/>
      <c r="D410" s="132"/>
      <c r="E410" s="133"/>
    </row>
    <row r="411" spans="3:5">
      <c r="C411" s="132"/>
      <c r="D411" s="132"/>
      <c r="E411" s="133"/>
    </row>
    <row r="412" spans="3:5">
      <c r="C412" s="132"/>
      <c r="D412" s="132"/>
      <c r="E412" s="133"/>
    </row>
    <row r="413" spans="3:5">
      <c r="C413" s="132"/>
      <c r="D413" s="132"/>
      <c r="E413" s="133"/>
    </row>
    <row r="414" spans="3:5">
      <c r="C414" s="132"/>
      <c r="D414" s="132"/>
      <c r="E414" s="133"/>
    </row>
    <row r="415" spans="3:5">
      <c r="C415" s="132"/>
      <c r="D415" s="132"/>
      <c r="E415" s="133"/>
    </row>
    <row r="416" spans="3:5">
      <c r="C416" s="132"/>
      <c r="D416" s="132"/>
      <c r="E416" s="133"/>
    </row>
    <row r="417" spans="3:5">
      <c r="C417" s="132"/>
      <c r="D417" s="132"/>
      <c r="E417" s="133"/>
    </row>
    <row r="418" spans="3:5">
      <c r="C418" s="132"/>
      <c r="D418" s="132"/>
      <c r="E418" s="133"/>
    </row>
    <row r="419" spans="3:5">
      <c r="C419" s="132"/>
      <c r="D419" s="132"/>
      <c r="E419" s="133"/>
    </row>
    <row r="420" spans="3:5">
      <c r="C420" s="132"/>
      <c r="D420" s="132"/>
      <c r="E420" s="133"/>
    </row>
    <row r="421" spans="3:5">
      <c r="C421" s="132"/>
      <c r="D421" s="132"/>
      <c r="E421" s="133"/>
    </row>
    <row r="422" spans="3:5">
      <c r="C422" s="132"/>
      <c r="D422" s="132"/>
      <c r="E422" s="133"/>
    </row>
    <row r="423" spans="3:5">
      <c r="C423" s="132"/>
      <c r="D423" s="132"/>
      <c r="E423" s="133"/>
    </row>
    <row r="424" spans="3:5">
      <c r="C424" s="132"/>
      <c r="D424" s="132"/>
      <c r="E424" s="133"/>
    </row>
    <row r="425" spans="3:5">
      <c r="C425" s="132"/>
      <c r="D425" s="132"/>
      <c r="E425" s="133"/>
    </row>
    <row r="426" spans="3:5">
      <c r="C426" s="132"/>
      <c r="D426" s="132"/>
      <c r="E426" s="133"/>
    </row>
    <row r="427" spans="3:5">
      <c r="C427" s="132"/>
      <c r="D427" s="132"/>
      <c r="E427" s="133"/>
    </row>
    <row r="428" spans="3:5">
      <c r="C428" s="132"/>
      <c r="D428" s="132"/>
      <c r="E428" s="133"/>
    </row>
    <row r="429" spans="3:5">
      <c r="C429" s="132"/>
      <c r="D429" s="132"/>
      <c r="E429" s="133"/>
    </row>
    <row r="430" spans="3:5">
      <c r="C430" s="132"/>
      <c r="D430" s="132"/>
      <c r="E430" s="133"/>
    </row>
    <row r="431" spans="3:5">
      <c r="C431" s="132"/>
      <c r="D431" s="132"/>
      <c r="E431" s="133"/>
    </row>
    <row r="432" spans="3:5">
      <c r="C432" s="132"/>
      <c r="D432" s="132"/>
      <c r="E432" s="133"/>
    </row>
    <row r="433" spans="3:5">
      <c r="C433" s="132"/>
      <c r="D433" s="132"/>
      <c r="E433" s="133"/>
    </row>
    <row r="434" spans="3:5">
      <c r="C434" s="132"/>
      <c r="D434" s="132"/>
      <c r="E434" s="133"/>
    </row>
    <row r="435" spans="3:5">
      <c r="C435" s="132"/>
      <c r="D435" s="132"/>
      <c r="E435" s="133"/>
    </row>
    <row r="436" spans="3:5">
      <c r="C436" s="132"/>
      <c r="D436" s="132"/>
      <c r="E436" s="133"/>
    </row>
    <row r="437" spans="3:5">
      <c r="C437" s="132"/>
      <c r="D437" s="132"/>
      <c r="E437" s="133"/>
    </row>
    <row r="438" spans="3:5">
      <c r="C438" s="132"/>
      <c r="D438" s="132"/>
      <c r="E438" s="133"/>
    </row>
    <row r="439" spans="3:5">
      <c r="C439" s="132"/>
      <c r="D439" s="132"/>
      <c r="E439" s="133"/>
    </row>
    <row r="440" spans="3:5">
      <c r="C440" s="132"/>
      <c r="D440" s="132"/>
      <c r="E440" s="133"/>
    </row>
    <row r="441" spans="3:5">
      <c r="C441" s="132"/>
      <c r="D441" s="132"/>
      <c r="E441" s="133"/>
    </row>
    <row r="442" spans="3:5">
      <c r="C442" s="132"/>
      <c r="D442" s="132"/>
      <c r="E442" s="133"/>
    </row>
    <row r="443" spans="3:5">
      <c r="C443" s="132"/>
      <c r="D443" s="132"/>
      <c r="E443" s="133"/>
    </row>
    <row r="444" spans="3:5">
      <c r="C444" s="132"/>
      <c r="D444" s="132"/>
      <c r="E444" s="133"/>
    </row>
    <row r="445" spans="3:5">
      <c r="C445" s="132"/>
      <c r="D445" s="132"/>
      <c r="E445" s="133"/>
    </row>
    <row r="446" spans="3:5">
      <c r="C446" s="132"/>
      <c r="D446" s="132"/>
      <c r="E446" s="133"/>
    </row>
    <row r="447" spans="3:5">
      <c r="C447" s="132"/>
      <c r="D447" s="132"/>
      <c r="E447" s="133"/>
    </row>
    <row r="448" spans="3:5">
      <c r="C448" s="132"/>
      <c r="D448" s="132"/>
      <c r="E448" s="133"/>
    </row>
    <row r="449" spans="3:5">
      <c r="C449" s="132"/>
      <c r="D449" s="132"/>
      <c r="E449" s="133"/>
    </row>
    <row r="450" spans="3:5">
      <c r="C450" s="132"/>
      <c r="D450" s="132"/>
      <c r="E450" s="133"/>
    </row>
    <row r="451" spans="3:5">
      <c r="C451" s="132"/>
      <c r="D451" s="132"/>
      <c r="E451" s="133"/>
    </row>
    <row r="452" spans="3:5">
      <c r="C452" s="132"/>
      <c r="D452" s="132"/>
      <c r="E452" s="133"/>
    </row>
    <row r="453" spans="3:5">
      <c r="C453" s="132"/>
      <c r="D453" s="132"/>
      <c r="E453" s="133"/>
    </row>
    <row r="454" spans="3:5">
      <c r="C454" s="132"/>
      <c r="D454" s="132"/>
      <c r="E454" s="133"/>
    </row>
    <row r="455" spans="3:5">
      <c r="C455" s="132"/>
      <c r="D455" s="132"/>
      <c r="E455" s="133"/>
    </row>
    <row r="456" spans="3:5">
      <c r="C456" s="132"/>
      <c r="D456" s="132"/>
      <c r="E456" s="133"/>
    </row>
    <row r="457" spans="3:5">
      <c r="C457" s="132"/>
      <c r="D457" s="132"/>
      <c r="E457" s="133"/>
    </row>
    <row r="458" spans="3:5">
      <c r="C458" s="132"/>
      <c r="D458" s="132"/>
      <c r="E458" s="133"/>
    </row>
    <row r="459" spans="3:5">
      <c r="C459" s="132"/>
      <c r="D459" s="132"/>
      <c r="E459" s="133"/>
    </row>
    <row r="460" spans="3:5">
      <c r="C460" s="132"/>
      <c r="D460" s="132"/>
      <c r="E460" s="133"/>
    </row>
    <row r="461" spans="3:5">
      <c r="C461" s="132"/>
      <c r="D461" s="132"/>
      <c r="E461" s="133"/>
    </row>
    <row r="462" spans="3:5">
      <c r="C462" s="132"/>
      <c r="D462" s="132"/>
      <c r="E462" s="133"/>
    </row>
    <row r="463" spans="3:5">
      <c r="C463" s="132"/>
      <c r="D463" s="132"/>
      <c r="E463" s="133"/>
    </row>
    <row r="464" spans="3:5">
      <c r="C464" s="132"/>
      <c r="D464" s="132"/>
      <c r="E464" s="133"/>
    </row>
    <row r="465" spans="3:5">
      <c r="C465" s="132"/>
      <c r="D465" s="132"/>
      <c r="E465" s="133"/>
    </row>
    <row r="466" spans="3:5">
      <c r="C466" s="132"/>
      <c r="D466" s="132"/>
      <c r="E466" s="133"/>
    </row>
    <row r="467" spans="3:5">
      <c r="C467" s="132"/>
      <c r="D467" s="132"/>
      <c r="E467" s="133"/>
    </row>
    <row r="468" spans="3:5">
      <c r="C468" s="132"/>
      <c r="D468" s="132"/>
      <c r="E468" s="133"/>
    </row>
    <row r="469" spans="3:5">
      <c r="C469" s="132"/>
      <c r="D469" s="132"/>
      <c r="E469" s="133"/>
    </row>
    <row r="470" spans="3:5">
      <c r="C470" s="132"/>
      <c r="D470" s="132"/>
      <c r="E470" s="133"/>
    </row>
    <row r="471" spans="3:5">
      <c r="C471" s="132"/>
      <c r="D471" s="132"/>
      <c r="E471" s="133"/>
    </row>
    <row r="472" spans="3:5">
      <c r="C472" s="132"/>
      <c r="D472" s="132"/>
      <c r="E472" s="133"/>
    </row>
    <row r="473" spans="3:5">
      <c r="C473" s="132"/>
      <c r="D473" s="132"/>
      <c r="E473" s="133"/>
    </row>
    <row r="474" spans="3:5">
      <c r="C474" s="132"/>
      <c r="D474" s="132"/>
      <c r="E474" s="133"/>
    </row>
    <row r="475" spans="3:5">
      <c r="C475" s="132"/>
      <c r="D475" s="132"/>
      <c r="E475" s="133"/>
    </row>
    <row r="476" spans="3:5">
      <c r="C476" s="132"/>
      <c r="D476" s="132"/>
      <c r="E476" s="133"/>
    </row>
    <row r="477" spans="3:5">
      <c r="C477" s="132"/>
      <c r="D477" s="132"/>
      <c r="E477" s="133"/>
    </row>
    <row r="478" spans="3:5">
      <c r="C478" s="132"/>
      <c r="D478" s="132"/>
      <c r="E478" s="133"/>
    </row>
    <row r="479" spans="3:5">
      <c r="C479" s="132"/>
      <c r="D479" s="132"/>
      <c r="E479" s="133"/>
    </row>
    <row r="480" spans="3:5">
      <c r="C480" s="132"/>
      <c r="D480" s="132"/>
      <c r="E480" s="133"/>
    </row>
    <row r="481" spans="3:5">
      <c r="C481" s="132"/>
      <c r="D481" s="132"/>
      <c r="E481" s="133"/>
    </row>
    <row r="482" spans="3:5">
      <c r="C482" s="132"/>
      <c r="D482" s="132"/>
      <c r="E482" s="133"/>
    </row>
    <row r="483" spans="3:5">
      <c r="C483" s="132"/>
      <c r="D483" s="132"/>
      <c r="E483" s="133"/>
    </row>
    <row r="484" spans="3:5">
      <c r="C484" s="132"/>
      <c r="D484" s="132"/>
      <c r="E484" s="133"/>
    </row>
    <row r="485" spans="3:5">
      <c r="C485" s="132"/>
      <c r="D485" s="132"/>
      <c r="E485" s="133"/>
    </row>
    <row r="486" spans="3:5">
      <c r="C486" s="132"/>
      <c r="D486" s="132"/>
      <c r="E486" s="133"/>
    </row>
    <row r="487" spans="3:5">
      <c r="C487" s="132"/>
      <c r="D487" s="132"/>
      <c r="E487" s="133"/>
    </row>
    <row r="488" spans="3:5">
      <c r="C488" s="132"/>
      <c r="D488" s="132"/>
      <c r="E488" s="133"/>
    </row>
    <row r="489" spans="3:5">
      <c r="C489" s="132"/>
      <c r="D489" s="132"/>
      <c r="E489" s="133"/>
    </row>
    <row r="490" spans="3:5">
      <c r="C490" s="132"/>
      <c r="D490" s="132"/>
      <c r="E490" s="133"/>
    </row>
    <row r="491" spans="3:5">
      <c r="C491" s="132"/>
      <c r="D491" s="132"/>
      <c r="E491" s="133"/>
    </row>
    <row r="492" spans="3:5">
      <c r="C492" s="132"/>
      <c r="D492" s="132"/>
      <c r="E492" s="133"/>
    </row>
    <row r="493" spans="3:5">
      <c r="C493" s="132"/>
      <c r="D493" s="132"/>
      <c r="E493" s="133"/>
    </row>
    <row r="494" spans="3:5">
      <c r="C494" s="132"/>
      <c r="D494" s="132"/>
      <c r="E494" s="133"/>
    </row>
    <row r="495" spans="3:5">
      <c r="C495" s="132"/>
      <c r="D495" s="132"/>
      <c r="E495" s="133"/>
    </row>
    <row r="496" spans="3:5">
      <c r="C496" s="132"/>
      <c r="D496" s="132"/>
      <c r="E496" s="133"/>
    </row>
    <row r="497" spans="3:5">
      <c r="C497" s="132"/>
      <c r="D497" s="132"/>
      <c r="E497" s="133"/>
    </row>
    <row r="498" spans="3:5">
      <c r="C498" s="132"/>
      <c r="D498" s="132"/>
      <c r="E498" s="133"/>
    </row>
    <row r="499" spans="3:5">
      <c r="C499" s="132"/>
      <c r="D499" s="132"/>
      <c r="E499" s="133"/>
    </row>
    <row r="500" spans="3:5">
      <c r="C500" s="132"/>
      <c r="D500" s="132"/>
      <c r="E500" s="133"/>
    </row>
    <row r="501" spans="3:5">
      <c r="C501" s="132"/>
      <c r="D501" s="132"/>
      <c r="E501" s="133"/>
    </row>
    <row r="502" spans="3:5">
      <c r="C502" s="132"/>
      <c r="D502" s="132"/>
      <c r="E502" s="133"/>
    </row>
    <row r="503" spans="3:5">
      <c r="C503" s="132"/>
      <c r="D503" s="132"/>
      <c r="E503" s="133"/>
    </row>
    <row r="504" spans="3:5">
      <c r="C504" s="132"/>
      <c r="D504" s="132"/>
      <c r="E504" s="133"/>
    </row>
    <row r="505" spans="3:5">
      <c r="C505" s="132"/>
      <c r="D505" s="132"/>
      <c r="E505" s="133"/>
    </row>
    <row r="506" spans="3:5">
      <c r="C506" s="132"/>
      <c r="D506" s="132"/>
      <c r="E506" s="133"/>
    </row>
    <row r="507" spans="3:5">
      <c r="C507" s="132"/>
      <c r="D507" s="132"/>
      <c r="E507" s="133"/>
    </row>
    <row r="508" spans="3:5">
      <c r="C508" s="132"/>
      <c r="D508" s="132"/>
      <c r="E508" s="133"/>
    </row>
    <row r="509" spans="3:5">
      <c r="C509" s="132"/>
      <c r="D509" s="132"/>
      <c r="E509" s="133"/>
    </row>
    <row r="510" spans="3:5">
      <c r="C510" s="132"/>
      <c r="D510" s="132"/>
      <c r="E510" s="133"/>
    </row>
    <row r="511" spans="3:5">
      <c r="C511" s="132"/>
      <c r="D511" s="132"/>
      <c r="E511" s="133"/>
    </row>
    <row r="512" spans="3:5">
      <c r="C512" s="132"/>
      <c r="D512" s="132"/>
      <c r="E512" s="133"/>
    </row>
    <row r="513" spans="3:5">
      <c r="C513" s="132"/>
      <c r="D513" s="132"/>
      <c r="E513" s="133"/>
    </row>
    <row r="514" spans="3:5">
      <c r="C514" s="132"/>
      <c r="D514" s="132"/>
      <c r="E514" s="133"/>
    </row>
    <row r="515" spans="3:5">
      <c r="C515" s="132"/>
      <c r="D515" s="132"/>
      <c r="E515" s="133"/>
    </row>
    <row r="516" spans="3:5">
      <c r="C516" s="132"/>
      <c r="D516" s="132"/>
      <c r="E516" s="133"/>
    </row>
    <row r="517" spans="3:5">
      <c r="C517" s="132"/>
      <c r="D517" s="132"/>
      <c r="E517" s="133"/>
    </row>
    <row r="518" spans="3:5">
      <c r="C518" s="132"/>
      <c r="D518" s="132"/>
      <c r="E518" s="133"/>
    </row>
    <row r="519" spans="3:5">
      <c r="C519" s="132"/>
      <c r="D519" s="132"/>
      <c r="E519" s="133"/>
    </row>
    <row r="520" spans="3:5">
      <c r="C520" s="132"/>
      <c r="D520" s="132"/>
      <c r="E520" s="133"/>
    </row>
    <row r="521" spans="3:5">
      <c r="C521" s="132"/>
      <c r="D521" s="132"/>
      <c r="E521" s="133"/>
    </row>
    <row r="522" spans="3:5">
      <c r="C522" s="132"/>
      <c r="D522" s="132"/>
      <c r="E522" s="133"/>
    </row>
    <row r="523" spans="3:5">
      <c r="C523" s="132"/>
      <c r="D523" s="132"/>
      <c r="E523" s="133"/>
    </row>
    <row r="524" spans="3:5">
      <c r="C524" s="132"/>
      <c r="D524" s="132"/>
      <c r="E524" s="133"/>
    </row>
    <row r="525" spans="3:5">
      <c r="C525" s="132"/>
      <c r="D525" s="132"/>
      <c r="E525" s="133"/>
    </row>
    <row r="526" spans="3:5">
      <c r="C526" s="132"/>
      <c r="D526" s="132"/>
      <c r="E526" s="133"/>
    </row>
    <row r="527" spans="3:5">
      <c r="C527" s="132"/>
      <c r="D527" s="132"/>
      <c r="E527" s="133"/>
    </row>
    <row r="528" spans="3:5">
      <c r="C528" s="132"/>
      <c r="D528" s="132"/>
      <c r="E528" s="133"/>
    </row>
    <row r="529" spans="3:5">
      <c r="C529" s="132"/>
      <c r="D529" s="132"/>
      <c r="E529" s="133"/>
    </row>
    <row r="530" spans="3:5">
      <c r="C530" s="132"/>
      <c r="D530" s="132"/>
      <c r="E530" s="133"/>
    </row>
    <row r="531" spans="3:5">
      <c r="C531" s="132"/>
      <c r="D531" s="132"/>
      <c r="E531" s="133"/>
    </row>
    <row r="532" spans="3:5">
      <c r="C532" s="132"/>
      <c r="D532" s="132"/>
      <c r="E532" s="133"/>
    </row>
    <row r="533" spans="3:5">
      <c r="C533" s="132"/>
      <c r="D533" s="132"/>
      <c r="E533" s="133"/>
    </row>
    <row r="534" spans="3:5">
      <c r="C534" s="132"/>
      <c r="D534" s="132"/>
      <c r="E534" s="133"/>
    </row>
    <row r="535" spans="3:5">
      <c r="C535" s="132"/>
      <c r="D535" s="132"/>
      <c r="E535" s="133"/>
    </row>
    <row r="536" spans="3:5">
      <c r="C536" s="132"/>
      <c r="D536" s="132"/>
      <c r="E536" s="133"/>
    </row>
    <row r="537" spans="3:5">
      <c r="C537" s="132"/>
      <c r="D537" s="132"/>
      <c r="E537" s="133"/>
    </row>
    <row r="538" spans="3:5">
      <c r="C538" s="132"/>
      <c r="D538" s="132"/>
      <c r="E538" s="133"/>
    </row>
    <row r="539" spans="3:5">
      <c r="C539" s="132"/>
      <c r="D539" s="132"/>
      <c r="E539" s="133"/>
    </row>
    <row r="540" spans="3:5">
      <c r="C540" s="132"/>
      <c r="D540" s="132"/>
      <c r="E540" s="133"/>
    </row>
    <row r="541" spans="3:5">
      <c r="C541" s="132"/>
      <c r="D541" s="132"/>
      <c r="E541" s="133"/>
    </row>
    <row r="542" spans="3:5">
      <c r="C542" s="132"/>
      <c r="D542" s="132"/>
      <c r="E542" s="133"/>
    </row>
    <row r="543" spans="3:5">
      <c r="C543" s="132"/>
      <c r="D543" s="132"/>
      <c r="E543" s="133"/>
    </row>
    <row r="544" spans="3:5">
      <c r="C544" s="132"/>
      <c r="D544" s="132"/>
      <c r="E544" s="133"/>
    </row>
    <row r="545" spans="3:5">
      <c r="C545" s="132"/>
      <c r="D545" s="132"/>
      <c r="E545" s="133"/>
    </row>
    <row r="546" spans="3:5">
      <c r="C546" s="132"/>
      <c r="D546" s="132"/>
      <c r="E546" s="133"/>
    </row>
    <row r="547" spans="3:5">
      <c r="C547" s="132"/>
      <c r="D547" s="132"/>
      <c r="E547" s="133"/>
    </row>
    <row r="548" spans="3:5">
      <c r="C548" s="132"/>
      <c r="D548" s="132"/>
      <c r="E548" s="133"/>
    </row>
    <row r="549" spans="3:5">
      <c r="C549" s="132"/>
      <c r="D549" s="132"/>
      <c r="E549" s="133"/>
    </row>
    <row r="550" spans="3:5">
      <c r="C550" s="132"/>
      <c r="D550" s="132"/>
      <c r="E550" s="133"/>
    </row>
    <row r="551" spans="3:5">
      <c r="C551" s="132"/>
      <c r="D551" s="132"/>
      <c r="E551" s="133"/>
    </row>
    <row r="552" spans="3:5">
      <c r="C552" s="132"/>
      <c r="D552" s="132"/>
      <c r="E552" s="133"/>
    </row>
    <row r="553" spans="3:5">
      <c r="C553" s="132"/>
      <c r="D553" s="132"/>
      <c r="E553" s="133"/>
    </row>
    <row r="554" spans="3:5">
      <c r="C554" s="132"/>
      <c r="D554" s="132"/>
      <c r="E554" s="133"/>
    </row>
    <row r="555" spans="3:5">
      <c r="C555" s="132"/>
      <c r="D555" s="132"/>
      <c r="E555" s="133"/>
    </row>
    <row r="556" spans="3:5">
      <c r="C556" s="132"/>
      <c r="D556" s="132"/>
      <c r="E556" s="133"/>
    </row>
    <row r="557" spans="3:5">
      <c r="C557" s="132"/>
      <c r="D557" s="132"/>
      <c r="E557" s="133"/>
    </row>
    <row r="558" spans="3:5">
      <c r="C558" s="132"/>
      <c r="D558" s="132"/>
      <c r="E558" s="133"/>
    </row>
    <row r="559" spans="3:5">
      <c r="C559" s="132"/>
      <c r="D559" s="132"/>
      <c r="E559" s="133"/>
    </row>
    <row r="560" spans="3:5">
      <c r="C560" s="132"/>
      <c r="D560" s="132"/>
      <c r="E560" s="133"/>
    </row>
    <row r="561" spans="3:5">
      <c r="C561" s="132"/>
      <c r="D561" s="132"/>
      <c r="E561" s="133"/>
    </row>
    <row r="562" spans="3:5">
      <c r="C562" s="132"/>
      <c r="D562" s="132"/>
      <c r="E562" s="133"/>
    </row>
    <row r="563" spans="3:5">
      <c r="C563" s="132"/>
      <c r="D563" s="132"/>
      <c r="E563" s="133"/>
    </row>
    <row r="564" spans="3:5">
      <c r="C564" s="132"/>
      <c r="D564" s="132"/>
      <c r="E564" s="133"/>
    </row>
    <row r="565" spans="3:5">
      <c r="C565" s="132"/>
      <c r="D565" s="132"/>
      <c r="E565" s="133"/>
    </row>
    <row r="566" spans="3:5">
      <c r="C566" s="132"/>
      <c r="D566" s="132"/>
      <c r="E566" s="133"/>
    </row>
    <row r="567" spans="3:5">
      <c r="C567" s="132"/>
      <c r="D567" s="132"/>
      <c r="E567" s="133"/>
    </row>
    <row r="568" spans="3:5">
      <c r="C568" s="132"/>
      <c r="D568" s="132"/>
      <c r="E568" s="133"/>
    </row>
    <row r="569" spans="3:5">
      <c r="C569" s="132"/>
      <c r="D569" s="132"/>
      <c r="E569" s="133"/>
    </row>
    <row r="570" spans="3:5">
      <c r="C570" s="132"/>
      <c r="D570" s="132"/>
      <c r="E570" s="133"/>
    </row>
    <row r="571" spans="3:5">
      <c r="C571" s="132"/>
      <c r="D571" s="132"/>
      <c r="E571" s="133"/>
    </row>
    <row r="572" spans="3:5">
      <c r="C572" s="132"/>
      <c r="D572" s="132"/>
      <c r="E572" s="133"/>
    </row>
    <row r="573" spans="3:5">
      <c r="C573" s="132"/>
      <c r="D573" s="132"/>
      <c r="E573" s="133"/>
    </row>
    <row r="574" spans="3:5">
      <c r="C574" s="132"/>
      <c r="D574" s="132"/>
      <c r="E574" s="133"/>
    </row>
    <row r="575" spans="3:5">
      <c r="C575" s="132"/>
      <c r="D575" s="132"/>
      <c r="E575" s="133"/>
    </row>
    <row r="576" spans="3:5">
      <c r="C576" s="132"/>
      <c r="D576" s="132"/>
      <c r="E576" s="133"/>
    </row>
    <row r="577" spans="3:5">
      <c r="C577" s="132"/>
      <c r="D577" s="132"/>
      <c r="E577" s="133"/>
    </row>
    <row r="578" spans="3:5">
      <c r="C578" s="132"/>
      <c r="D578" s="132"/>
      <c r="E578" s="133"/>
    </row>
    <row r="579" spans="3:5">
      <c r="C579" s="132"/>
      <c r="D579" s="132"/>
      <c r="E579" s="133"/>
    </row>
    <row r="580" spans="3:5">
      <c r="C580" s="132"/>
      <c r="D580" s="132"/>
      <c r="E580" s="133"/>
    </row>
    <row r="581" spans="3:5">
      <c r="C581" s="132"/>
      <c r="D581" s="132"/>
      <c r="E581" s="133"/>
    </row>
    <row r="582" spans="3:5">
      <c r="C582" s="132"/>
      <c r="D582" s="132"/>
      <c r="E582" s="133"/>
    </row>
    <row r="583" spans="3:5">
      <c r="C583" s="132"/>
      <c r="D583" s="132"/>
      <c r="E583" s="133"/>
    </row>
    <row r="584" spans="3:5">
      <c r="C584" s="132"/>
      <c r="D584" s="132"/>
      <c r="E584" s="133"/>
    </row>
    <row r="585" spans="3:5">
      <c r="C585" s="132"/>
      <c r="D585" s="132"/>
      <c r="E585" s="133"/>
    </row>
    <row r="586" spans="3:5">
      <c r="C586" s="132"/>
      <c r="D586" s="132"/>
      <c r="E586" s="133"/>
    </row>
    <row r="587" spans="3:5">
      <c r="C587" s="132"/>
      <c r="D587" s="132"/>
      <c r="E587" s="133"/>
    </row>
    <row r="588" spans="3:5">
      <c r="C588" s="132"/>
      <c r="D588" s="132"/>
      <c r="E588" s="133"/>
    </row>
    <row r="589" spans="3:5">
      <c r="C589" s="132"/>
      <c r="D589" s="132"/>
      <c r="E589" s="133"/>
    </row>
    <row r="590" spans="3:5">
      <c r="C590" s="132"/>
      <c r="D590" s="132"/>
      <c r="E590" s="133"/>
    </row>
    <row r="591" spans="3:5">
      <c r="C591" s="132"/>
      <c r="D591" s="132"/>
      <c r="E591" s="133"/>
    </row>
    <row r="592" spans="3:5">
      <c r="C592" s="132"/>
      <c r="D592" s="132"/>
      <c r="E592" s="133"/>
    </row>
    <row r="593" spans="3:5">
      <c r="C593" s="132"/>
      <c r="D593" s="132"/>
      <c r="E593" s="133"/>
    </row>
    <row r="594" spans="3:5">
      <c r="C594" s="132"/>
      <c r="D594" s="132"/>
      <c r="E594" s="133"/>
    </row>
    <row r="595" spans="3:5">
      <c r="C595" s="132"/>
      <c r="D595" s="132"/>
      <c r="E595" s="133"/>
    </row>
    <row r="596" spans="3:5">
      <c r="C596" s="132"/>
      <c r="D596" s="132"/>
      <c r="E596" s="133"/>
    </row>
    <row r="597" spans="3:5">
      <c r="C597" s="132"/>
      <c r="D597" s="132"/>
      <c r="E597" s="133"/>
    </row>
    <row r="598" spans="3:5">
      <c r="C598" s="132"/>
      <c r="D598" s="132"/>
      <c r="E598" s="133"/>
    </row>
    <row r="599" spans="3:5">
      <c r="C599" s="132"/>
      <c r="D599" s="132"/>
      <c r="E599" s="133"/>
    </row>
    <row r="600" spans="3:5">
      <c r="C600" s="132"/>
      <c r="D600" s="132"/>
      <c r="E600" s="133"/>
    </row>
    <row r="601" spans="3:5">
      <c r="C601" s="132"/>
      <c r="D601" s="132"/>
      <c r="E601" s="133"/>
    </row>
    <row r="602" spans="3:5">
      <c r="C602" s="132"/>
      <c r="D602" s="132"/>
      <c r="E602" s="133"/>
    </row>
    <row r="603" spans="3:5">
      <c r="C603" s="132"/>
      <c r="D603" s="132"/>
      <c r="E603" s="133"/>
    </row>
    <row r="604" spans="3:5">
      <c r="C604" s="132"/>
      <c r="D604" s="132"/>
      <c r="E604" s="133"/>
    </row>
    <row r="605" spans="3:5">
      <c r="C605" s="132"/>
      <c r="D605" s="132"/>
      <c r="E605" s="133"/>
    </row>
    <row r="606" spans="3:5">
      <c r="C606" s="132"/>
      <c r="D606" s="132"/>
      <c r="E606" s="133"/>
    </row>
    <row r="607" spans="3:5">
      <c r="C607" s="132"/>
      <c r="D607" s="132"/>
      <c r="E607" s="133"/>
    </row>
    <row r="608" spans="3:5">
      <c r="C608" s="132"/>
      <c r="D608" s="132"/>
      <c r="E608" s="133"/>
    </row>
    <row r="609" spans="3:5">
      <c r="C609" s="132"/>
      <c r="D609" s="132"/>
      <c r="E609" s="133"/>
    </row>
    <row r="610" spans="3:5">
      <c r="C610" s="132"/>
      <c r="D610" s="132"/>
      <c r="E610" s="133"/>
    </row>
    <row r="611" spans="3:5">
      <c r="C611" s="132"/>
      <c r="D611" s="132"/>
      <c r="E611" s="133"/>
    </row>
    <row r="612" spans="3:5">
      <c r="C612" s="132"/>
      <c r="D612" s="132"/>
      <c r="E612" s="133"/>
    </row>
    <row r="613" spans="3:5">
      <c r="C613" s="132"/>
      <c r="D613" s="132"/>
      <c r="E613" s="133"/>
    </row>
    <row r="614" spans="3:5">
      <c r="C614" s="132"/>
      <c r="D614" s="132"/>
      <c r="E614" s="133"/>
    </row>
    <row r="615" spans="3:5">
      <c r="C615" s="132"/>
      <c r="D615" s="132"/>
      <c r="E615" s="133"/>
    </row>
    <row r="616" spans="3:5">
      <c r="C616" s="132"/>
      <c r="D616" s="132"/>
      <c r="E616" s="133"/>
    </row>
    <row r="617" spans="3:5">
      <c r="C617" s="132"/>
      <c r="D617" s="132"/>
      <c r="E617" s="133"/>
    </row>
    <row r="618" spans="3:5">
      <c r="C618" s="132"/>
      <c r="D618" s="132"/>
      <c r="E618" s="133"/>
    </row>
    <row r="619" spans="3:5">
      <c r="C619" s="132"/>
      <c r="D619" s="132"/>
      <c r="E619" s="133"/>
    </row>
    <row r="620" spans="3:5">
      <c r="C620" s="132"/>
      <c r="D620" s="132"/>
      <c r="E620" s="133"/>
    </row>
    <row r="621" spans="3:5">
      <c r="C621" s="132"/>
      <c r="D621" s="132"/>
      <c r="E621" s="133"/>
    </row>
    <row r="622" spans="3:5">
      <c r="C622" s="132"/>
      <c r="D622" s="132"/>
      <c r="E622" s="133"/>
    </row>
    <row r="623" spans="3:5">
      <c r="C623" s="132"/>
      <c r="D623" s="132"/>
      <c r="E623" s="133"/>
    </row>
    <row r="624" spans="3:5">
      <c r="C624" s="132"/>
      <c r="D624" s="132"/>
      <c r="E624" s="133"/>
    </row>
    <row r="625" spans="3:5">
      <c r="C625" s="132"/>
      <c r="D625" s="132"/>
      <c r="E625" s="133"/>
    </row>
    <row r="626" spans="3:5">
      <c r="C626" s="132"/>
      <c r="D626" s="132"/>
      <c r="E626" s="133"/>
    </row>
    <row r="627" spans="3:5">
      <c r="C627" s="132"/>
      <c r="D627" s="132"/>
      <c r="E627" s="133"/>
    </row>
    <row r="628" spans="3:5">
      <c r="C628" s="132"/>
      <c r="D628" s="132"/>
      <c r="E628" s="133"/>
    </row>
    <row r="629" spans="3:5">
      <c r="C629" s="132"/>
      <c r="D629" s="132"/>
      <c r="E629" s="133"/>
    </row>
    <row r="630" spans="3:5">
      <c r="C630" s="132"/>
      <c r="D630" s="132"/>
      <c r="E630" s="133"/>
    </row>
    <row r="631" spans="3:5">
      <c r="C631" s="132"/>
      <c r="D631" s="132"/>
      <c r="E631" s="133"/>
    </row>
    <row r="632" spans="3:5">
      <c r="C632" s="132"/>
      <c r="D632" s="132"/>
      <c r="E632" s="133"/>
    </row>
    <row r="633" spans="3:5">
      <c r="C633" s="132"/>
      <c r="D633" s="132"/>
      <c r="E633" s="133"/>
    </row>
    <row r="634" spans="3:5">
      <c r="C634" s="132"/>
      <c r="D634" s="132"/>
      <c r="E634" s="133"/>
    </row>
    <row r="635" spans="3:5">
      <c r="C635" s="132"/>
      <c r="D635" s="132"/>
      <c r="E635" s="133"/>
    </row>
    <row r="636" spans="3:5">
      <c r="C636" s="132"/>
      <c r="D636" s="132"/>
      <c r="E636" s="133"/>
    </row>
    <row r="637" spans="3:5">
      <c r="C637" s="132"/>
      <c r="D637" s="132"/>
      <c r="E637" s="133"/>
    </row>
    <row r="638" spans="3:5">
      <c r="C638" s="132"/>
      <c r="D638" s="132"/>
      <c r="E638" s="133"/>
    </row>
    <row r="639" spans="3:5">
      <c r="C639" s="132"/>
      <c r="D639" s="132"/>
      <c r="E639" s="133"/>
    </row>
    <row r="640" spans="3:5">
      <c r="C640" s="132"/>
      <c r="D640" s="132"/>
      <c r="E640" s="133"/>
    </row>
    <row r="641" spans="3:5">
      <c r="C641" s="132"/>
      <c r="D641" s="132"/>
      <c r="E641" s="133"/>
    </row>
    <row r="642" spans="3:5">
      <c r="C642" s="132"/>
      <c r="D642" s="132"/>
      <c r="E642" s="133"/>
    </row>
    <row r="643" spans="3:5">
      <c r="C643" s="132"/>
      <c r="D643" s="132"/>
      <c r="E643" s="133"/>
    </row>
    <row r="644" spans="3:5">
      <c r="C644" s="132"/>
      <c r="D644" s="132"/>
      <c r="E644" s="133"/>
    </row>
    <row r="645" spans="3:5">
      <c r="C645" s="132"/>
      <c r="D645" s="132"/>
      <c r="E645" s="133"/>
    </row>
    <row r="646" spans="3:5">
      <c r="C646" s="132"/>
      <c r="D646" s="132"/>
      <c r="E646" s="133"/>
    </row>
    <row r="647" spans="3:5">
      <c r="C647" s="132"/>
      <c r="D647" s="132"/>
      <c r="E647" s="133"/>
    </row>
    <row r="648" spans="3:5">
      <c r="C648" s="132"/>
      <c r="D648" s="132"/>
      <c r="E648" s="133"/>
    </row>
    <row r="649" spans="3:5">
      <c r="C649" s="132"/>
      <c r="D649" s="132"/>
      <c r="E649" s="133"/>
    </row>
    <row r="650" spans="3:5">
      <c r="C650" s="132"/>
      <c r="D650" s="132"/>
      <c r="E650" s="133"/>
    </row>
    <row r="651" spans="3:5">
      <c r="C651" s="132"/>
      <c r="D651" s="132"/>
      <c r="E651" s="133"/>
    </row>
    <row r="652" spans="3:5">
      <c r="C652" s="132"/>
      <c r="D652" s="132"/>
      <c r="E652" s="133"/>
    </row>
    <row r="653" spans="3:5">
      <c r="C653" s="132"/>
      <c r="D653" s="132"/>
      <c r="E653" s="133"/>
    </row>
    <row r="654" spans="3:5">
      <c r="C654" s="132"/>
      <c r="D654" s="132"/>
      <c r="E654" s="133"/>
    </row>
    <row r="655" spans="3:5">
      <c r="C655" s="132"/>
      <c r="D655" s="132"/>
      <c r="E655" s="133"/>
    </row>
    <row r="656" spans="3:5">
      <c r="C656" s="132"/>
      <c r="D656" s="132"/>
      <c r="E656" s="133"/>
    </row>
    <row r="657" spans="3:5">
      <c r="C657" s="132"/>
      <c r="D657" s="132"/>
      <c r="E657" s="133"/>
    </row>
    <row r="658" spans="3:5">
      <c r="C658" s="132"/>
      <c r="D658" s="132"/>
      <c r="E658" s="133"/>
    </row>
    <row r="659" spans="3:5">
      <c r="C659" s="132"/>
      <c r="D659" s="132"/>
      <c r="E659" s="133"/>
    </row>
    <row r="660" spans="3:5">
      <c r="C660" s="132"/>
      <c r="D660" s="132"/>
      <c r="E660" s="133"/>
    </row>
    <row r="661" spans="3:5">
      <c r="C661" s="132"/>
      <c r="D661" s="132"/>
      <c r="E661" s="133"/>
    </row>
    <row r="662" spans="3:5">
      <c r="C662" s="132"/>
      <c r="D662" s="132"/>
      <c r="E662" s="133"/>
    </row>
    <row r="663" spans="3:5">
      <c r="C663" s="132"/>
      <c r="D663" s="132"/>
      <c r="E663" s="133"/>
    </row>
    <row r="664" spans="3:5">
      <c r="C664" s="132"/>
      <c r="D664" s="132"/>
      <c r="E664" s="133"/>
    </row>
    <row r="665" spans="3:5">
      <c r="C665" s="132"/>
      <c r="D665" s="132"/>
      <c r="E665" s="133"/>
    </row>
    <row r="666" spans="3:5">
      <c r="C666" s="132"/>
      <c r="D666" s="132"/>
      <c r="E666" s="133"/>
    </row>
    <row r="667" spans="3:5">
      <c r="C667" s="132"/>
      <c r="D667" s="132"/>
      <c r="E667" s="133"/>
    </row>
    <row r="668" spans="3:5">
      <c r="C668" s="132"/>
      <c r="D668" s="132"/>
      <c r="E668" s="133"/>
    </row>
    <row r="669" spans="3:5">
      <c r="C669" s="132"/>
      <c r="D669" s="132"/>
      <c r="E669" s="133"/>
    </row>
    <row r="670" spans="3:5">
      <c r="C670" s="132"/>
      <c r="D670" s="132"/>
      <c r="E670" s="133"/>
    </row>
    <row r="671" spans="3:5">
      <c r="C671" s="132"/>
      <c r="D671" s="132"/>
      <c r="E671" s="133"/>
    </row>
    <row r="672" spans="3:5">
      <c r="C672" s="132"/>
      <c r="D672" s="132"/>
      <c r="E672" s="133"/>
    </row>
    <row r="673" spans="3:5">
      <c r="C673" s="132"/>
      <c r="D673" s="132"/>
      <c r="E673" s="133"/>
    </row>
    <row r="674" spans="3:5">
      <c r="C674" s="132"/>
      <c r="D674" s="132"/>
      <c r="E674" s="133"/>
    </row>
    <row r="675" spans="3:5">
      <c r="C675" s="132"/>
      <c r="D675" s="132"/>
      <c r="E675" s="133"/>
    </row>
    <row r="676" spans="3:5">
      <c r="C676" s="132"/>
      <c r="D676" s="132"/>
      <c r="E676" s="133"/>
    </row>
    <row r="677" spans="3:5">
      <c r="C677" s="132"/>
      <c r="D677" s="132"/>
      <c r="E677" s="133"/>
    </row>
    <row r="678" spans="3:5">
      <c r="C678" s="132"/>
      <c r="D678" s="132"/>
      <c r="E678" s="133"/>
    </row>
    <row r="679" spans="3:5">
      <c r="C679" s="132"/>
      <c r="D679" s="132"/>
      <c r="E679" s="133"/>
    </row>
    <row r="680" spans="3:5">
      <c r="C680" s="132"/>
      <c r="D680" s="132"/>
      <c r="E680" s="133"/>
    </row>
    <row r="681" spans="3:5">
      <c r="C681" s="132"/>
      <c r="D681" s="132"/>
      <c r="E681" s="133"/>
    </row>
    <row r="682" spans="3:5">
      <c r="C682" s="132"/>
      <c r="D682" s="132"/>
      <c r="E682" s="133"/>
    </row>
    <row r="683" spans="3:5">
      <c r="C683" s="132"/>
      <c r="D683" s="132"/>
      <c r="E683" s="133"/>
    </row>
    <row r="684" spans="3:5">
      <c r="C684" s="132"/>
      <c r="D684" s="132"/>
      <c r="E684" s="133"/>
    </row>
    <row r="685" spans="3:5">
      <c r="C685" s="132"/>
      <c r="D685" s="132"/>
      <c r="E685" s="133"/>
    </row>
    <row r="686" spans="3:5">
      <c r="C686" s="132"/>
      <c r="D686" s="132"/>
      <c r="E686" s="133"/>
    </row>
    <row r="687" spans="3:5">
      <c r="C687" s="132"/>
      <c r="D687" s="132"/>
      <c r="E687" s="133"/>
    </row>
    <row r="688" spans="3:5">
      <c r="C688" s="132"/>
      <c r="D688" s="132"/>
      <c r="E688" s="133"/>
    </row>
    <row r="689" spans="3:5">
      <c r="C689" s="132"/>
      <c r="D689" s="132"/>
      <c r="E689" s="133"/>
    </row>
    <row r="690" spans="3:5">
      <c r="C690" s="132"/>
      <c r="D690" s="132"/>
      <c r="E690" s="133"/>
    </row>
    <row r="691" spans="3:5">
      <c r="C691" s="132"/>
      <c r="D691" s="132"/>
      <c r="E691" s="133"/>
    </row>
    <row r="692" spans="3:5">
      <c r="C692" s="132"/>
      <c r="D692" s="132"/>
      <c r="E692" s="133"/>
    </row>
    <row r="693" spans="3:5">
      <c r="C693" s="132"/>
      <c r="D693" s="132"/>
      <c r="E693" s="133"/>
    </row>
    <row r="694" spans="3:5">
      <c r="C694" s="132"/>
      <c r="D694" s="132"/>
      <c r="E694" s="133"/>
    </row>
    <row r="695" spans="3:5">
      <c r="C695" s="132"/>
      <c r="D695" s="132"/>
      <c r="E695" s="133"/>
    </row>
    <row r="696" spans="3:5">
      <c r="C696" s="132"/>
      <c r="D696" s="132"/>
      <c r="E696" s="133"/>
    </row>
    <row r="697" spans="3:5">
      <c r="C697" s="132"/>
      <c r="D697" s="132"/>
      <c r="E697" s="133"/>
    </row>
    <row r="698" spans="3:5">
      <c r="C698" s="132"/>
      <c r="D698" s="132"/>
      <c r="E698" s="133"/>
    </row>
    <row r="699" spans="3:5">
      <c r="C699" s="132"/>
      <c r="D699" s="132"/>
      <c r="E699" s="133"/>
    </row>
    <row r="700" spans="3:5">
      <c r="C700" s="132"/>
      <c r="D700" s="132"/>
      <c r="E700" s="133"/>
    </row>
    <row r="701" spans="3:5">
      <c r="C701" s="132"/>
      <c r="D701" s="132"/>
      <c r="E701" s="133"/>
    </row>
    <row r="702" spans="3:5">
      <c r="C702" s="132"/>
      <c r="D702" s="132"/>
      <c r="E702" s="133"/>
    </row>
    <row r="703" spans="3:5">
      <c r="C703" s="132"/>
      <c r="D703" s="132"/>
      <c r="E703" s="133"/>
    </row>
    <row r="704" spans="3:5">
      <c r="C704" s="132"/>
      <c r="D704" s="132"/>
      <c r="E704" s="133"/>
    </row>
    <row r="705" spans="3:5">
      <c r="C705" s="132"/>
      <c r="D705" s="132"/>
      <c r="E705" s="133"/>
    </row>
    <row r="706" spans="3:5">
      <c r="C706" s="132"/>
      <c r="D706" s="132"/>
      <c r="E706" s="133"/>
    </row>
    <row r="707" spans="3:5">
      <c r="C707" s="132"/>
      <c r="D707" s="132"/>
      <c r="E707" s="133"/>
    </row>
    <row r="708" spans="3:5">
      <c r="C708" s="132"/>
      <c r="D708" s="132"/>
      <c r="E708" s="133"/>
    </row>
    <row r="709" spans="3:5">
      <c r="C709" s="132"/>
      <c r="D709" s="132"/>
      <c r="E709" s="133"/>
    </row>
    <row r="710" spans="3:5">
      <c r="C710" s="132"/>
      <c r="D710" s="132"/>
      <c r="E710" s="133"/>
    </row>
    <row r="711" spans="3:5">
      <c r="C711" s="132"/>
      <c r="D711" s="132"/>
      <c r="E711" s="133"/>
    </row>
    <row r="712" spans="3:5">
      <c r="C712" s="132"/>
      <c r="D712" s="132"/>
      <c r="E712" s="133"/>
    </row>
    <row r="713" spans="3:5">
      <c r="C713" s="132"/>
      <c r="D713" s="132"/>
      <c r="E713" s="133"/>
    </row>
    <row r="714" spans="3:5">
      <c r="C714" s="132"/>
      <c r="D714" s="132"/>
      <c r="E714" s="133"/>
    </row>
    <row r="715" spans="3:5">
      <c r="C715" s="132"/>
      <c r="D715" s="132"/>
      <c r="E715" s="133"/>
    </row>
    <row r="716" spans="3:5">
      <c r="C716" s="132"/>
      <c r="D716" s="132"/>
      <c r="E716" s="133"/>
    </row>
    <row r="717" spans="3:5">
      <c r="C717" s="132"/>
      <c r="D717" s="132"/>
      <c r="E717" s="133"/>
    </row>
    <row r="718" spans="3:5">
      <c r="C718" s="132"/>
      <c r="D718" s="132"/>
      <c r="E718" s="133"/>
    </row>
    <row r="719" spans="3:5">
      <c r="C719" s="132"/>
      <c r="D719" s="132"/>
      <c r="E719" s="133"/>
    </row>
    <row r="720" spans="3:5">
      <c r="C720" s="132"/>
      <c r="D720" s="132"/>
      <c r="E720" s="133"/>
    </row>
    <row r="721" spans="3:5">
      <c r="C721" s="132"/>
      <c r="D721" s="132"/>
      <c r="E721" s="133"/>
    </row>
    <row r="722" spans="3:5">
      <c r="C722" s="132"/>
      <c r="D722" s="132"/>
      <c r="E722" s="133"/>
    </row>
    <row r="723" spans="3:5">
      <c r="C723" s="132"/>
      <c r="D723" s="132"/>
      <c r="E723" s="133"/>
    </row>
    <row r="724" spans="3:5">
      <c r="C724" s="132"/>
      <c r="D724" s="132"/>
      <c r="E724" s="133"/>
    </row>
    <row r="725" spans="3:5">
      <c r="C725" s="132"/>
      <c r="D725" s="132"/>
      <c r="E725" s="133"/>
    </row>
    <row r="726" spans="3:5">
      <c r="C726" s="132"/>
      <c r="D726" s="132"/>
      <c r="E726" s="133"/>
    </row>
    <row r="727" spans="3:5">
      <c r="C727" s="132"/>
      <c r="D727" s="132"/>
      <c r="E727" s="133"/>
    </row>
    <row r="728" spans="3:5">
      <c r="C728" s="132"/>
      <c r="D728" s="132"/>
      <c r="E728" s="133"/>
    </row>
    <row r="729" spans="3:5">
      <c r="C729" s="132"/>
      <c r="D729" s="132"/>
      <c r="E729" s="133"/>
    </row>
    <row r="730" spans="3:5">
      <c r="C730" s="132"/>
      <c r="D730" s="132"/>
      <c r="E730" s="133"/>
    </row>
    <row r="731" spans="3:5">
      <c r="C731" s="132"/>
      <c r="D731" s="132"/>
      <c r="E731" s="133"/>
    </row>
    <row r="732" spans="3:5">
      <c r="C732" s="132"/>
      <c r="D732" s="132"/>
      <c r="E732" s="133"/>
    </row>
    <row r="733" spans="3:5">
      <c r="C733" s="132"/>
      <c r="D733" s="132"/>
      <c r="E733" s="133"/>
    </row>
    <row r="734" spans="3:5">
      <c r="C734" s="132"/>
      <c r="D734" s="132"/>
      <c r="E734" s="133"/>
    </row>
    <row r="735" spans="3:5">
      <c r="C735" s="132"/>
      <c r="D735" s="132"/>
      <c r="E735" s="133"/>
    </row>
    <row r="736" spans="3:5">
      <c r="C736" s="132"/>
      <c r="D736" s="132"/>
      <c r="E736" s="133"/>
    </row>
    <row r="737" spans="3:5">
      <c r="C737" s="132"/>
      <c r="D737" s="132"/>
      <c r="E737" s="133"/>
    </row>
    <row r="738" spans="3:5">
      <c r="C738" s="132"/>
      <c r="D738" s="132"/>
      <c r="E738" s="133"/>
    </row>
    <row r="739" spans="3:5">
      <c r="C739" s="132"/>
      <c r="D739" s="132"/>
      <c r="E739" s="133"/>
    </row>
    <row r="740" spans="3:5">
      <c r="C740" s="132"/>
      <c r="D740" s="132"/>
      <c r="E740" s="133"/>
    </row>
    <row r="741" spans="3:5">
      <c r="C741" s="132"/>
      <c r="D741" s="132"/>
      <c r="E741" s="133"/>
    </row>
    <row r="742" spans="3:5">
      <c r="C742" s="132"/>
      <c r="D742" s="132"/>
      <c r="E742" s="133"/>
    </row>
    <row r="743" spans="3:5">
      <c r="C743" s="132"/>
      <c r="D743" s="132"/>
      <c r="E743" s="133"/>
    </row>
    <row r="744" spans="3:5">
      <c r="C744" s="132"/>
      <c r="D744" s="132"/>
      <c r="E744" s="133"/>
    </row>
    <row r="745" spans="3:5">
      <c r="C745" s="132"/>
      <c r="D745" s="132"/>
      <c r="E745" s="133"/>
    </row>
    <row r="746" spans="3:5">
      <c r="C746" s="132"/>
      <c r="D746" s="132"/>
      <c r="E746" s="133"/>
    </row>
    <row r="747" spans="3:5">
      <c r="C747" s="132"/>
      <c r="D747" s="132"/>
      <c r="E747" s="133"/>
    </row>
    <row r="748" spans="3:5">
      <c r="C748" s="132"/>
      <c r="D748" s="132"/>
      <c r="E748" s="133"/>
    </row>
    <row r="749" spans="3:5">
      <c r="C749" s="132"/>
      <c r="D749" s="132"/>
      <c r="E749" s="133"/>
    </row>
    <row r="750" spans="3:5">
      <c r="C750" s="132"/>
      <c r="D750" s="132"/>
      <c r="E750" s="133"/>
    </row>
    <row r="751" spans="3:5">
      <c r="C751" s="132"/>
      <c r="D751" s="132"/>
      <c r="E751" s="133"/>
    </row>
    <row r="752" spans="3:5">
      <c r="C752" s="132"/>
      <c r="D752" s="132"/>
      <c r="E752" s="133"/>
    </row>
    <row r="753" spans="3:5">
      <c r="C753" s="132"/>
      <c r="D753" s="132"/>
      <c r="E753" s="133"/>
    </row>
    <row r="754" spans="3:5">
      <c r="C754" s="132"/>
      <c r="D754" s="132"/>
      <c r="E754" s="133"/>
    </row>
    <row r="755" spans="3:5">
      <c r="C755" s="132"/>
      <c r="D755" s="132"/>
      <c r="E755" s="133"/>
    </row>
    <row r="756" spans="3:5">
      <c r="C756" s="132"/>
      <c r="D756" s="132"/>
      <c r="E756" s="133"/>
    </row>
    <row r="757" spans="3:5">
      <c r="C757" s="132"/>
      <c r="D757" s="132"/>
      <c r="E757" s="133"/>
    </row>
    <row r="758" spans="3:5">
      <c r="C758" s="132"/>
      <c r="D758" s="132"/>
      <c r="E758" s="133"/>
    </row>
    <row r="759" spans="3:5">
      <c r="C759" s="132"/>
      <c r="D759" s="132"/>
      <c r="E759" s="133"/>
    </row>
    <row r="760" spans="3:5">
      <c r="C760" s="132"/>
      <c r="D760" s="132"/>
      <c r="E760" s="133"/>
    </row>
    <row r="761" spans="3:5">
      <c r="C761" s="132"/>
      <c r="D761" s="132"/>
      <c r="E761" s="133"/>
    </row>
    <row r="762" spans="3:5">
      <c r="C762" s="132"/>
      <c r="D762" s="132"/>
      <c r="E762" s="133"/>
    </row>
    <row r="763" spans="3:5">
      <c r="C763" s="132"/>
      <c r="D763" s="132"/>
      <c r="E763" s="133"/>
    </row>
    <row r="764" spans="3:5">
      <c r="C764" s="132"/>
      <c r="D764" s="132"/>
      <c r="E764" s="133"/>
    </row>
    <row r="765" spans="3:5">
      <c r="C765" s="132"/>
      <c r="D765" s="132"/>
      <c r="E765" s="133"/>
    </row>
    <row r="766" spans="3:5">
      <c r="C766" s="132"/>
      <c r="D766" s="132"/>
      <c r="E766" s="133"/>
    </row>
    <row r="767" spans="3:5">
      <c r="C767" s="132"/>
      <c r="D767" s="132"/>
      <c r="E767" s="133"/>
    </row>
    <row r="768" spans="3:5">
      <c r="C768" s="132"/>
      <c r="D768" s="132"/>
      <c r="E768" s="133"/>
    </row>
    <row r="769" spans="3:5">
      <c r="C769" s="132"/>
      <c r="D769" s="132"/>
      <c r="E769" s="133"/>
    </row>
    <row r="770" spans="3:5">
      <c r="C770" s="132"/>
      <c r="D770" s="132"/>
      <c r="E770" s="133"/>
    </row>
    <row r="771" spans="3:5">
      <c r="C771" s="132"/>
      <c r="D771" s="132"/>
      <c r="E771" s="133"/>
    </row>
    <row r="772" spans="3:5">
      <c r="C772" s="132"/>
      <c r="D772" s="132"/>
      <c r="E772" s="133"/>
    </row>
    <row r="773" spans="3:5">
      <c r="C773" s="132"/>
      <c r="D773" s="132"/>
      <c r="E773" s="133"/>
    </row>
    <row r="774" spans="3:5">
      <c r="C774" s="132"/>
      <c r="D774" s="132"/>
      <c r="E774" s="133"/>
    </row>
    <row r="775" spans="3:5">
      <c r="C775" s="132"/>
      <c r="D775" s="132"/>
      <c r="E775" s="133"/>
    </row>
    <row r="776" spans="3:5">
      <c r="C776" s="132"/>
      <c r="D776" s="132"/>
      <c r="E776" s="133"/>
    </row>
    <row r="777" spans="3:5">
      <c r="C777" s="132"/>
      <c r="D777" s="132"/>
      <c r="E777" s="133"/>
    </row>
    <row r="778" spans="3:5">
      <c r="C778" s="132"/>
      <c r="D778" s="132"/>
      <c r="E778" s="133"/>
    </row>
    <row r="779" spans="3:5">
      <c r="C779" s="132"/>
      <c r="D779" s="132"/>
      <c r="E779" s="133"/>
    </row>
    <row r="780" spans="3:5">
      <c r="C780" s="132"/>
      <c r="D780" s="132"/>
      <c r="E780" s="133"/>
    </row>
    <row r="781" spans="3:5">
      <c r="C781" s="132"/>
      <c r="D781" s="132"/>
      <c r="E781" s="133"/>
    </row>
    <row r="782" spans="3:5">
      <c r="C782" s="132"/>
      <c r="D782" s="132"/>
      <c r="E782" s="133"/>
    </row>
    <row r="783" spans="3:5">
      <c r="C783" s="132"/>
      <c r="D783" s="132"/>
      <c r="E783" s="133"/>
    </row>
    <row r="784" spans="3:5">
      <c r="C784" s="132"/>
      <c r="D784" s="132"/>
      <c r="E784" s="133"/>
    </row>
    <row r="785" spans="3:5">
      <c r="C785" s="132"/>
      <c r="D785" s="132"/>
      <c r="E785" s="133"/>
    </row>
    <row r="786" spans="3:5">
      <c r="C786" s="132"/>
      <c r="D786" s="132"/>
      <c r="E786" s="133"/>
    </row>
    <row r="787" spans="3:5">
      <c r="C787" s="132"/>
      <c r="D787" s="132"/>
      <c r="E787" s="133"/>
    </row>
    <row r="788" spans="3:5">
      <c r="C788" s="132"/>
      <c r="D788" s="132"/>
      <c r="E788" s="133"/>
    </row>
    <row r="789" spans="3:5">
      <c r="C789" s="132"/>
      <c r="D789" s="132"/>
      <c r="E789" s="133"/>
    </row>
    <row r="790" spans="3:5">
      <c r="C790" s="132"/>
      <c r="D790" s="132"/>
      <c r="E790" s="133"/>
    </row>
    <row r="791" spans="3:5">
      <c r="C791" s="132"/>
      <c r="D791" s="132"/>
      <c r="E791" s="133"/>
    </row>
    <row r="792" spans="3:5">
      <c r="C792" s="132"/>
      <c r="D792" s="132"/>
      <c r="E792" s="133"/>
    </row>
    <row r="793" spans="3:5">
      <c r="C793" s="132"/>
      <c r="D793" s="132"/>
      <c r="E793" s="133"/>
    </row>
    <row r="794" spans="3:5">
      <c r="C794" s="132"/>
      <c r="D794" s="132"/>
      <c r="E794" s="133"/>
    </row>
    <row r="795" spans="3:5">
      <c r="C795" s="132"/>
      <c r="D795" s="132"/>
      <c r="E795" s="133"/>
    </row>
    <row r="796" spans="3:5">
      <c r="C796" s="132"/>
      <c r="D796" s="132"/>
      <c r="E796" s="133"/>
    </row>
    <row r="797" spans="3:5">
      <c r="C797" s="132"/>
      <c r="D797" s="132"/>
      <c r="E797" s="133"/>
    </row>
    <row r="798" spans="3:5">
      <c r="C798" s="132"/>
      <c r="D798" s="132"/>
      <c r="E798" s="133"/>
    </row>
    <row r="799" spans="3:5">
      <c r="C799" s="132"/>
      <c r="D799" s="132"/>
      <c r="E799" s="133"/>
    </row>
    <row r="800" spans="3:5">
      <c r="C800" s="132"/>
      <c r="D800" s="132"/>
      <c r="E800" s="133"/>
    </row>
    <row r="801" spans="3:5">
      <c r="C801" s="132"/>
      <c r="D801" s="132"/>
      <c r="E801" s="133"/>
    </row>
    <row r="802" spans="3:5">
      <c r="C802" s="132"/>
      <c r="D802" s="132"/>
      <c r="E802" s="133"/>
    </row>
    <row r="803" spans="3:5">
      <c r="C803" s="132"/>
      <c r="D803" s="132"/>
      <c r="E803" s="133"/>
    </row>
    <row r="804" spans="3:5">
      <c r="C804" s="132"/>
      <c r="D804" s="132"/>
      <c r="E804" s="133"/>
    </row>
    <row r="805" spans="3:5">
      <c r="C805" s="132"/>
      <c r="D805" s="132"/>
      <c r="E805" s="133"/>
    </row>
    <row r="806" spans="3:5">
      <c r="C806" s="132"/>
      <c r="D806" s="132"/>
      <c r="E806" s="133"/>
    </row>
    <row r="807" spans="3:5">
      <c r="C807" s="132"/>
      <c r="D807" s="132"/>
      <c r="E807" s="133"/>
    </row>
    <row r="808" spans="3:5">
      <c r="C808" s="132"/>
      <c r="D808" s="132"/>
      <c r="E808" s="133"/>
    </row>
    <row r="809" spans="3:5">
      <c r="C809" s="132"/>
      <c r="D809" s="132"/>
      <c r="E809" s="133"/>
    </row>
    <row r="810" spans="3:5">
      <c r="C810" s="132"/>
      <c r="D810" s="132"/>
      <c r="E810" s="133"/>
    </row>
    <row r="811" spans="3:5">
      <c r="C811" s="132"/>
      <c r="D811" s="132"/>
      <c r="E811" s="133"/>
    </row>
    <row r="812" spans="3:5">
      <c r="C812" s="132"/>
      <c r="D812" s="132"/>
      <c r="E812" s="133"/>
    </row>
    <row r="813" spans="3:5">
      <c r="C813" s="132"/>
      <c r="D813" s="132"/>
      <c r="E813" s="133"/>
    </row>
    <row r="814" spans="3:5">
      <c r="C814" s="132"/>
      <c r="D814" s="132"/>
      <c r="E814" s="133"/>
    </row>
    <row r="815" spans="3:5">
      <c r="C815" s="132"/>
      <c r="D815" s="132"/>
      <c r="E815" s="133"/>
    </row>
    <row r="816" spans="3:5">
      <c r="C816" s="132"/>
      <c r="D816" s="132"/>
      <c r="E816" s="133"/>
    </row>
    <row r="817" spans="3:5">
      <c r="C817" s="132"/>
      <c r="D817" s="132"/>
      <c r="E817" s="133"/>
    </row>
    <row r="818" spans="3:5">
      <c r="C818" s="132"/>
      <c r="D818" s="132"/>
      <c r="E818" s="133"/>
    </row>
    <row r="819" spans="3:5">
      <c r="C819" s="132"/>
      <c r="D819" s="132"/>
      <c r="E819" s="133"/>
    </row>
    <row r="820" spans="3:5">
      <c r="C820" s="132"/>
      <c r="D820" s="132"/>
      <c r="E820" s="133"/>
    </row>
    <row r="821" spans="3:5">
      <c r="C821" s="132"/>
      <c r="D821" s="132"/>
      <c r="E821" s="133"/>
    </row>
    <row r="822" spans="3:5">
      <c r="C822" s="132"/>
      <c r="D822" s="132"/>
      <c r="E822" s="133"/>
    </row>
    <row r="823" spans="3:5">
      <c r="C823" s="132"/>
      <c r="D823" s="132"/>
      <c r="E823" s="133"/>
    </row>
    <row r="824" spans="3:5">
      <c r="C824" s="132"/>
      <c r="D824" s="132"/>
      <c r="E824" s="133"/>
    </row>
    <row r="825" spans="3:5">
      <c r="C825" s="132"/>
      <c r="D825" s="132"/>
      <c r="E825" s="133"/>
    </row>
    <row r="826" spans="3:5">
      <c r="C826" s="132"/>
      <c r="D826" s="132"/>
      <c r="E826" s="133"/>
    </row>
    <row r="827" spans="3:5">
      <c r="C827" s="132"/>
      <c r="D827" s="132"/>
      <c r="E827" s="133"/>
    </row>
    <row r="828" spans="3:5">
      <c r="C828" s="132"/>
      <c r="D828" s="132"/>
      <c r="E828" s="133"/>
    </row>
    <row r="829" spans="3:5">
      <c r="C829" s="132"/>
      <c r="D829" s="132"/>
      <c r="E829" s="133"/>
    </row>
    <row r="830" spans="3:5">
      <c r="C830" s="132"/>
      <c r="D830" s="132"/>
      <c r="E830" s="133"/>
    </row>
    <row r="831" spans="3:5">
      <c r="C831" s="132"/>
      <c r="D831" s="132"/>
      <c r="E831" s="133"/>
    </row>
    <row r="832" spans="3:5">
      <c r="C832" s="132"/>
      <c r="D832" s="132"/>
      <c r="E832" s="133"/>
    </row>
    <row r="833" spans="3:5">
      <c r="C833" s="132"/>
      <c r="D833" s="132"/>
      <c r="E833" s="133"/>
    </row>
    <row r="834" spans="3:5">
      <c r="C834" s="132"/>
      <c r="D834" s="132"/>
      <c r="E834" s="133"/>
    </row>
    <row r="835" spans="3:5">
      <c r="C835" s="132"/>
      <c r="D835" s="132"/>
      <c r="E835" s="133"/>
    </row>
    <row r="836" spans="3:5">
      <c r="C836" s="132"/>
      <c r="D836" s="132"/>
      <c r="E836" s="133"/>
    </row>
    <row r="837" spans="3:5">
      <c r="C837" s="132"/>
      <c r="D837" s="132"/>
      <c r="E837" s="133"/>
    </row>
    <row r="838" spans="3:5">
      <c r="C838" s="132"/>
      <c r="D838" s="132"/>
      <c r="E838" s="133"/>
    </row>
    <row r="839" spans="3:5">
      <c r="C839" s="132"/>
      <c r="D839" s="132"/>
      <c r="E839" s="133"/>
    </row>
    <row r="840" spans="3:5">
      <c r="C840" s="132"/>
      <c r="D840" s="132"/>
      <c r="E840" s="133"/>
    </row>
    <row r="841" spans="3:5">
      <c r="C841" s="132"/>
      <c r="D841" s="132"/>
      <c r="E841" s="133"/>
    </row>
    <row r="842" spans="3:5">
      <c r="C842" s="132"/>
      <c r="D842" s="132"/>
      <c r="E842" s="133"/>
    </row>
    <row r="843" spans="3:5">
      <c r="C843" s="132"/>
      <c r="D843" s="132"/>
      <c r="E843" s="133"/>
    </row>
    <row r="844" spans="3:5">
      <c r="C844" s="132"/>
      <c r="D844" s="132"/>
      <c r="E844" s="133"/>
    </row>
    <row r="845" spans="3:5">
      <c r="C845" s="132"/>
      <c r="D845" s="132"/>
      <c r="E845" s="133"/>
    </row>
    <row r="846" spans="3:5">
      <c r="C846" s="132"/>
      <c r="D846" s="132"/>
      <c r="E846" s="133"/>
    </row>
    <row r="847" spans="3:5">
      <c r="C847" s="132"/>
      <c r="D847" s="132"/>
      <c r="E847" s="133"/>
    </row>
    <row r="848" spans="3:5">
      <c r="C848" s="132"/>
      <c r="D848" s="132"/>
      <c r="E848" s="133"/>
    </row>
    <row r="849" spans="3:5">
      <c r="C849" s="132"/>
      <c r="D849" s="132"/>
      <c r="E849" s="133"/>
    </row>
    <row r="850" spans="3:5">
      <c r="C850" s="132"/>
      <c r="D850" s="132"/>
      <c r="E850" s="133"/>
    </row>
    <row r="851" spans="3:5">
      <c r="C851" s="132"/>
      <c r="D851" s="132"/>
      <c r="E851" s="133"/>
    </row>
    <row r="852" spans="3:5">
      <c r="C852" s="132"/>
      <c r="D852" s="132"/>
      <c r="E852" s="133"/>
    </row>
    <row r="853" spans="3:5">
      <c r="C853" s="132"/>
      <c r="D853" s="132"/>
      <c r="E853" s="133"/>
    </row>
    <row r="854" spans="3:5">
      <c r="C854" s="132"/>
      <c r="D854" s="132"/>
      <c r="E854" s="133"/>
    </row>
    <row r="855" spans="3:5">
      <c r="C855" s="132"/>
      <c r="D855" s="132"/>
      <c r="E855" s="133"/>
    </row>
    <row r="856" spans="3:5">
      <c r="C856" s="132"/>
      <c r="D856" s="132"/>
      <c r="E856" s="133"/>
    </row>
    <row r="857" spans="3:5">
      <c r="C857" s="132"/>
      <c r="D857" s="132"/>
      <c r="E857" s="133"/>
    </row>
    <row r="858" spans="3:5">
      <c r="C858" s="132"/>
      <c r="D858" s="132"/>
      <c r="E858" s="133"/>
    </row>
    <row r="859" spans="3:5">
      <c r="C859" s="132"/>
      <c r="D859" s="132"/>
      <c r="E859" s="133"/>
    </row>
    <row r="860" spans="3:5">
      <c r="C860" s="132"/>
      <c r="D860" s="132"/>
      <c r="E860" s="133"/>
    </row>
    <row r="861" spans="3:5">
      <c r="C861" s="132"/>
      <c r="D861" s="132"/>
      <c r="E861" s="133"/>
    </row>
    <row r="862" spans="3:5">
      <c r="C862" s="132"/>
      <c r="D862" s="132"/>
      <c r="E862" s="133"/>
    </row>
    <row r="863" spans="3:5">
      <c r="C863" s="132"/>
      <c r="D863" s="132"/>
      <c r="E863" s="133"/>
    </row>
    <row r="864" spans="3:5">
      <c r="C864" s="132"/>
      <c r="D864" s="132"/>
      <c r="E864" s="133"/>
    </row>
    <row r="865" spans="3:5">
      <c r="C865" s="132"/>
      <c r="D865" s="132"/>
      <c r="E865" s="133"/>
    </row>
    <row r="866" spans="3:5">
      <c r="C866" s="132"/>
      <c r="D866" s="132"/>
      <c r="E866" s="133"/>
    </row>
    <row r="867" spans="3:5">
      <c r="C867" s="132"/>
      <c r="D867" s="132"/>
      <c r="E867" s="133"/>
    </row>
    <row r="868" spans="3:5">
      <c r="C868" s="132"/>
      <c r="D868" s="132"/>
      <c r="E868" s="133"/>
    </row>
    <row r="869" spans="3:5">
      <c r="C869" s="132"/>
      <c r="D869" s="132"/>
      <c r="E869" s="133"/>
    </row>
    <row r="870" spans="3:5">
      <c r="C870" s="132"/>
      <c r="D870" s="132"/>
      <c r="E870" s="133"/>
    </row>
    <row r="871" spans="3:5">
      <c r="C871" s="132"/>
      <c r="D871" s="132"/>
      <c r="E871" s="133"/>
    </row>
    <row r="872" spans="3:5">
      <c r="C872" s="132"/>
      <c r="D872" s="132"/>
      <c r="E872" s="133"/>
    </row>
    <row r="873" spans="3:5">
      <c r="C873" s="132"/>
      <c r="D873" s="132"/>
      <c r="E873" s="133"/>
    </row>
    <row r="874" spans="3:5">
      <c r="C874" s="132"/>
      <c r="D874" s="132"/>
      <c r="E874" s="133"/>
    </row>
    <row r="875" spans="3:5">
      <c r="C875" s="132"/>
      <c r="D875" s="132"/>
      <c r="E875" s="133"/>
    </row>
    <row r="876" spans="3:5">
      <c r="C876" s="132"/>
      <c r="D876" s="132"/>
      <c r="E876" s="133"/>
    </row>
    <row r="877" spans="3:5">
      <c r="C877" s="132"/>
      <c r="D877" s="132"/>
      <c r="E877" s="133"/>
    </row>
    <row r="878" spans="3:5">
      <c r="C878" s="132"/>
      <c r="D878" s="132"/>
      <c r="E878" s="133"/>
    </row>
    <row r="879" spans="3:5">
      <c r="C879" s="132"/>
      <c r="D879" s="132"/>
      <c r="E879" s="133"/>
    </row>
    <row r="880" spans="3:5">
      <c r="C880" s="132"/>
      <c r="D880" s="132"/>
      <c r="E880" s="133"/>
    </row>
    <row r="881" spans="3:5">
      <c r="C881" s="132"/>
      <c r="D881" s="132"/>
      <c r="E881" s="133"/>
    </row>
    <row r="882" spans="3:5">
      <c r="C882" s="132"/>
      <c r="D882" s="132"/>
      <c r="E882" s="133"/>
    </row>
    <row r="883" spans="3:5">
      <c r="C883" s="132"/>
      <c r="D883" s="132"/>
      <c r="E883" s="133"/>
    </row>
    <row r="884" spans="3:5">
      <c r="C884" s="132"/>
      <c r="D884" s="132"/>
      <c r="E884" s="133"/>
    </row>
    <row r="885" spans="3:5">
      <c r="C885" s="132"/>
      <c r="D885" s="132"/>
      <c r="E885" s="133"/>
    </row>
    <row r="886" spans="3:5">
      <c r="C886" s="132"/>
      <c r="D886" s="132"/>
      <c r="E886" s="133"/>
    </row>
    <row r="887" spans="3:5">
      <c r="C887" s="132"/>
      <c r="D887" s="132"/>
      <c r="E887" s="133"/>
    </row>
    <row r="888" spans="3:5">
      <c r="C888" s="132"/>
      <c r="D888" s="132"/>
      <c r="E888" s="133"/>
    </row>
    <row r="889" spans="3:5">
      <c r="C889" s="132"/>
      <c r="D889" s="132"/>
      <c r="E889" s="133"/>
    </row>
    <row r="890" spans="3:5">
      <c r="C890" s="132"/>
      <c r="D890" s="132"/>
      <c r="E890" s="133"/>
    </row>
    <row r="891" spans="3:5">
      <c r="C891" s="132"/>
      <c r="D891" s="132"/>
      <c r="E891" s="133"/>
    </row>
    <row r="892" spans="3:5">
      <c r="C892" s="132"/>
      <c r="D892" s="132"/>
      <c r="E892" s="133"/>
    </row>
    <row r="893" spans="3:5">
      <c r="C893" s="132"/>
      <c r="D893" s="132"/>
      <c r="E893" s="133"/>
    </row>
    <row r="894" spans="3:5">
      <c r="C894" s="132"/>
      <c r="D894" s="132"/>
      <c r="E894" s="133"/>
    </row>
    <row r="895" spans="3:5">
      <c r="C895" s="132"/>
      <c r="D895" s="132"/>
      <c r="E895" s="133"/>
    </row>
    <row r="896" spans="3:5">
      <c r="C896" s="132"/>
      <c r="D896" s="132"/>
      <c r="E896" s="133"/>
    </row>
    <row r="897" spans="3:5">
      <c r="C897" s="132"/>
      <c r="D897" s="132"/>
      <c r="E897" s="133"/>
    </row>
    <row r="898" spans="3:5">
      <c r="C898" s="132"/>
      <c r="D898" s="132"/>
      <c r="E898" s="133"/>
    </row>
    <row r="899" spans="3:5">
      <c r="C899" s="132"/>
      <c r="D899" s="132"/>
      <c r="E899" s="133"/>
    </row>
    <row r="900" spans="3:5">
      <c r="C900" s="132"/>
      <c r="D900" s="132"/>
      <c r="E900" s="133"/>
    </row>
    <row r="901" spans="3:5">
      <c r="C901" s="132"/>
      <c r="D901" s="132"/>
      <c r="E901" s="133"/>
    </row>
    <row r="902" spans="3:5">
      <c r="C902" s="132"/>
      <c r="D902" s="132"/>
      <c r="E902" s="133"/>
    </row>
    <row r="903" spans="3:5">
      <c r="C903" s="132"/>
      <c r="D903" s="132"/>
      <c r="E903" s="133"/>
    </row>
    <row r="904" spans="3:5">
      <c r="C904" s="132"/>
      <c r="D904" s="132"/>
      <c r="E904" s="133"/>
    </row>
    <row r="905" spans="3:5">
      <c r="C905" s="132"/>
      <c r="D905" s="132"/>
      <c r="E905" s="133"/>
    </row>
    <row r="906" spans="3:5">
      <c r="C906" s="132"/>
      <c r="D906" s="132"/>
      <c r="E906" s="133"/>
    </row>
    <row r="907" spans="3:5">
      <c r="C907" s="132"/>
      <c r="D907" s="132"/>
      <c r="E907" s="133"/>
    </row>
    <row r="908" spans="3:5">
      <c r="C908" s="132"/>
      <c r="D908" s="132"/>
      <c r="E908" s="133"/>
    </row>
    <row r="909" spans="3:5">
      <c r="C909" s="132"/>
      <c r="D909" s="132"/>
      <c r="E909" s="133"/>
    </row>
    <row r="910" spans="3:5">
      <c r="C910" s="132"/>
      <c r="D910" s="132"/>
      <c r="E910" s="133"/>
    </row>
    <row r="911" spans="3:5">
      <c r="C911" s="132"/>
      <c r="D911" s="132"/>
      <c r="E911" s="133"/>
    </row>
    <row r="912" spans="3:5">
      <c r="C912" s="132"/>
      <c r="D912" s="132"/>
      <c r="E912" s="133"/>
    </row>
    <row r="913" spans="3:5">
      <c r="C913" s="132"/>
      <c r="D913" s="132"/>
      <c r="E913" s="133"/>
    </row>
    <row r="914" spans="3:5">
      <c r="C914" s="132"/>
      <c r="D914" s="132"/>
      <c r="E914" s="133"/>
    </row>
    <row r="915" spans="3:5">
      <c r="C915" s="132"/>
      <c r="D915" s="132"/>
      <c r="E915" s="133"/>
    </row>
    <row r="916" spans="3:5">
      <c r="C916" s="132"/>
      <c r="D916" s="132"/>
      <c r="E916" s="133"/>
    </row>
    <row r="917" spans="3:5">
      <c r="C917" s="132"/>
      <c r="D917" s="132"/>
      <c r="E917" s="133"/>
    </row>
    <row r="918" spans="3:5">
      <c r="C918" s="132"/>
      <c r="D918" s="132"/>
      <c r="E918" s="133"/>
    </row>
    <row r="919" spans="3:5">
      <c r="C919" s="132"/>
      <c r="D919" s="132"/>
      <c r="E919" s="133"/>
    </row>
    <row r="920" spans="3:5">
      <c r="C920" s="132"/>
      <c r="D920" s="132"/>
      <c r="E920" s="133"/>
    </row>
    <row r="921" spans="3:5">
      <c r="C921" s="132"/>
      <c r="D921" s="132"/>
      <c r="E921" s="133"/>
    </row>
    <row r="922" spans="3:5">
      <c r="C922" s="132"/>
      <c r="D922" s="132"/>
      <c r="E922" s="133"/>
    </row>
    <row r="923" spans="3:5">
      <c r="C923" s="132"/>
      <c r="D923" s="132"/>
      <c r="E923" s="133"/>
    </row>
    <row r="924" spans="3:5">
      <c r="C924" s="132"/>
      <c r="D924" s="132"/>
      <c r="E924" s="133"/>
    </row>
    <row r="925" spans="3:5">
      <c r="C925" s="132"/>
      <c r="D925" s="132"/>
      <c r="E925" s="133"/>
    </row>
    <row r="926" spans="3:5">
      <c r="C926" s="132"/>
      <c r="D926" s="132"/>
      <c r="E926" s="133"/>
    </row>
    <row r="927" spans="3:5">
      <c r="C927" s="132"/>
      <c r="D927" s="132"/>
      <c r="E927" s="133"/>
    </row>
    <row r="928" spans="3:5">
      <c r="C928" s="132"/>
      <c r="D928" s="132"/>
      <c r="E928" s="133"/>
    </row>
    <row r="929" spans="3:5">
      <c r="C929" s="132"/>
      <c r="D929" s="132"/>
      <c r="E929" s="133"/>
    </row>
    <row r="930" spans="3:5">
      <c r="C930" s="132"/>
      <c r="D930" s="132"/>
      <c r="E930" s="133"/>
    </row>
    <row r="931" spans="3:5">
      <c r="C931" s="132"/>
      <c r="D931" s="132"/>
      <c r="E931" s="133"/>
    </row>
    <row r="932" spans="3:5">
      <c r="C932" s="132"/>
      <c r="D932" s="132"/>
      <c r="E932" s="133"/>
    </row>
    <row r="933" spans="3:5">
      <c r="C933" s="132"/>
      <c r="D933" s="132"/>
      <c r="E933" s="133"/>
    </row>
    <row r="934" spans="3:5">
      <c r="C934" s="132"/>
      <c r="D934" s="132"/>
      <c r="E934" s="133"/>
    </row>
    <row r="935" spans="3:5">
      <c r="C935" s="132"/>
      <c r="D935" s="132"/>
      <c r="E935" s="133"/>
    </row>
    <row r="936" spans="3:5">
      <c r="C936" s="132"/>
      <c r="D936" s="132"/>
      <c r="E936" s="133"/>
    </row>
    <row r="937" spans="3:5">
      <c r="C937" s="132"/>
      <c r="D937" s="132"/>
      <c r="E937" s="133"/>
    </row>
    <row r="938" spans="3:5">
      <c r="C938" s="132"/>
      <c r="D938" s="132"/>
      <c r="E938" s="133"/>
    </row>
    <row r="939" spans="3:5">
      <c r="C939" s="132"/>
      <c r="D939" s="132"/>
      <c r="E939" s="133"/>
    </row>
    <row r="940" spans="3:5">
      <c r="C940" s="132"/>
      <c r="D940" s="132"/>
      <c r="E940" s="133"/>
    </row>
    <row r="941" spans="3:5">
      <c r="C941" s="132"/>
      <c r="D941" s="132"/>
      <c r="E941" s="133"/>
    </row>
    <row r="942" spans="3:5">
      <c r="C942" s="132"/>
      <c r="D942" s="132"/>
      <c r="E942" s="133"/>
    </row>
    <row r="943" spans="3:5">
      <c r="C943" s="132"/>
      <c r="D943" s="132"/>
      <c r="E943" s="133"/>
    </row>
    <row r="944" spans="3:5">
      <c r="C944" s="132"/>
      <c r="D944" s="132"/>
      <c r="E944" s="133"/>
    </row>
    <row r="945" spans="3:5">
      <c r="C945" s="132"/>
      <c r="D945" s="132"/>
      <c r="E945" s="133"/>
    </row>
    <row r="946" spans="3:5">
      <c r="C946" s="132"/>
      <c r="D946" s="132"/>
      <c r="E946" s="133"/>
    </row>
    <row r="947" spans="3:5">
      <c r="C947" s="132"/>
      <c r="D947" s="132"/>
      <c r="E947" s="133"/>
    </row>
    <row r="948" spans="3:5">
      <c r="C948" s="132"/>
      <c r="D948" s="132"/>
      <c r="E948" s="133"/>
    </row>
    <row r="949" spans="3:5">
      <c r="C949" s="132"/>
      <c r="D949" s="132"/>
      <c r="E949" s="133"/>
    </row>
    <row r="950" spans="3:5">
      <c r="C950" s="132"/>
      <c r="D950" s="132"/>
      <c r="E950" s="133"/>
    </row>
    <row r="951" spans="3:5">
      <c r="C951" s="132"/>
      <c r="D951" s="132"/>
      <c r="E951" s="133"/>
    </row>
    <row r="952" spans="3:5">
      <c r="C952" s="132"/>
      <c r="D952" s="132"/>
      <c r="E952" s="133"/>
    </row>
    <row r="953" spans="3:5">
      <c r="C953" s="132"/>
      <c r="D953" s="132"/>
      <c r="E953" s="133"/>
    </row>
    <row r="954" spans="3:5">
      <c r="C954" s="132"/>
      <c r="D954" s="132"/>
      <c r="E954" s="133"/>
    </row>
    <row r="955" spans="3:5">
      <c r="C955" s="132"/>
      <c r="D955" s="132"/>
      <c r="E955" s="133"/>
    </row>
    <row r="956" spans="3:5">
      <c r="C956" s="114"/>
      <c r="D956" s="114"/>
      <c r="E956" s="103"/>
    </row>
    <row r="957" spans="3:5">
      <c r="C957" s="114"/>
      <c r="D957" s="114"/>
      <c r="E957" s="103"/>
    </row>
    <row r="958" spans="3:5">
      <c r="C958" s="114"/>
      <c r="D958" s="114"/>
      <c r="E958" s="103"/>
    </row>
    <row r="959" spans="3:5">
      <c r="C959" s="114"/>
      <c r="D959" s="114"/>
      <c r="E959" s="103"/>
    </row>
    <row r="960" spans="3:5">
      <c r="C960" s="114"/>
      <c r="D960" s="114"/>
      <c r="E960" s="103"/>
    </row>
    <row r="961" spans="3:5">
      <c r="C961" s="114"/>
      <c r="D961" s="114"/>
      <c r="E961" s="103"/>
    </row>
    <row r="962" spans="3:5">
      <c r="C962" s="114"/>
      <c r="D962" s="114"/>
      <c r="E962" s="103"/>
    </row>
    <row r="963" spans="3:5">
      <c r="C963" s="114"/>
      <c r="D963" s="114"/>
      <c r="E963" s="103"/>
    </row>
    <row r="964" spans="3:5">
      <c r="C964" s="103"/>
      <c r="D964" s="103"/>
      <c r="E964" s="103"/>
    </row>
    <row r="965" spans="3:5">
      <c r="C965" s="103"/>
      <c r="D965" s="103"/>
      <c r="E965" s="103"/>
    </row>
    <row r="966" spans="3:5">
      <c r="C966" s="103"/>
      <c r="D966" s="103"/>
      <c r="E966" s="103"/>
    </row>
    <row r="967" spans="3:5">
      <c r="C967" s="103"/>
      <c r="D967" s="103"/>
      <c r="E967" s="103"/>
    </row>
    <row r="968" spans="3:5">
      <c r="C968" s="103"/>
      <c r="D968" s="103"/>
      <c r="E968" s="103"/>
    </row>
    <row r="969" spans="3:5">
      <c r="C969" s="103"/>
      <c r="D969" s="103"/>
      <c r="E969" s="103"/>
    </row>
    <row r="970" spans="3:5">
      <c r="C970" s="103"/>
      <c r="D970" s="103"/>
      <c r="E970" s="103"/>
    </row>
    <row r="971" spans="3:5">
      <c r="C971" s="103"/>
      <c r="D971" s="103"/>
      <c r="E971" s="103"/>
    </row>
    <row r="972" spans="3:5">
      <c r="C972" s="103"/>
      <c r="D972" s="103"/>
      <c r="E972" s="103"/>
    </row>
    <row r="973" spans="3:5">
      <c r="C973" s="103"/>
      <c r="D973" s="103"/>
      <c r="E973" s="103"/>
    </row>
    <row r="974" spans="3:5">
      <c r="C974" s="103"/>
      <c r="D974" s="103"/>
      <c r="E974" s="103"/>
    </row>
    <row r="975" spans="3:5">
      <c r="C975" s="103"/>
      <c r="D975" s="103"/>
      <c r="E975" s="103"/>
    </row>
    <row r="976" spans="3:5">
      <c r="C976" s="103"/>
      <c r="D976" s="103"/>
      <c r="E976" s="103"/>
    </row>
    <row r="977" spans="3:5">
      <c r="C977" s="103"/>
      <c r="D977" s="103"/>
      <c r="E977" s="103"/>
    </row>
    <row r="978" spans="3:5">
      <c r="C978" s="103"/>
      <c r="D978" s="103"/>
      <c r="E978" s="103"/>
    </row>
    <row r="979" spans="3:5">
      <c r="C979" s="103"/>
      <c r="D979" s="103"/>
      <c r="E979" s="103"/>
    </row>
    <row r="980" spans="3:5">
      <c r="C980" s="103"/>
      <c r="D980" s="103"/>
      <c r="E980" s="103"/>
    </row>
    <row r="981" spans="3:5">
      <c r="C981" s="103"/>
      <c r="D981" s="103"/>
      <c r="E981" s="103"/>
    </row>
    <row r="982" spans="3:5">
      <c r="C982" s="103"/>
      <c r="D982" s="103"/>
      <c r="E982" s="103"/>
    </row>
    <row r="983" spans="3:5">
      <c r="C983" s="103"/>
      <c r="D983" s="103"/>
      <c r="E983" s="103"/>
    </row>
    <row r="984" spans="3:5">
      <c r="C984" s="103"/>
      <c r="D984" s="103"/>
      <c r="E984" s="103"/>
    </row>
    <row r="985" spans="3:5">
      <c r="C985" s="103"/>
      <c r="D985" s="103"/>
      <c r="E985" s="103"/>
    </row>
    <row r="986" spans="3:5">
      <c r="C986" s="103"/>
      <c r="D986" s="103"/>
      <c r="E986" s="103"/>
    </row>
    <row r="987" spans="3:5">
      <c r="C987" s="103"/>
      <c r="D987" s="103"/>
      <c r="E987" s="103"/>
    </row>
    <row r="988" spans="3:5">
      <c r="C988" s="103"/>
      <c r="D988" s="103"/>
      <c r="E988" s="103"/>
    </row>
    <row r="989" spans="3:5">
      <c r="C989" s="103"/>
      <c r="D989" s="103"/>
      <c r="E989" s="103"/>
    </row>
    <row r="990" spans="3:5">
      <c r="C990" s="103"/>
      <c r="D990" s="103"/>
      <c r="E990" s="103"/>
    </row>
    <row r="991" spans="3:5">
      <c r="C991" s="103"/>
      <c r="D991" s="103"/>
      <c r="E991" s="103"/>
    </row>
    <row r="992" spans="3:5">
      <c r="C992" s="103"/>
      <c r="D992" s="103"/>
      <c r="E992" s="103"/>
    </row>
    <row r="993" spans="3:5">
      <c r="C993" s="103"/>
      <c r="D993" s="103"/>
      <c r="E993" s="103"/>
    </row>
    <row r="994" spans="3:5">
      <c r="C994" s="103"/>
      <c r="D994" s="103"/>
      <c r="E994" s="103"/>
    </row>
    <row r="995" spans="3:5">
      <c r="C995" s="103"/>
      <c r="D995" s="103"/>
      <c r="E995" s="103"/>
    </row>
    <row r="996" spans="3:5">
      <c r="C996" s="103"/>
      <c r="D996" s="103"/>
      <c r="E996" s="103"/>
    </row>
    <row r="997" spans="3:5">
      <c r="C997" s="103"/>
      <c r="D997" s="103"/>
      <c r="E997" s="103"/>
    </row>
    <row r="998" spans="3:5">
      <c r="C998" s="103"/>
      <c r="D998" s="103"/>
      <c r="E998" s="103"/>
    </row>
    <row r="999" spans="3:5">
      <c r="C999" s="103"/>
      <c r="D999" s="103"/>
      <c r="E999" s="103"/>
    </row>
    <row r="1000" spans="3:5">
      <c r="C1000" s="103"/>
      <c r="D1000" s="103"/>
      <c r="E1000" s="103"/>
    </row>
    <row r="1001" spans="3:5">
      <c r="C1001" s="103"/>
      <c r="D1001" s="103"/>
      <c r="E1001" s="103"/>
    </row>
    <row r="1002" spans="3:5">
      <c r="C1002" s="103"/>
      <c r="D1002" s="103"/>
      <c r="E1002" s="103"/>
    </row>
    <row r="1003" spans="3:5">
      <c r="C1003" s="103"/>
      <c r="D1003" s="103"/>
      <c r="E1003" s="103"/>
    </row>
    <row r="1004" spans="3:5">
      <c r="C1004" s="103"/>
      <c r="D1004" s="103"/>
      <c r="E1004" s="103"/>
    </row>
    <row r="1005" spans="3:5">
      <c r="C1005" s="103"/>
      <c r="D1005" s="103"/>
      <c r="E1005" s="103"/>
    </row>
    <row r="1006" spans="3:5">
      <c r="C1006" s="103"/>
      <c r="D1006" s="103"/>
      <c r="E1006" s="103"/>
    </row>
    <row r="1007" spans="3:5">
      <c r="C1007" s="103"/>
      <c r="D1007" s="103"/>
      <c r="E1007" s="103"/>
    </row>
    <row r="1008" spans="3:5">
      <c r="C1008" s="103"/>
      <c r="D1008" s="103"/>
      <c r="E1008" s="103"/>
    </row>
    <row r="1009" spans="3:5">
      <c r="C1009" s="103"/>
      <c r="D1009" s="103"/>
      <c r="E1009" s="103"/>
    </row>
    <row r="1010" spans="3:5">
      <c r="C1010" s="103"/>
      <c r="D1010" s="103"/>
      <c r="E1010" s="103"/>
    </row>
    <row r="1011" spans="3:5">
      <c r="C1011" s="103"/>
      <c r="D1011" s="103"/>
      <c r="E1011" s="103"/>
    </row>
    <row r="1012" spans="3:5">
      <c r="C1012" s="103"/>
      <c r="D1012" s="103"/>
      <c r="E1012" s="103"/>
    </row>
    <row r="1013" spans="3:5">
      <c r="C1013" s="103"/>
      <c r="D1013" s="103"/>
      <c r="E1013" s="103"/>
    </row>
    <row r="1014" spans="3:5">
      <c r="C1014" s="103"/>
      <c r="D1014" s="103"/>
      <c r="E1014" s="103"/>
    </row>
    <row r="1015" spans="3:5">
      <c r="C1015" s="103"/>
      <c r="D1015" s="103"/>
      <c r="E1015" s="103"/>
    </row>
    <row r="1016" spans="3:5">
      <c r="C1016" s="103"/>
      <c r="D1016" s="103"/>
      <c r="E1016" s="103"/>
    </row>
    <row r="1017" spans="3:5">
      <c r="C1017" s="103"/>
      <c r="D1017" s="103"/>
      <c r="E1017" s="103"/>
    </row>
    <row r="1018" spans="3:5">
      <c r="C1018" s="103"/>
      <c r="D1018" s="103"/>
      <c r="E1018" s="103"/>
    </row>
    <row r="1019" spans="3:5">
      <c r="C1019" s="103"/>
      <c r="D1019" s="103"/>
      <c r="E1019" s="103"/>
    </row>
    <row r="1020" spans="3:5">
      <c r="C1020" s="103"/>
      <c r="D1020" s="103"/>
      <c r="E1020" s="103"/>
    </row>
    <row r="1021" spans="3:5">
      <c r="C1021" s="103"/>
      <c r="D1021" s="103"/>
      <c r="E1021" s="103"/>
    </row>
    <row r="1022" spans="3:5">
      <c r="C1022" s="103"/>
      <c r="D1022" s="103"/>
      <c r="E1022" s="103"/>
    </row>
    <row r="1023" spans="3:5">
      <c r="C1023" s="103"/>
      <c r="D1023" s="103"/>
      <c r="E1023" s="103"/>
    </row>
    <row r="1024" spans="3:5">
      <c r="C1024" s="103"/>
      <c r="D1024" s="103"/>
      <c r="E1024" s="103"/>
    </row>
    <row r="1025" spans="3:5">
      <c r="C1025" s="103"/>
      <c r="D1025" s="103"/>
      <c r="E1025" s="103"/>
    </row>
    <row r="1026" spans="3:5">
      <c r="C1026" s="103"/>
      <c r="D1026" s="103"/>
      <c r="E1026" s="103"/>
    </row>
    <row r="1027" spans="3:5">
      <c r="C1027" s="103"/>
      <c r="D1027" s="103"/>
      <c r="E1027" s="103"/>
    </row>
    <row r="1028" spans="3:5">
      <c r="C1028" s="103"/>
      <c r="D1028" s="103"/>
      <c r="E1028" s="103"/>
    </row>
    <row r="1029" spans="3:5">
      <c r="C1029" s="103"/>
      <c r="D1029" s="103"/>
      <c r="E1029" s="103"/>
    </row>
    <row r="1030" spans="3:5">
      <c r="C1030" s="103"/>
      <c r="D1030" s="103"/>
      <c r="E1030" s="103"/>
    </row>
    <row r="1031" spans="3:5">
      <c r="C1031" s="103"/>
      <c r="D1031" s="103"/>
      <c r="E1031" s="103"/>
    </row>
    <row r="1032" spans="3:5">
      <c r="C1032" s="103"/>
      <c r="D1032" s="103"/>
      <c r="E1032" s="103"/>
    </row>
    <row r="1033" spans="3:5">
      <c r="C1033" s="103"/>
      <c r="D1033" s="103"/>
      <c r="E1033" s="103"/>
    </row>
    <row r="1034" spans="3:5">
      <c r="C1034" s="103"/>
      <c r="D1034" s="103"/>
      <c r="E1034" s="103"/>
    </row>
    <row r="1035" spans="3:5">
      <c r="C1035" s="103"/>
      <c r="D1035" s="103"/>
      <c r="E1035" s="103"/>
    </row>
    <row r="1036" spans="3:5">
      <c r="C1036" s="103"/>
      <c r="D1036" s="103"/>
      <c r="E1036" s="103"/>
    </row>
    <row r="1037" spans="3:5">
      <c r="C1037" s="103"/>
      <c r="D1037" s="103"/>
      <c r="E1037" s="103"/>
    </row>
    <row r="1038" spans="3:5">
      <c r="C1038" s="103"/>
      <c r="D1038" s="103"/>
      <c r="E1038" s="103"/>
    </row>
    <row r="1039" spans="3:5">
      <c r="C1039" s="103"/>
      <c r="D1039" s="103"/>
      <c r="E1039" s="103"/>
    </row>
    <row r="1040" spans="3:5">
      <c r="C1040" s="103"/>
      <c r="D1040" s="103"/>
      <c r="E1040" s="103"/>
    </row>
    <row r="1041" spans="3:5">
      <c r="C1041" s="103"/>
      <c r="D1041" s="103"/>
      <c r="E1041" s="103"/>
    </row>
    <row r="1042" spans="3:5">
      <c r="C1042" s="103"/>
      <c r="D1042" s="103"/>
      <c r="E1042" s="103"/>
    </row>
    <row r="1043" spans="3:5">
      <c r="C1043" s="103"/>
      <c r="D1043" s="103"/>
      <c r="E1043" s="103"/>
    </row>
    <row r="1044" spans="3:5">
      <c r="C1044" s="103"/>
      <c r="D1044" s="103"/>
      <c r="E1044" s="103"/>
    </row>
    <row r="1045" spans="3:5">
      <c r="C1045" s="103"/>
      <c r="D1045" s="103"/>
      <c r="E1045" s="103"/>
    </row>
    <row r="1046" spans="3:5">
      <c r="C1046" s="103"/>
      <c r="D1046" s="103"/>
      <c r="E1046" s="103"/>
    </row>
    <row r="1047" spans="3:5">
      <c r="C1047" s="103"/>
      <c r="D1047" s="103"/>
      <c r="E1047" s="103"/>
    </row>
    <row r="1048" spans="3:5">
      <c r="C1048" s="103"/>
      <c r="D1048" s="103"/>
      <c r="E1048" s="103"/>
    </row>
    <row r="1049" spans="3:5">
      <c r="C1049" s="103"/>
      <c r="D1049" s="103"/>
      <c r="E1049" s="103"/>
    </row>
    <row r="1050" spans="3:5">
      <c r="C1050" s="103"/>
      <c r="D1050" s="103"/>
      <c r="E1050" s="103"/>
    </row>
    <row r="1051" spans="3:5">
      <c r="C1051" s="103"/>
      <c r="D1051" s="103"/>
      <c r="E1051" s="103"/>
    </row>
    <row r="1052" spans="3:5">
      <c r="C1052" s="103"/>
      <c r="D1052" s="103"/>
      <c r="E1052" s="103"/>
    </row>
    <row r="1053" spans="3:5">
      <c r="C1053" s="103"/>
      <c r="D1053" s="103"/>
      <c r="E1053" s="103"/>
    </row>
    <row r="1054" spans="3:5">
      <c r="C1054" s="103"/>
      <c r="D1054" s="103"/>
      <c r="E1054" s="103"/>
    </row>
    <row r="1055" spans="3:5">
      <c r="C1055" s="103"/>
      <c r="D1055" s="103"/>
      <c r="E1055" s="103"/>
    </row>
    <row r="1056" spans="3:5">
      <c r="C1056" s="103"/>
      <c r="D1056" s="103"/>
      <c r="E1056" s="103"/>
    </row>
    <row r="1057" spans="3:5">
      <c r="C1057" s="103"/>
      <c r="D1057" s="103"/>
      <c r="E1057" s="103"/>
    </row>
    <row r="1058" spans="3:5">
      <c r="C1058" s="103"/>
      <c r="D1058" s="103"/>
      <c r="E1058" s="103"/>
    </row>
    <row r="1059" spans="3:5">
      <c r="C1059" s="103"/>
      <c r="D1059" s="103"/>
      <c r="E1059" s="103"/>
    </row>
  </sheetData>
  <autoFilter ref="A6:J141"/>
  <sortState ref="A7:J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40"/>
  <sheetViews>
    <sheetView showGridLines="0" workbookViewId="0"/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541</v>
      </c>
      <c r="B1" s="36"/>
      <c r="C1" s="36"/>
      <c r="D1" s="36"/>
    </row>
    <row r="2" spans="1:4" ht="15">
      <c r="A2" s="37" t="s">
        <v>3277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710</v>
      </c>
      <c r="B5" s="40" t="s">
        <v>169</v>
      </c>
      <c r="C5" s="41" t="s">
        <v>1556</v>
      </c>
      <c r="D5" s="40" t="s">
        <v>1276</v>
      </c>
    </row>
    <row r="6" spans="1:4">
      <c r="A6" s="42"/>
      <c r="B6" s="42"/>
      <c r="C6" s="43"/>
      <c r="D6" s="42"/>
    </row>
    <row r="7" spans="1:4">
      <c r="A7" s="44" t="s">
        <v>2884</v>
      </c>
      <c r="B7" s="44" t="s">
        <v>364</v>
      </c>
      <c r="C7" s="44" t="s">
        <v>1528</v>
      </c>
      <c r="D7" s="44" t="s">
        <v>1277</v>
      </c>
    </row>
    <row r="8" spans="1:4">
      <c r="A8" s="44"/>
      <c r="B8" s="44"/>
      <c r="C8" s="44"/>
      <c r="D8" s="44" t="s">
        <v>465</v>
      </c>
    </row>
    <row r="9" spans="1:4">
      <c r="A9" s="44" t="s">
        <v>2885</v>
      </c>
      <c r="B9" s="44" t="s">
        <v>365</v>
      </c>
      <c r="C9" s="44" t="s">
        <v>1528</v>
      </c>
      <c r="D9" s="44" t="s">
        <v>1277</v>
      </c>
    </row>
    <row r="10" spans="1:4">
      <c r="A10" s="44"/>
      <c r="B10" s="44"/>
      <c r="C10" s="44"/>
      <c r="D10" s="44" t="s">
        <v>465</v>
      </c>
    </row>
    <row r="11" spans="1:4">
      <c r="A11" s="44" t="s">
        <v>2886</v>
      </c>
      <c r="B11" s="44" t="s">
        <v>366</v>
      </c>
      <c r="C11" s="44" t="s">
        <v>1528</v>
      </c>
      <c r="D11" s="44" t="s">
        <v>1277</v>
      </c>
    </row>
    <row r="12" spans="1:4">
      <c r="A12" s="44"/>
      <c r="B12" s="44"/>
      <c r="C12" s="44"/>
      <c r="D12" s="44" t="s">
        <v>465</v>
      </c>
    </row>
    <row r="13" spans="1:4">
      <c r="A13" s="44" t="s">
        <v>2887</v>
      </c>
      <c r="B13" s="44" t="s">
        <v>367</v>
      </c>
      <c r="C13" s="44" t="s">
        <v>1528</v>
      </c>
      <c r="D13" s="44" t="s">
        <v>1277</v>
      </c>
    </row>
    <row r="14" spans="1:4">
      <c r="A14" s="44"/>
      <c r="B14" s="44"/>
      <c r="C14" s="44"/>
      <c r="D14" s="44" t="s">
        <v>465</v>
      </c>
    </row>
    <row r="15" spans="1:4">
      <c r="A15" s="44" t="s">
        <v>2888</v>
      </c>
      <c r="B15" s="44" t="s">
        <v>368</v>
      </c>
      <c r="C15" s="44" t="s">
        <v>1528</v>
      </c>
      <c r="D15" s="44" t="s">
        <v>1277</v>
      </c>
    </row>
    <row r="16" spans="1:4">
      <c r="A16" s="44"/>
      <c r="B16" s="44"/>
      <c r="C16" s="44"/>
      <c r="D16" s="44" t="s">
        <v>465</v>
      </c>
    </row>
    <row r="17" spans="1:4">
      <c r="A17" s="44" t="s">
        <v>2889</v>
      </c>
      <c r="B17" s="44" t="s">
        <v>369</v>
      </c>
      <c r="C17" s="44" t="s">
        <v>1528</v>
      </c>
      <c r="D17" s="44" t="s">
        <v>1277</v>
      </c>
    </row>
    <row r="18" spans="1:4">
      <c r="A18" s="44"/>
      <c r="B18" s="44"/>
      <c r="C18" s="44"/>
      <c r="D18" s="44" t="s">
        <v>465</v>
      </c>
    </row>
    <row r="19" spans="1:4">
      <c r="A19" s="44" t="s">
        <v>2890</v>
      </c>
      <c r="B19" s="44" t="s">
        <v>605</v>
      </c>
      <c r="C19" s="44" t="s">
        <v>1528</v>
      </c>
      <c r="D19" s="44" t="s">
        <v>501</v>
      </c>
    </row>
    <row r="20" spans="1:4">
      <c r="A20" s="44" t="s">
        <v>2891</v>
      </c>
      <c r="B20" s="44" t="s">
        <v>370</v>
      </c>
      <c r="C20" s="44" t="s">
        <v>1528</v>
      </c>
      <c r="D20" s="44" t="s">
        <v>1277</v>
      </c>
    </row>
    <row r="21" spans="1:4">
      <c r="A21" s="44"/>
      <c r="B21" s="44"/>
      <c r="C21" s="44"/>
      <c r="D21" s="44" t="s">
        <v>465</v>
      </c>
    </row>
    <row r="22" spans="1:4">
      <c r="A22" s="44" t="s">
        <v>2892</v>
      </c>
      <c r="B22" s="44" t="s">
        <v>1736</v>
      </c>
      <c r="C22" s="44" t="s">
        <v>1528</v>
      </c>
      <c r="D22" s="44" t="s">
        <v>502</v>
      </c>
    </row>
    <row r="23" spans="1:4">
      <c r="A23" s="44" t="s">
        <v>2893</v>
      </c>
      <c r="B23" s="44" t="s">
        <v>120</v>
      </c>
      <c r="C23" s="44" t="s">
        <v>1528</v>
      </c>
      <c r="D23" s="44" t="s">
        <v>501</v>
      </c>
    </row>
    <row r="24" spans="1:4">
      <c r="A24" s="44" t="s">
        <v>2894</v>
      </c>
      <c r="B24" s="44" t="s">
        <v>1768</v>
      </c>
      <c r="C24" s="44" t="s">
        <v>1528</v>
      </c>
      <c r="D24" s="44" t="s">
        <v>1277</v>
      </c>
    </row>
    <row r="25" spans="1:4">
      <c r="A25" s="44"/>
      <c r="B25" s="44"/>
      <c r="C25" s="44"/>
      <c r="D25" s="44" t="s">
        <v>465</v>
      </c>
    </row>
    <row r="26" spans="1:4">
      <c r="A26" s="44" t="s">
        <v>2895</v>
      </c>
      <c r="B26" s="44" t="s">
        <v>1767</v>
      </c>
      <c r="C26" s="44" t="s">
        <v>1528</v>
      </c>
      <c r="D26" s="44" t="s">
        <v>1277</v>
      </c>
    </row>
    <row r="27" spans="1:4">
      <c r="A27" s="44"/>
      <c r="B27" s="44"/>
      <c r="C27" s="44"/>
      <c r="D27" s="44" t="s">
        <v>465</v>
      </c>
    </row>
    <row r="28" spans="1:4">
      <c r="A28" s="44" t="s">
        <v>2896</v>
      </c>
      <c r="B28" s="44" t="s">
        <v>362</v>
      </c>
      <c r="C28" s="44" t="s">
        <v>1528</v>
      </c>
      <c r="D28" s="44" t="s">
        <v>1277</v>
      </c>
    </row>
    <row r="29" spans="1:4">
      <c r="A29" s="44"/>
      <c r="B29" s="44"/>
      <c r="C29" s="44"/>
      <c r="D29" s="44" t="s">
        <v>465</v>
      </c>
    </row>
    <row r="30" spans="1:4">
      <c r="A30" s="44" t="s">
        <v>2897</v>
      </c>
      <c r="B30" s="44" t="s">
        <v>363</v>
      </c>
      <c r="C30" s="44" t="s">
        <v>1528</v>
      </c>
      <c r="D30" s="44" t="s">
        <v>465</v>
      </c>
    </row>
    <row r="31" spans="1:4">
      <c r="A31" s="44" t="s">
        <v>2898</v>
      </c>
      <c r="B31" s="44" t="s">
        <v>119</v>
      </c>
      <c r="C31" s="44" t="s">
        <v>1528</v>
      </c>
      <c r="D31" s="44" t="s">
        <v>501</v>
      </c>
    </row>
    <row r="32" spans="1:4">
      <c r="A32" s="44"/>
      <c r="B32" s="44"/>
      <c r="C32" s="44"/>
      <c r="D32" s="44" t="s">
        <v>1277</v>
      </c>
    </row>
    <row r="33" spans="1:4">
      <c r="A33" s="44"/>
      <c r="B33" s="44"/>
      <c r="C33" s="44"/>
      <c r="D33" s="44" t="s">
        <v>1280</v>
      </c>
    </row>
    <row r="34" spans="1:4">
      <c r="A34" s="44" t="s">
        <v>2899</v>
      </c>
      <c r="B34" s="44" t="s">
        <v>594</v>
      </c>
      <c r="C34" s="44" t="s">
        <v>1528</v>
      </c>
      <c r="D34" s="44" t="s">
        <v>501</v>
      </c>
    </row>
    <row r="35" spans="1:4">
      <c r="A35" s="44" t="s">
        <v>2900</v>
      </c>
      <c r="B35" s="44" t="s">
        <v>853</v>
      </c>
      <c r="C35" s="44" t="s">
        <v>1528</v>
      </c>
      <c r="D35" s="44" t="s">
        <v>1277</v>
      </c>
    </row>
    <row r="36" spans="1:4">
      <c r="A36" s="44"/>
      <c r="B36" s="44"/>
      <c r="C36" s="44"/>
      <c r="D36" s="44" t="s">
        <v>465</v>
      </c>
    </row>
    <row r="37" spans="1:4">
      <c r="A37" s="44" t="s">
        <v>2901</v>
      </c>
      <c r="B37" s="44" t="s">
        <v>602</v>
      </c>
      <c r="C37" s="44" t="s">
        <v>1528</v>
      </c>
      <c r="D37" s="44" t="s">
        <v>1277</v>
      </c>
    </row>
    <row r="38" spans="1:4">
      <c r="A38" s="44"/>
      <c r="B38" s="44"/>
      <c r="C38" s="44"/>
      <c r="D38" s="44" t="s">
        <v>465</v>
      </c>
    </row>
    <row r="39" spans="1:4">
      <c r="A39" s="44" t="s">
        <v>2902</v>
      </c>
      <c r="B39" s="44" t="s">
        <v>121</v>
      </c>
      <c r="C39" s="44" t="s">
        <v>1528</v>
      </c>
      <c r="D39" s="44" t="s">
        <v>501</v>
      </c>
    </row>
    <row r="40" spans="1:4">
      <c r="A40" s="44" t="s">
        <v>2903</v>
      </c>
      <c r="B40" s="44" t="s">
        <v>122</v>
      </c>
      <c r="C40" s="44" t="s">
        <v>1528</v>
      </c>
      <c r="D40" s="44" t="s">
        <v>501</v>
      </c>
    </row>
    <row r="41" spans="1:4">
      <c r="A41" s="44" t="s">
        <v>2904</v>
      </c>
      <c r="B41" s="44" t="s">
        <v>123</v>
      </c>
      <c r="C41" s="44" t="s">
        <v>1528</v>
      </c>
      <c r="D41" s="44" t="s">
        <v>501</v>
      </c>
    </row>
    <row r="42" spans="1:4">
      <c r="A42" s="44" t="s">
        <v>2905</v>
      </c>
      <c r="B42" s="44" t="s">
        <v>1737</v>
      </c>
      <c r="C42" s="44" t="s">
        <v>1528</v>
      </c>
      <c r="D42" s="44" t="s">
        <v>501</v>
      </c>
    </row>
    <row r="43" spans="1:4">
      <c r="A43" s="44"/>
      <c r="B43" s="44"/>
      <c r="C43" s="44"/>
      <c r="D43" s="44" t="s">
        <v>502</v>
      </c>
    </row>
    <row r="44" spans="1:4">
      <c r="A44" s="44" t="s">
        <v>2906</v>
      </c>
      <c r="B44" s="44" t="s">
        <v>124</v>
      </c>
      <c r="C44" s="44" t="s">
        <v>1528</v>
      </c>
      <c r="D44" s="44" t="s">
        <v>501</v>
      </c>
    </row>
    <row r="45" spans="1:4">
      <c r="A45" s="44"/>
      <c r="B45" s="44"/>
      <c r="C45" s="44"/>
      <c r="D45" s="44" t="s">
        <v>502</v>
      </c>
    </row>
    <row r="46" spans="1:4">
      <c r="A46" s="44" t="s">
        <v>2907</v>
      </c>
      <c r="B46" s="44" t="s">
        <v>1721</v>
      </c>
      <c r="C46" s="44" t="s">
        <v>1528</v>
      </c>
      <c r="D46" s="44" t="s">
        <v>501</v>
      </c>
    </row>
    <row r="47" spans="1:4">
      <c r="A47" s="44"/>
      <c r="B47" s="44"/>
      <c r="C47" s="44"/>
      <c r="D47" s="44" t="s">
        <v>502</v>
      </c>
    </row>
    <row r="48" spans="1:4">
      <c r="A48" s="44" t="s">
        <v>2908</v>
      </c>
      <c r="B48" s="44" t="s">
        <v>2275</v>
      </c>
      <c r="C48" s="44" t="s">
        <v>1528</v>
      </c>
      <c r="D48" s="44" t="s">
        <v>501</v>
      </c>
    </row>
    <row r="49" spans="1:4">
      <c r="A49" s="44"/>
      <c r="B49" s="44"/>
      <c r="C49" s="44"/>
      <c r="D49" s="44" t="s">
        <v>502</v>
      </c>
    </row>
    <row r="50" spans="1:4">
      <c r="A50" s="44" t="s">
        <v>2909</v>
      </c>
      <c r="B50" s="44" t="s">
        <v>2273</v>
      </c>
      <c r="C50" s="44" t="s">
        <v>1528</v>
      </c>
      <c r="D50" s="44" t="s">
        <v>501</v>
      </c>
    </row>
    <row r="51" spans="1:4">
      <c r="A51" s="44"/>
      <c r="B51" s="44"/>
      <c r="C51" s="44"/>
      <c r="D51" s="44" t="s">
        <v>502</v>
      </c>
    </row>
    <row r="52" spans="1:4">
      <c r="A52" s="44" t="s">
        <v>2910</v>
      </c>
      <c r="B52" s="44" t="s">
        <v>863</v>
      </c>
      <c r="C52" s="44" t="s">
        <v>1528</v>
      </c>
      <c r="D52" s="44" t="s">
        <v>501</v>
      </c>
    </row>
    <row r="53" spans="1:4">
      <c r="A53" s="44"/>
      <c r="B53" s="44"/>
      <c r="C53" s="44"/>
      <c r="D53" s="44" t="s">
        <v>502</v>
      </c>
    </row>
    <row r="54" spans="1:4">
      <c r="A54" s="44" t="s">
        <v>2911</v>
      </c>
      <c r="B54" s="44" t="s">
        <v>125</v>
      </c>
      <c r="C54" s="44" t="s">
        <v>1528</v>
      </c>
      <c r="D54" s="44" t="s">
        <v>501</v>
      </c>
    </row>
    <row r="55" spans="1:4">
      <c r="A55" s="44" t="s">
        <v>2912</v>
      </c>
      <c r="B55" s="44" t="s">
        <v>371</v>
      </c>
      <c r="C55" s="44" t="s">
        <v>1528</v>
      </c>
      <c r="D55" s="44" t="s">
        <v>501</v>
      </c>
    </row>
    <row r="56" spans="1:4">
      <c r="A56" s="44" t="s">
        <v>2913</v>
      </c>
      <c r="B56" s="44" t="s">
        <v>126</v>
      </c>
      <c r="C56" s="44" t="s">
        <v>1528</v>
      </c>
      <c r="D56" s="44" t="s">
        <v>501</v>
      </c>
    </row>
    <row r="57" spans="1:4">
      <c r="A57" s="44"/>
      <c r="B57" s="44"/>
      <c r="C57" s="44"/>
      <c r="D57" s="44" t="s">
        <v>1277</v>
      </c>
    </row>
    <row r="58" spans="1:4">
      <c r="A58" s="44" t="s">
        <v>2914</v>
      </c>
      <c r="B58" s="44" t="s">
        <v>372</v>
      </c>
      <c r="C58" s="44" t="s">
        <v>1528</v>
      </c>
      <c r="D58" s="44" t="s">
        <v>501</v>
      </c>
    </row>
    <row r="59" spans="1:4">
      <c r="A59" s="44"/>
      <c r="B59" s="44"/>
      <c r="C59" s="44"/>
      <c r="D59" s="44" t="s">
        <v>1277</v>
      </c>
    </row>
    <row r="60" spans="1:4">
      <c r="A60" s="44" t="s">
        <v>2915</v>
      </c>
      <c r="B60" s="44" t="s">
        <v>373</v>
      </c>
      <c r="C60" s="44" t="s">
        <v>1528</v>
      </c>
      <c r="D60" s="44" t="s">
        <v>501</v>
      </c>
    </row>
    <row r="61" spans="1:4">
      <c r="A61" s="44" t="s">
        <v>2916</v>
      </c>
      <c r="B61" s="44" t="s">
        <v>374</v>
      </c>
      <c r="C61" s="44" t="s">
        <v>1528</v>
      </c>
      <c r="D61" s="44" t="s">
        <v>501</v>
      </c>
    </row>
    <row r="62" spans="1:4">
      <c r="A62" s="44"/>
      <c r="B62" s="44"/>
      <c r="C62" s="44"/>
      <c r="D62" s="44" t="s">
        <v>1277</v>
      </c>
    </row>
    <row r="63" spans="1:4">
      <c r="A63" s="44" t="s">
        <v>2917</v>
      </c>
      <c r="B63" s="44" t="s">
        <v>858</v>
      </c>
      <c r="C63" s="44" t="s">
        <v>1528</v>
      </c>
      <c r="D63" s="44" t="s">
        <v>501</v>
      </c>
    </row>
    <row r="64" spans="1:4">
      <c r="A64" s="44"/>
      <c r="B64" s="44"/>
      <c r="C64" s="44"/>
      <c r="D64" s="44" t="s">
        <v>1277</v>
      </c>
    </row>
    <row r="65" spans="1:4">
      <c r="A65" s="44" t="s">
        <v>2918</v>
      </c>
      <c r="B65" s="44" t="s">
        <v>1738</v>
      </c>
      <c r="C65" s="44" t="s">
        <v>1528</v>
      </c>
      <c r="D65" s="44" t="s">
        <v>501</v>
      </c>
    </row>
    <row r="66" spans="1:4">
      <c r="A66" s="44" t="s">
        <v>3265</v>
      </c>
      <c r="B66" s="44" t="s">
        <v>3266</v>
      </c>
      <c r="C66" s="44" t="s">
        <v>1528</v>
      </c>
      <c r="D66" s="44" t="s">
        <v>501</v>
      </c>
    </row>
    <row r="67" spans="1:4">
      <c r="A67" s="44" t="s">
        <v>2919</v>
      </c>
      <c r="B67" s="44" t="s">
        <v>375</v>
      </c>
      <c r="C67" s="44" t="s">
        <v>1528</v>
      </c>
      <c r="D67" s="44" t="s">
        <v>501</v>
      </c>
    </row>
    <row r="68" spans="1:4">
      <c r="A68" s="44"/>
      <c r="B68" s="44"/>
      <c r="C68" s="44"/>
      <c r="D68" s="44" t="s">
        <v>1277</v>
      </c>
    </row>
    <row r="69" spans="1:4">
      <c r="A69" s="44" t="s">
        <v>2920</v>
      </c>
      <c r="B69" s="44" t="s">
        <v>376</v>
      </c>
      <c r="C69" s="44" t="s">
        <v>1528</v>
      </c>
      <c r="D69" s="44" t="s">
        <v>501</v>
      </c>
    </row>
    <row r="70" spans="1:4">
      <c r="A70" s="44" t="s">
        <v>2921</v>
      </c>
      <c r="B70" s="44" t="s">
        <v>377</v>
      </c>
      <c r="C70" s="44" t="s">
        <v>1528</v>
      </c>
      <c r="D70" s="44" t="s">
        <v>501</v>
      </c>
    </row>
    <row r="71" spans="1:4">
      <c r="A71" s="44" t="s">
        <v>2922</v>
      </c>
      <c r="B71" s="44" t="s">
        <v>378</v>
      </c>
      <c r="C71" s="44" t="s">
        <v>1528</v>
      </c>
      <c r="D71" s="44" t="s">
        <v>501</v>
      </c>
    </row>
    <row r="72" spans="1:4">
      <c r="A72" s="44" t="s">
        <v>2923</v>
      </c>
      <c r="B72" s="44" t="s">
        <v>379</v>
      </c>
      <c r="C72" s="44" t="s">
        <v>1528</v>
      </c>
      <c r="D72" s="44" t="s">
        <v>501</v>
      </c>
    </row>
    <row r="73" spans="1:4">
      <c r="A73" s="44" t="s">
        <v>2924</v>
      </c>
      <c r="B73" s="44" t="s">
        <v>380</v>
      </c>
      <c r="C73" s="44" t="s">
        <v>1528</v>
      </c>
      <c r="D73" s="44" t="s">
        <v>501</v>
      </c>
    </row>
    <row r="74" spans="1:4">
      <c r="A74" s="44" t="s">
        <v>2925</v>
      </c>
      <c r="B74" s="44" t="s">
        <v>381</v>
      </c>
      <c r="C74" s="44" t="s">
        <v>1528</v>
      </c>
      <c r="D74" s="44" t="s">
        <v>501</v>
      </c>
    </row>
    <row r="75" spans="1:4">
      <c r="A75" s="44" t="s">
        <v>2926</v>
      </c>
      <c r="B75" s="44" t="s">
        <v>382</v>
      </c>
      <c r="C75" s="44" t="s">
        <v>1528</v>
      </c>
      <c r="D75" s="44" t="s">
        <v>501</v>
      </c>
    </row>
    <row r="76" spans="1:4">
      <c r="A76" s="44" t="s">
        <v>2927</v>
      </c>
      <c r="B76" s="44" t="s">
        <v>127</v>
      </c>
      <c r="C76" s="44" t="s">
        <v>1528</v>
      </c>
      <c r="D76" s="44" t="s">
        <v>501</v>
      </c>
    </row>
    <row r="77" spans="1:4">
      <c r="A77" s="44"/>
      <c r="B77" s="44"/>
      <c r="C77" s="44"/>
      <c r="D77" s="44" t="s">
        <v>1277</v>
      </c>
    </row>
    <row r="78" spans="1:4">
      <c r="A78" s="44" t="s">
        <v>2928</v>
      </c>
      <c r="B78" s="44" t="s">
        <v>128</v>
      </c>
      <c r="C78" s="44" t="s">
        <v>1528</v>
      </c>
      <c r="D78" s="44" t="s">
        <v>501</v>
      </c>
    </row>
    <row r="79" spans="1:4">
      <c r="A79" s="44"/>
      <c r="B79" s="44"/>
      <c r="C79" s="44"/>
      <c r="D79" s="44" t="s">
        <v>502</v>
      </c>
    </row>
    <row r="80" spans="1:4">
      <c r="A80" s="44" t="s">
        <v>2929</v>
      </c>
      <c r="B80" s="44" t="s">
        <v>129</v>
      </c>
      <c r="C80" s="44" t="s">
        <v>1528</v>
      </c>
      <c r="D80" s="44" t="s">
        <v>501</v>
      </c>
    </row>
    <row r="81" spans="1:4">
      <c r="A81" s="44"/>
      <c r="B81" s="44"/>
      <c r="C81" s="44"/>
      <c r="D81" s="44" t="s">
        <v>1277</v>
      </c>
    </row>
    <row r="82" spans="1:4">
      <c r="A82" s="44"/>
      <c r="B82" s="44"/>
      <c r="C82" s="44"/>
      <c r="D82" s="44" t="s">
        <v>502</v>
      </c>
    </row>
    <row r="83" spans="1:4">
      <c r="A83" s="44" t="s">
        <v>2930</v>
      </c>
      <c r="B83" s="44" t="s">
        <v>1724</v>
      </c>
      <c r="C83" s="44" t="s">
        <v>1528</v>
      </c>
      <c r="D83" s="44" t="s">
        <v>501</v>
      </c>
    </row>
    <row r="84" spans="1:4">
      <c r="A84" s="44" t="s">
        <v>2931</v>
      </c>
      <c r="B84" s="44" t="s">
        <v>130</v>
      </c>
      <c r="C84" s="44" t="s">
        <v>1528</v>
      </c>
      <c r="D84" s="44" t="s">
        <v>501</v>
      </c>
    </row>
    <row r="85" spans="1:4">
      <c r="A85" s="44"/>
      <c r="B85" s="44"/>
      <c r="C85" s="44"/>
      <c r="D85" s="44" t="s">
        <v>1277</v>
      </c>
    </row>
    <row r="86" spans="1:4">
      <c r="A86" s="44"/>
      <c r="B86" s="44"/>
      <c r="C86" s="44"/>
      <c r="D86" s="44" t="s">
        <v>502</v>
      </c>
    </row>
    <row r="87" spans="1:4">
      <c r="A87" s="44" t="s">
        <v>2932</v>
      </c>
      <c r="B87" s="44" t="s">
        <v>2277</v>
      </c>
      <c r="C87" s="44" t="s">
        <v>1528</v>
      </c>
      <c r="D87" s="44" t="s">
        <v>501</v>
      </c>
    </row>
    <row r="88" spans="1:4">
      <c r="A88" s="44" t="s">
        <v>2933</v>
      </c>
      <c r="B88" s="44" t="s">
        <v>1730</v>
      </c>
      <c r="C88" s="44" t="s">
        <v>1528</v>
      </c>
      <c r="D88" s="44" t="s">
        <v>501</v>
      </c>
    </row>
    <row r="89" spans="1:4">
      <c r="A89" s="44" t="s">
        <v>2934</v>
      </c>
      <c r="B89" s="44" t="s">
        <v>1739</v>
      </c>
      <c r="C89" s="44" t="s">
        <v>1528</v>
      </c>
      <c r="D89" s="44" t="s">
        <v>501</v>
      </c>
    </row>
    <row r="90" spans="1:4">
      <c r="A90" s="44" t="s">
        <v>2935</v>
      </c>
      <c r="B90" s="44" t="s">
        <v>131</v>
      </c>
      <c r="C90" s="44" t="s">
        <v>1528</v>
      </c>
      <c r="D90" s="44" t="s">
        <v>501</v>
      </c>
    </row>
    <row r="91" spans="1:4">
      <c r="A91" s="44" t="s">
        <v>2936</v>
      </c>
      <c r="B91" s="44" t="s">
        <v>2271</v>
      </c>
      <c r="C91" s="44" t="s">
        <v>1528</v>
      </c>
      <c r="D91" s="44" t="s">
        <v>501</v>
      </c>
    </row>
    <row r="92" spans="1:4">
      <c r="A92" s="44"/>
      <c r="B92" s="44"/>
      <c r="C92" s="44"/>
      <c r="D92" s="44" t="s">
        <v>502</v>
      </c>
    </row>
    <row r="93" spans="1:4">
      <c r="A93" s="44" t="s">
        <v>2937</v>
      </c>
      <c r="B93" s="44" t="s">
        <v>1740</v>
      </c>
      <c r="C93" s="44" t="s">
        <v>1528</v>
      </c>
      <c r="D93" s="44" t="s">
        <v>501</v>
      </c>
    </row>
    <row r="94" spans="1:4">
      <c r="A94" s="44"/>
      <c r="B94" s="44"/>
      <c r="C94" s="44"/>
      <c r="D94" s="44" t="s">
        <v>502</v>
      </c>
    </row>
    <row r="95" spans="1:4">
      <c r="A95" s="44" t="s">
        <v>2938</v>
      </c>
      <c r="B95" s="44" t="s">
        <v>132</v>
      </c>
      <c r="C95" s="44" t="s">
        <v>1528</v>
      </c>
      <c r="D95" s="44" t="s">
        <v>501</v>
      </c>
    </row>
    <row r="96" spans="1:4">
      <c r="A96" s="44" t="s">
        <v>2939</v>
      </c>
      <c r="B96" s="44" t="s">
        <v>133</v>
      </c>
      <c r="C96" s="44" t="s">
        <v>1528</v>
      </c>
      <c r="D96" s="44" t="s">
        <v>501</v>
      </c>
    </row>
    <row r="97" spans="1:4">
      <c r="A97" s="44"/>
      <c r="B97" s="44"/>
      <c r="C97" s="44"/>
      <c r="D97" s="44" t="s">
        <v>1277</v>
      </c>
    </row>
    <row r="98" spans="1:4">
      <c r="A98" s="44" t="s">
        <v>2940</v>
      </c>
      <c r="B98" s="44" t="s">
        <v>1734</v>
      </c>
      <c r="C98" s="44" t="s">
        <v>1528</v>
      </c>
      <c r="D98" s="44" t="s">
        <v>501</v>
      </c>
    </row>
    <row r="99" spans="1:4">
      <c r="A99" s="44" t="s">
        <v>2941</v>
      </c>
      <c r="B99" s="44" t="s">
        <v>578</v>
      </c>
      <c r="C99" s="44" t="s">
        <v>1528</v>
      </c>
      <c r="D99" s="44" t="s">
        <v>501</v>
      </c>
    </row>
    <row r="100" spans="1:4">
      <c r="A100" s="44"/>
      <c r="B100" s="44"/>
      <c r="C100" s="44"/>
      <c r="D100" s="44" t="s">
        <v>1277</v>
      </c>
    </row>
    <row r="101" spans="1:4">
      <c r="A101" s="44"/>
      <c r="B101" s="44"/>
      <c r="C101" s="44"/>
      <c r="D101" s="44" t="s">
        <v>1280</v>
      </c>
    </row>
    <row r="102" spans="1:4">
      <c r="A102" s="44" t="s">
        <v>3260</v>
      </c>
      <c r="B102" s="44" t="s">
        <v>1755</v>
      </c>
      <c r="C102" s="44" t="s">
        <v>1528</v>
      </c>
      <c r="D102" s="44" t="s">
        <v>501</v>
      </c>
    </row>
    <row r="103" spans="1:4">
      <c r="A103" s="44" t="s">
        <v>2942</v>
      </c>
      <c r="B103" s="44" t="s">
        <v>1741</v>
      </c>
      <c r="C103" s="44" t="s">
        <v>1528</v>
      </c>
      <c r="D103" s="44" t="s">
        <v>501</v>
      </c>
    </row>
    <row r="104" spans="1:4">
      <c r="A104" s="44" t="s">
        <v>2943</v>
      </c>
      <c r="B104" s="44" t="s">
        <v>579</v>
      </c>
      <c r="C104" s="44" t="s">
        <v>1528</v>
      </c>
      <c r="D104" s="44" t="s">
        <v>501</v>
      </c>
    </row>
    <row r="105" spans="1:4">
      <c r="A105" s="44"/>
      <c r="B105" s="44"/>
      <c r="C105" s="44"/>
      <c r="D105" s="44" t="s">
        <v>1277</v>
      </c>
    </row>
    <row r="106" spans="1:4">
      <c r="A106" s="44"/>
      <c r="B106" s="44"/>
      <c r="C106" s="44"/>
      <c r="D106" s="44" t="s">
        <v>1280</v>
      </c>
    </row>
    <row r="107" spans="1:4">
      <c r="A107" s="44" t="s">
        <v>2944</v>
      </c>
      <c r="B107" s="44" t="s">
        <v>2747</v>
      </c>
      <c r="C107" s="44" t="s">
        <v>1528</v>
      </c>
      <c r="D107" s="44" t="s">
        <v>501</v>
      </c>
    </row>
    <row r="108" spans="1:4">
      <c r="A108" s="44" t="s">
        <v>2945</v>
      </c>
      <c r="B108" s="44" t="s">
        <v>1735</v>
      </c>
      <c r="C108" s="44" t="s">
        <v>1528</v>
      </c>
      <c r="D108" s="44" t="s">
        <v>1277</v>
      </c>
    </row>
    <row r="109" spans="1:4">
      <c r="A109" s="44"/>
      <c r="B109" s="44"/>
      <c r="C109" s="44"/>
      <c r="D109" s="44" t="s">
        <v>465</v>
      </c>
    </row>
    <row r="110" spans="1:4">
      <c r="A110" s="44" t="s">
        <v>2946</v>
      </c>
      <c r="B110" s="44" t="s">
        <v>1727</v>
      </c>
      <c r="C110" s="44" t="s">
        <v>1528</v>
      </c>
      <c r="D110" s="44" t="s">
        <v>1277</v>
      </c>
    </row>
    <row r="111" spans="1:4">
      <c r="A111" s="44"/>
      <c r="B111" s="44"/>
      <c r="C111" s="44"/>
      <c r="D111" s="44" t="s">
        <v>465</v>
      </c>
    </row>
    <row r="112" spans="1:4">
      <c r="A112" s="44" t="s">
        <v>2947</v>
      </c>
      <c r="B112" s="44" t="s">
        <v>1742</v>
      </c>
      <c r="C112" s="44" t="s">
        <v>1528</v>
      </c>
      <c r="D112" s="44" t="s">
        <v>1277</v>
      </c>
    </row>
    <row r="113" spans="1:4">
      <c r="A113" s="44"/>
      <c r="B113" s="44"/>
      <c r="C113" s="44"/>
      <c r="D113" s="44" t="s">
        <v>465</v>
      </c>
    </row>
    <row r="114" spans="1:4">
      <c r="A114" s="44" t="s">
        <v>2948</v>
      </c>
      <c r="B114" s="44" t="s">
        <v>1732</v>
      </c>
      <c r="C114" s="44" t="s">
        <v>1528</v>
      </c>
      <c r="D114" s="44" t="s">
        <v>1277</v>
      </c>
    </row>
    <row r="115" spans="1:4">
      <c r="A115" s="44"/>
      <c r="B115" s="44"/>
      <c r="C115" s="44"/>
      <c r="D115" s="44" t="s">
        <v>465</v>
      </c>
    </row>
    <row r="116" spans="1:4">
      <c r="A116" s="44" t="s">
        <v>2949</v>
      </c>
      <c r="B116" s="44" t="s">
        <v>1743</v>
      </c>
      <c r="C116" s="44" t="s">
        <v>1528</v>
      </c>
      <c r="D116" s="44" t="s">
        <v>1277</v>
      </c>
    </row>
    <row r="117" spans="1:4">
      <c r="A117" s="44"/>
      <c r="B117" s="44"/>
      <c r="C117" s="44"/>
      <c r="D117" s="44" t="s">
        <v>465</v>
      </c>
    </row>
    <row r="118" spans="1:4">
      <c r="A118" s="44" t="s">
        <v>2950</v>
      </c>
      <c r="B118" s="44" t="s">
        <v>1733</v>
      </c>
      <c r="C118" s="44" t="s">
        <v>1528</v>
      </c>
      <c r="D118" s="44" t="s">
        <v>1277</v>
      </c>
    </row>
    <row r="119" spans="1:4">
      <c r="A119" s="44"/>
      <c r="B119" s="44"/>
      <c r="C119" s="44"/>
      <c r="D119" s="44" t="s">
        <v>465</v>
      </c>
    </row>
    <row r="120" spans="1:4">
      <c r="A120" s="44" t="s">
        <v>2951</v>
      </c>
      <c r="B120" s="44" t="s">
        <v>134</v>
      </c>
      <c r="C120" s="44" t="s">
        <v>1528</v>
      </c>
      <c r="D120" s="44" t="s">
        <v>501</v>
      </c>
    </row>
    <row r="121" spans="1:4">
      <c r="A121" s="44" t="s">
        <v>2952</v>
      </c>
      <c r="B121" s="44" t="s">
        <v>135</v>
      </c>
      <c r="C121" s="44" t="s">
        <v>1528</v>
      </c>
      <c r="D121" s="44" t="s">
        <v>501</v>
      </c>
    </row>
    <row r="122" spans="1:4">
      <c r="A122" s="44" t="s">
        <v>2953</v>
      </c>
      <c r="B122" s="44" t="s">
        <v>1731</v>
      </c>
      <c r="C122" s="44" t="s">
        <v>1528</v>
      </c>
      <c r="D122" s="44" t="s">
        <v>501</v>
      </c>
    </row>
    <row r="123" spans="1:4">
      <c r="A123" s="44"/>
      <c r="B123" s="44"/>
      <c r="C123" s="44"/>
      <c r="D123" s="44" t="s">
        <v>1277</v>
      </c>
    </row>
    <row r="124" spans="1:4">
      <c r="A124" s="44" t="s">
        <v>3258</v>
      </c>
      <c r="B124" s="44" t="s">
        <v>3259</v>
      </c>
      <c r="C124" s="44" t="s">
        <v>1528</v>
      </c>
      <c r="D124" s="44" t="s">
        <v>501</v>
      </c>
    </row>
    <row r="125" spans="1:4">
      <c r="A125" s="44" t="s">
        <v>1029</v>
      </c>
      <c r="B125" s="44" t="s">
        <v>1030</v>
      </c>
      <c r="C125" s="44" t="s">
        <v>1529</v>
      </c>
      <c r="D125" s="44" t="s">
        <v>1277</v>
      </c>
    </row>
    <row r="126" spans="1:4">
      <c r="A126" s="44" t="s">
        <v>1537</v>
      </c>
      <c r="B126" s="44" t="s">
        <v>1538</v>
      </c>
      <c r="C126" s="44" t="s">
        <v>1529</v>
      </c>
      <c r="D126" s="44" t="s">
        <v>1277</v>
      </c>
    </row>
    <row r="127" spans="1:4">
      <c r="A127" s="44" t="s">
        <v>1539</v>
      </c>
      <c r="B127" s="44" t="s">
        <v>1540</v>
      </c>
      <c r="C127" s="44" t="s">
        <v>1529</v>
      </c>
      <c r="D127" s="44" t="s">
        <v>1277</v>
      </c>
    </row>
    <row r="128" spans="1:4">
      <c r="A128" s="44" t="s">
        <v>1847</v>
      </c>
      <c r="B128" s="44" t="s">
        <v>1541</v>
      </c>
      <c r="C128" s="44" t="s">
        <v>1529</v>
      </c>
      <c r="D128" s="44" t="s">
        <v>1277</v>
      </c>
    </row>
    <row r="129" spans="1:4">
      <c r="A129" s="44" t="s">
        <v>518</v>
      </c>
      <c r="B129" s="44" t="s">
        <v>519</v>
      </c>
      <c r="C129" s="44" t="s">
        <v>1529</v>
      </c>
      <c r="D129" s="44" t="s">
        <v>1277</v>
      </c>
    </row>
    <row r="130" spans="1:4">
      <c r="A130" s="44" t="s">
        <v>520</v>
      </c>
      <c r="B130" s="44" t="s">
        <v>521</v>
      </c>
      <c r="C130" s="44" t="s">
        <v>1529</v>
      </c>
      <c r="D130" s="44" t="s">
        <v>1277</v>
      </c>
    </row>
    <row r="131" spans="1:4">
      <c r="A131" s="44" t="s">
        <v>508</v>
      </c>
      <c r="B131" s="44" t="s">
        <v>509</v>
      </c>
      <c r="C131" s="44" t="s">
        <v>1529</v>
      </c>
      <c r="D131" s="44" t="s">
        <v>1277</v>
      </c>
    </row>
    <row r="132" spans="1:4">
      <c r="A132" s="44" t="s">
        <v>460</v>
      </c>
      <c r="B132" s="44" t="s">
        <v>461</v>
      </c>
      <c r="C132" s="44" t="s">
        <v>1529</v>
      </c>
      <c r="D132" s="44" t="s">
        <v>1277</v>
      </c>
    </row>
    <row r="133" spans="1:4">
      <c r="A133" s="44" t="s">
        <v>2805</v>
      </c>
      <c r="B133" s="44" t="s">
        <v>58</v>
      </c>
      <c r="C133" s="44" t="s">
        <v>1529</v>
      </c>
      <c r="D133" s="44" t="s">
        <v>1277</v>
      </c>
    </row>
    <row r="134" spans="1:4">
      <c r="A134" s="44" t="s">
        <v>849</v>
      </c>
      <c r="B134" s="44" t="s">
        <v>850</v>
      </c>
      <c r="C134" s="44" t="s">
        <v>1529</v>
      </c>
      <c r="D134" s="44" t="s">
        <v>1277</v>
      </c>
    </row>
    <row r="135" spans="1:4">
      <c r="A135" s="44" t="s">
        <v>2096</v>
      </c>
      <c r="B135" s="44" t="s">
        <v>851</v>
      </c>
      <c r="C135" s="44" t="s">
        <v>1529</v>
      </c>
      <c r="D135" s="44" t="s">
        <v>1277</v>
      </c>
    </row>
    <row r="136" spans="1:4">
      <c r="A136" s="44" t="s">
        <v>791</v>
      </c>
      <c r="B136" s="44" t="s">
        <v>792</v>
      </c>
      <c r="C136" s="44" t="s">
        <v>1529</v>
      </c>
      <c r="D136" s="44" t="s">
        <v>1277</v>
      </c>
    </row>
    <row r="137" spans="1:4">
      <c r="A137" s="44" t="s">
        <v>1451</v>
      </c>
      <c r="B137" s="44" t="s">
        <v>1452</v>
      </c>
      <c r="C137" s="44" t="s">
        <v>1529</v>
      </c>
      <c r="D137" s="44" t="s">
        <v>1277</v>
      </c>
    </row>
    <row r="138" spans="1:4">
      <c r="A138" s="44" t="s">
        <v>467</v>
      </c>
      <c r="B138" s="44" t="s">
        <v>845</v>
      </c>
      <c r="C138" s="44" t="s">
        <v>1529</v>
      </c>
      <c r="D138" s="44" t="s">
        <v>1277</v>
      </c>
    </row>
    <row r="139" spans="1:4">
      <c r="A139" s="44" t="s">
        <v>468</v>
      </c>
      <c r="B139" s="44" t="s">
        <v>1028</v>
      </c>
      <c r="C139" s="44" t="s">
        <v>1529</v>
      </c>
      <c r="D139" s="44" t="s">
        <v>1277</v>
      </c>
    </row>
    <row r="140" spans="1:4">
      <c r="A140" s="44" t="s">
        <v>469</v>
      </c>
      <c r="B140" s="44" t="s">
        <v>1027</v>
      </c>
      <c r="C140" s="44" t="s">
        <v>1529</v>
      </c>
      <c r="D140" s="44" t="s">
        <v>1277</v>
      </c>
    </row>
    <row r="141" spans="1:4">
      <c r="A141" s="44" t="s">
        <v>470</v>
      </c>
      <c r="B141" s="44" t="s">
        <v>793</v>
      </c>
      <c r="C141" s="44" t="s">
        <v>1529</v>
      </c>
      <c r="D141" s="44" t="s">
        <v>1277</v>
      </c>
    </row>
    <row r="142" spans="1:4">
      <c r="A142" s="44" t="s">
        <v>471</v>
      </c>
      <c r="B142" s="44" t="s">
        <v>794</v>
      </c>
      <c r="C142" s="44" t="s">
        <v>1529</v>
      </c>
      <c r="D142" s="44" t="s">
        <v>1277</v>
      </c>
    </row>
    <row r="143" spans="1:4">
      <c r="A143" s="44" t="s">
        <v>2098</v>
      </c>
      <c r="B143" s="44" t="s">
        <v>2097</v>
      </c>
      <c r="C143" s="44" t="s">
        <v>1529</v>
      </c>
      <c r="D143" s="44" t="s">
        <v>1277</v>
      </c>
    </row>
    <row r="144" spans="1:4">
      <c r="A144" s="44" t="s">
        <v>1977</v>
      </c>
      <c r="B144" s="44" t="s">
        <v>1116</v>
      </c>
      <c r="C144" s="44" t="s">
        <v>1529</v>
      </c>
      <c r="D144" s="44" t="s">
        <v>1277</v>
      </c>
    </row>
    <row r="145" spans="1:4">
      <c r="A145" s="44" t="s">
        <v>1978</v>
      </c>
      <c r="B145" s="44" t="s">
        <v>1118</v>
      </c>
      <c r="C145" s="44" t="s">
        <v>1529</v>
      </c>
      <c r="D145" s="44" t="s">
        <v>1277</v>
      </c>
    </row>
    <row r="146" spans="1:4">
      <c r="A146" s="44" t="s">
        <v>576</v>
      </c>
      <c r="B146" s="44" t="s">
        <v>577</v>
      </c>
      <c r="C146" s="44" t="s">
        <v>1529</v>
      </c>
      <c r="D146" s="44" t="s">
        <v>1277</v>
      </c>
    </row>
    <row r="147" spans="1:4">
      <c r="A147" s="44" t="s">
        <v>574</v>
      </c>
      <c r="B147" s="44" t="s">
        <v>575</v>
      </c>
      <c r="C147" s="44" t="s">
        <v>1529</v>
      </c>
      <c r="D147" s="44" t="s">
        <v>1277</v>
      </c>
    </row>
    <row r="148" spans="1:4">
      <c r="A148" s="44" t="s">
        <v>1125</v>
      </c>
      <c r="B148" s="44" t="s">
        <v>1120</v>
      </c>
      <c r="C148" s="44" t="s">
        <v>1529</v>
      </c>
      <c r="D148" s="44" t="s">
        <v>1277</v>
      </c>
    </row>
    <row r="149" spans="1:4">
      <c r="A149" s="44" t="s">
        <v>616</v>
      </c>
      <c r="B149" s="44" t="s">
        <v>628</v>
      </c>
      <c r="C149" s="44" t="s">
        <v>1529</v>
      </c>
      <c r="D149" s="44" t="s">
        <v>1277</v>
      </c>
    </row>
    <row r="150" spans="1:4">
      <c r="A150" s="44" t="s">
        <v>617</v>
      </c>
      <c r="B150" s="44" t="s">
        <v>629</v>
      </c>
      <c r="C150" s="44" t="s">
        <v>1529</v>
      </c>
      <c r="D150" s="44" t="s">
        <v>1277</v>
      </c>
    </row>
    <row r="151" spans="1:4">
      <c r="A151" s="44" t="s">
        <v>1123</v>
      </c>
      <c r="B151" s="44" t="s">
        <v>1117</v>
      </c>
      <c r="C151" s="44" t="s">
        <v>1529</v>
      </c>
      <c r="D151" s="44" t="s">
        <v>1277</v>
      </c>
    </row>
    <row r="152" spans="1:4">
      <c r="A152" s="44"/>
      <c r="B152" s="44"/>
      <c r="C152" s="44"/>
      <c r="D152" s="44" t="s">
        <v>502</v>
      </c>
    </row>
    <row r="153" spans="1:4">
      <c r="A153" s="44" t="s">
        <v>1124</v>
      </c>
      <c r="B153" s="44" t="s">
        <v>1119</v>
      </c>
      <c r="C153" s="44" t="s">
        <v>1529</v>
      </c>
      <c r="D153" s="44" t="s">
        <v>1277</v>
      </c>
    </row>
    <row r="154" spans="1:4">
      <c r="A154" s="44"/>
      <c r="B154" s="44"/>
      <c r="C154" s="44"/>
      <c r="D154" s="44" t="s">
        <v>502</v>
      </c>
    </row>
    <row r="155" spans="1:4">
      <c r="A155" s="44" t="s">
        <v>472</v>
      </c>
      <c r="B155" s="44" t="s">
        <v>1729</v>
      </c>
      <c r="C155" s="44" t="s">
        <v>1529</v>
      </c>
      <c r="D155" s="44" t="s">
        <v>1277</v>
      </c>
    </row>
    <row r="156" spans="1:4">
      <c r="A156" s="44" t="s">
        <v>473</v>
      </c>
      <c r="B156" s="44" t="s">
        <v>1728</v>
      </c>
      <c r="C156" s="44" t="s">
        <v>1529</v>
      </c>
      <c r="D156" s="44" t="s">
        <v>1277</v>
      </c>
    </row>
    <row r="157" spans="1:4">
      <c r="A157" s="44" t="s">
        <v>474</v>
      </c>
      <c r="B157" s="44" t="s">
        <v>1744</v>
      </c>
      <c r="C157" s="44" t="s">
        <v>1529</v>
      </c>
      <c r="D157" s="44" t="s">
        <v>1277</v>
      </c>
    </row>
    <row r="158" spans="1:4">
      <c r="A158" s="44" t="s">
        <v>475</v>
      </c>
      <c r="B158" s="44" t="s">
        <v>1115</v>
      </c>
      <c r="C158" s="44" t="s">
        <v>1529</v>
      </c>
      <c r="D158" s="44" t="s">
        <v>1277</v>
      </c>
    </row>
    <row r="159" spans="1:4">
      <c r="A159" s="44" t="s">
        <v>738</v>
      </c>
      <c r="B159" s="44" t="s">
        <v>739</v>
      </c>
      <c r="C159" s="44" t="s">
        <v>1529</v>
      </c>
      <c r="D159" s="44" t="s">
        <v>1277</v>
      </c>
    </row>
    <row r="160" spans="1:4">
      <c r="A160" s="44" t="s">
        <v>730</v>
      </c>
      <c r="B160" s="44" t="s">
        <v>731</v>
      </c>
      <c r="C160" s="44" t="s">
        <v>1529</v>
      </c>
      <c r="D160" s="44" t="s">
        <v>1277</v>
      </c>
    </row>
    <row r="161" spans="1:4">
      <c r="A161" s="44" t="s">
        <v>740</v>
      </c>
      <c r="B161" s="44" t="s">
        <v>741</v>
      </c>
      <c r="C161" s="44" t="s">
        <v>1529</v>
      </c>
      <c r="D161" s="44" t="s">
        <v>1277</v>
      </c>
    </row>
    <row r="162" spans="1:4">
      <c r="A162" s="44" t="s">
        <v>742</v>
      </c>
      <c r="B162" s="44" t="s">
        <v>743</v>
      </c>
      <c r="C162" s="44" t="s">
        <v>1529</v>
      </c>
      <c r="D162" s="44" t="s">
        <v>1277</v>
      </c>
    </row>
    <row r="163" spans="1:4">
      <c r="A163" s="44" t="s">
        <v>732</v>
      </c>
      <c r="B163" s="44" t="s">
        <v>733</v>
      </c>
      <c r="C163" s="44" t="s">
        <v>1529</v>
      </c>
      <c r="D163" s="44" t="s">
        <v>1277</v>
      </c>
    </row>
    <row r="164" spans="1:4">
      <c r="A164" s="44" t="s">
        <v>403</v>
      </c>
      <c r="B164" s="44" t="s">
        <v>404</v>
      </c>
      <c r="C164" s="44" t="s">
        <v>1529</v>
      </c>
      <c r="D164" s="44" t="s">
        <v>1277</v>
      </c>
    </row>
    <row r="165" spans="1:4">
      <c r="A165" s="44" t="s">
        <v>734</v>
      </c>
      <c r="B165" s="44" t="s">
        <v>735</v>
      </c>
      <c r="C165" s="44" t="s">
        <v>1529</v>
      </c>
      <c r="D165" s="44" t="s">
        <v>1277</v>
      </c>
    </row>
    <row r="166" spans="1:4">
      <c r="A166" s="44" t="s">
        <v>736</v>
      </c>
      <c r="B166" s="44" t="s">
        <v>737</v>
      </c>
      <c r="C166" s="44" t="s">
        <v>1529</v>
      </c>
      <c r="D166" s="44" t="s">
        <v>1277</v>
      </c>
    </row>
    <row r="167" spans="1:4">
      <c r="A167" s="44" t="s">
        <v>728</v>
      </c>
      <c r="B167" s="44" t="s">
        <v>729</v>
      </c>
      <c r="C167" s="44" t="s">
        <v>1529</v>
      </c>
      <c r="D167" s="44" t="s">
        <v>1277</v>
      </c>
    </row>
    <row r="168" spans="1:4">
      <c r="A168" s="44" t="s">
        <v>748</v>
      </c>
      <c r="B168" s="44" t="s">
        <v>749</v>
      </c>
      <c r="C168" s="44" t="s">
        <v>1529</v>
      </c>
      <c r="D168" s="44" t="s">
        <v>1277</v>
      </c>
    </row>
    <row r="169" spans="1:4">
      <c r="A169" s="44" t="s">
        <v>744</v>
      </c>
      <c r="B169" s="44" t="s">
        <v>745</v>
      </c>
      <c r="C169" s="44" t="s">
        <v>1529</v>
      </c>
      <c r="D169" s="44" t="s">
        <v>1277</v>
      </c>
    </row>
    <row r="170" spans="1:4">
      <c r="A170" s="44" t="s">
        <v>399</v>
      </c>
      <c r="B170" s="44" t="s">
        <v>400</v>
      </c>
      <c r="C170" s="44" t="s">
        <v>1529</v>
      </c>
      <c r="D170" s="44" t="s">
        <v>1277</v>
      </c>
    </row>
    <row r="171" spans="1:4">
      <c r="A171" s="44" t="s">
        <v>746</v>
      </c>
      <c r="B171" s="44" t="s">
        <v>747</v>
      </c>
      <c r="C171" s="44" t="s">
        <v>1529</v>
      </c>
      <c r="D171" s="44" t="s">
        <v>1277</v>
      </c>
    </row>
    <row r="172" spans="1:4">
      <c r="A172" s="44" t="s">
        <v>401</v>
      </c>
      <c r="B172" s="44" t="s">
        <v>402</v>
      </c>
      <c r="C172" s="44" t="s">
        <v>1529</v>
      </c>
      <c r="D172" s="44" t="s">
        <v>1277</v>
      </c>
    </row>
    <row r="173" spans="1:4">
      <c r="A173" s="44" t="s">
        <v>996</v>
      </c>
      <c r="B173" s="44" t="s">
        <v>997</v>
      </c>
      <c r="C173" s="44" t="s">
        <v>1529</v>
      </c>
      <c r="D173" s="44" t="s">
        <v>1277</v>
      </c>
    </row>
    <row r="174" spans="1:4">
      <c r="A174" s="44"/>
      <c r="B174" s="44"/>
      <c r="C174" s="44"/>
      <c r="D174" s="44" t="s">
        <v>502</v>
      </c>
    </row>
    <row r="175" spans="1:4">
      <c r="A175" s="44" t="s">
        <v>2472</v>
      </c>
      <c r="B175" s="44" t="s">
        <v>2473</v>
      </c>
      <c r="C175" s="44" t="s">
        <v>1529</v>
      </c>
      <c r="D175" s="44" t="s">
        <v>1277</v>
      </c>
    </row>
    <row r="176" spans="1:4">
      <c r="A176" s="44"/>
      <c r="B176" s="44"/>
      <c r="C176" s="44"/>
      <c r="D176" s="44" t="s">
        <v>502</v>
      </c>
    </row>
    <row r="177" spans="1:4">
      <c r="A177" s="44" t="s">
        <v>2101</v>
      </c>
      <c r="B177" s="44" t="s">
        <v>2100</v>
      </c>
      <c r="C177" s="44" t="s">
        <v>1529</v>
      </c>
      <c r="D177" s="44" t="s">
        <v>1277</v>
      </c>
    </row>
    <row r="178" spans="1:4">
      <c r="A178" s="44"/>
      <c r="B178" s="44"/>
      <c r="C178" s="44"/>
      <c r="D178" s="44" t="s">
        <v>502</v>
      </c>
    </row>
    <row r="179" spans="1:4">
      <c r="A179" s="44" t="s">
        <v>988</v>
      </c>
      <c r="B179" s="44" t="s">
        <v>989</v>
      </c>
      <c r="C179" s="44" t="s">
        <v>1529</v>
      </c>
      <c r="D179" s="44" t="s">
        <v>1277</v>
      </c>
    </row>
    <row r="180" spans="1:4">
      <c r="A180" s="44" t="s">
        <v>1017</v>
      </c>
      <c r="B180" s="44" t="s">
        <v>1018</v>
      </c>
      <c r="C180" s="44" t="s">
        <v>1529</v>
      </c>
      <c r="D180" s="44" t="s">
        <v>1277</v>
      </c>
    </row>
    <row r="181" spans="1:4">
      <c r="A181" s="44" t="s">
        <v>1019</v>
      </c>
      <c r="B181" s="44" t="s">
        <v>1020</v>
      </c>
      <c r="C181" s="44" t="s">
        <v>1529</v>
      </c>
      <c r="D181" s="44" t="s">
        <v>1277</v>
      </c>
    </row>
    <row r="182" spans="1:4">
      <c r="A182" s="44" t="s">
        <v>1021</v>
      </c>
      <c r="B182" s="44" t="s">
        <v>1022</v>
      </c>
      <c r="C182" s="44" t="s">
        <v>1529</v>
      </c>
      <c r="D182" s="44" t="s">
        <v>1277</v>
      </c>
    </row>
    <row r="183" spans="1:4">
      <c r="A183" s="44" t="s">
        <v>986</v>
      </c>
      <c r="B183" s="44" t="s">
        <v>987</v>
      </c>
      <c r="C183" s="44" t="s">
        <v>1529</v>
      </c>
      <c r="D183" s="44" t="s">
        <v>1277</v>
      </c>
    </row>
    <row r="184" spans="1:4">
      <c r="A184" s="44" t="s">
        <v>998</v>
      </c>
      <c r="B184" s="44" t="s">
        <v>999</v>
      </c>
      <c r="C184" s="44" t="s">
        <v>1529</v>
      </c>
      <c r="D184" s="44" t="s">
        <v>1277</v>
      </c>
    </row>
    <row r="185" spans="1:4">
      <c r="A185" s="44" t="s">
        <v>990</v>
      </c>
      <c r="B185" s="44" t="s">
        <v>991</v>
      </c>
      <c r="C185" s="44" t="s">
        <v>1529</v>
      </c>
      <c r="D185" s="44" t="s">
        <v>1277</v>
      </c>
    </row>
    <row r="186" spans="1:4">
      <c r="A186" s="44" t="s">
        <v>994</v>
      </c>
      <c r="B186" s="44" t="s">
        <v>995</v>
      </c>
      <c r="C186" s="44" t="s">
        <v>1529</v>
      </c>
      <c r="D186" s="44" t="s">
        <v>1277</v>
      </c>
    </row>
    <row r="187" spans="1:4">
      <c r="A187" s="44"/>
      <c r="B187" s="44"/>
      <c r="C187" s="44"/>
      <c r="D187" s="44" t="s">
        <v>502</v>
      </c>
    </row>
    <row r="188" spans="1:4">
      <c r="A188" s="44" t="s">
        <v>992</v>
      </c>
      <c r="B188" s="44" t="s">
        <v>993</v>
      </c>
      <c r="C188" s="44" t="s">
        <v>1529</v>
      </c>
      <c r="D188" s="44" t="s">
        <v>1277</v>
      </c>
    </row>
    <row r="189" spans="1:4">
      <c r="A189" s="44" t="s">
        <v>1000</v>
      </c>
      <c r="B189" s="44" t="s">
        <v>1001</v>
      </c>
      <c r="C189" s="44" t="s">
        <v>1529</v>
      </c>
      <c r="D189" s="44" t="s">
        <v>1277</v>
      </c>
    </row>
    <row r="190" spans="1:4">
      <c r="A190" s="44" t="s">
        <v>1002</v>
      </c>
      <c r="B190" s="44" t="s">
        <v>1003</v>
      </c>
      <c r="C190" s="44" t="s">
        <v>1529</v>
      </c>
      <c r="D190" s="44" t="s">
        <v>1277</v>
      </c>
    </row>
    <row r="191" spans="1:4">
      <c r="A191" s="44"/>
      <c r="B191" s="44"/>
      <c r="C191" s="44"/>
      <c r="D191" s="44" t="s">
        <v>502</v>
      </c>
    </row>
    <row r="192" spans="1:4">
      <c r="A192" s="44" t="s">
        <v>1011</v>
      </c>
      <c r="B192" s="44" t="s">
        <v>1012</v>
      </c>
      <c r="C192" s="44" t="s">
        <v>1529</v>
      </c>
      <c r="D192" s="44" t="s">
        <v>1277</v>
      </c>
    </row>
    <row r="193" spans="1:4">
      <c r="A193" s="44" t="s">
        <v>1013</v>
      </c>
      <c r="B193" s="44" t="s">
        <v>1014</v>
      </c>
      <c r="C193" s="44" t="s">
        <v>1529</v>
      </c>
      <c r="D193" s="44" t="s">
        <v>1277</v>
      </c>
    </row>
    <row r="194" spans="1:4">
      <c r="A194" s="44" t="s">
        <v>1015</v>
      </c>
      <c r="B194" s="44" t="s">
        <v>1016</v>
      </c>
      <c r="C194" s="44" t="s">
        <v>1529</v>
      </c>
      <c r="D194" s="44" t="s">
        <v>1277</v>
      </c>
    </row>
    <row r="195" spans="1:4">
      <c r="A195" s="44" t="s">
        <v>1004</v>
      </c>
      <c r="B195" s="44" t="s">
        <v>1005</v>
      </c>
      <c r="C195" s="44" t="s">
        <v>1529</v>
      </c>
      <c r="D195" s="44" t="s">
        <v>1277</v>
      </c>
    </row>
    <row r="196" spans="1:4">
      <c r="A196" s="44" t="s">
        <v>984</v>
      </c>
      <c r="B196" s="44" t="s">
        <v>985</v>
      </c>
      <c r="C196" s="44" t="s">
        <v>1529</v>
      </c>
      <c r="D196" s="44" t="s">
        <v>1277</v>
      </c>
    </row>
    <row r="197" spans="1:4">
      <c r="A197" s="44" t="s">
        <v>2102</v>
      </c>
      <c r="B197" s="44" t="s">
        <v>846</v>
      </c>
      <c r="C197" s="44" t="s">
        <v>1529</v>
      </c>
      <c r="D197" s="44" t="s">
        <v>1277</v>
      </c>
    </row>
    <row r="198" spans="1:4">
      <c r="A198" s="44" t="s">
        <v>847</v>
      </c>
      <c r="B198" s="44" t="s">
        <v>848</v>
      </c>
      <c r="C198" s="44" t="s">
        <v>1529</v>
      </c>
      <c r="D198" s="44" t="s">
        <v>1277</v>
      </c>
    </row>
    <row r="199" spans="1:4">
      <c r="A199" s="44" t="s">
        <v>2103</v>
      </c>
      <c r="B199" s="44" t="s">
        <v>1542</v>
      </c>
      <c r="C199" s="44" t="s">
        <v>1529</v>
      </c>
      <c r="D199" s="44" t="s">
        <v>1277</v>
      </c>
    </row>
    <row r="200" spans="1:4">
      <c r="A200" s="44" t="s">
        <v>260</v>
      </c>
      <c r="B200" s="44" t="s">
        <v>267</v>
      </c>
      <c r="C200" s="44" t="s">
        <v>1529</v>
      </c>
      <c r="D200" s="44" t="s">
        <v>1277</v>
      </c>
    </row>
    <row r="201" spans="1:4">
      <c r="A201" s="44" t="s">
        <v>262</v>
      </c>
      <c r="B201" s="44" t="s">
        <v>269</v>
      </c>
      <c r="C201" s="44" t="s">
        <v>1529</v>
      </c>
      <c r="D201" s="44" t="s">
        <v>1277</v>
      </c>
    </row>
    <row r="202" spans="1:4">
      <c r="A202" s="44" t="s">
        <v>1543</v>
      </c>
      <c r="B202" s="44" t="s">
        <v>1544</v>
      </c>
      <c r="C202" s="44" t="s">
        <v>1529</v>
      </c>
      <c r="D202" s="44" t="s">
        <v>1277</v>
      </c>
    </row>
    <row r="203" spans="1:4">
      <c r="A203" s="44" t="s">
        <v>3054</v>
      </c>
      <c r="B203" s="44" t="s">
        <v>3055</v>
      </c>
      <c r="C203" s="44" t="s">
        <v>1529</v>
      </c>
      <c r="D203" s="44" t="s">
        <v>1277</v>
      </c>
    </row>
    <row r="204" spans="1:4">
      <c r="A204" s="44" t="s">
        <v>1438</v>
      </c>
      <c r="B204" s="44" t="s">
        <v>1439</v>
      </c>
      <c r="C204" s="44" t="s">
        <v>1529</v>
      </c>
      <c r="D204" s="44" t="s">
        <v>1277</v>
      </c>
    </row>
    <row r="205" spans="1:4">
      <c r="A205" s="44" t="s">
        <v>1455</v>
      </c>
      <c r="B205" s="44" t="s">
        <v>1456</v>
      </c>
      <c r="C205" s="44" t="s">
        <v>1529</v>
      </c>
      <c r="D205" s="44" t="s">
        <v>1277</v>
      </c>
    </row>
    <row r="206" spans="1:4">
      <c r="A206" s="44" t="s">
        <v>1023</v>
      </c>
      <c r="B206" s="44" t="s">
        <v>1024</v>
      </c>
      <c r="C206" s="44" t="s">
        <v>1529</v>
      </c>
      <c r="D206" s="44" t="s">
        <v>1277</v>
      </c>
    </row>
    <row r="207" spans="1:4">
      <c r="A207" s="44" t="s">
        <v>2104</v>
      </c>
      <c r="B207" s="44" t="s">
        <v>1450</v>
      </c>
      <c r="C207" s="44" t="s">
        <v>1529</v>
      </c>
      <c r="D207" s="44" t="s">
        <v>1277</v>
      </c>
    </row>
    <row r="208" spans="1:4">
      <c r="A208" s="44" t="s">
        <v>476</v>
      </c>
      <c r="B208" s="44" t="s">
        <v>796</v>
      </c>
      <c r="C208" s="44" t="s">
        <v>1529</v>
      </c>
      <c r="D208" s="44" t="s">
        <v>1277</v>
      </c>
    </row>
    <row r="209" spans="1:4">
      <c r="A209" s="44" t="s">
        <v>477</v>
      </c>
      <c r="B209" s="44" t="s">
        <v>797</v>
      </c>
      <c r="C209" s="44" t="s">
        <v>1529</v>
      </c>
      <c r="D209" s="44" t="s">
        <v>1277</v>
      </c>
    </row>
    <row r="210" spans="1:4">
      <c r="A210" s="44" t="s">
        <v>478</v>
      </c>
      <c r="B210" s="44" t="s">
        <v>798</v>
      </c>
      <c r="C210" s="44" t="s">
        <v>1529</v>
      </c>
      <c r="D210" s="44" t="s">
        <v>1277</v>
      </c>
    </row>
    <row r="211" spans="1:4">
      <c r="A211" s="44" t="s">
        <v>479</v>
      </c>
      <c r="B211" s="44" t="s">
        <v>799</v>
      </c>
      <c r="C211" s="44" t="s">
        <v>1529</v>
      </c>
      <c r="D211" s="44" t="s">
        <v>1277</v>
      </c>
    </row>
    <row r="212" spans="1:4">
      <c r="A212" s="44" t="s">
        <v>480</v>
      </c>
      <c r="B212" s="44" t="s">
        <v>800</v>
      </c>
      <c r="C212" s="44" t="s">
        <v>1529</v>
      </c>
      <c r="D212" s="44" t="s">
        <v>1277</v>
      </c>
    </row>
    <row r="213" spans="1:4">
      <c r="A213" s="44" t="s">
        <v>481</v>
      </c>
      <c r="B213" s="44" t="s">
        <v>801</v>
      </c>
      <c r="C213" s="44" t="s">
        <v>1529</v>
      </c>
      <c r="D213" s="44" t="s">
        <v>1277</v>
      </c>
    </row>
    <row r="214" spans="1:4">
      <c r="A214" s="44" t="s">
        <v>482</v>
      </c>
      <c r="B214" s="44" t="s">
        <v>833</v>
      </c>
      <c r="C214" s="44" t="s">
        <v>1529</v>
      </c>
      <c r="D214" s="44" t="s">
        <v>1277</v>
      </c>
    </row>
    <row r="215" spans="1:4">
      <c r="A215" s="44" t="s">
        <v>483</v>
      </c>
      <c r="B215" s="44" t="s">
        <v>834</v>
      </c>
      <c r="C215" s="44" t="s">
        <v>1529</v>
      </c>
      <c r="D215" s="44" t="s">
        <v>1277</v>
      </c>
    </row>
    <row r="216" spans="1:4">
      <c r="A216" s="44" t="s">
        <v>484</v>
      </c>
      <c r="B216" s="44" t="s">
        <v>835</v>
      </c>
      <c r="C216" s="44" t="s">
        <v>1529</v>
      </c>
      <c r="D216" s="44" t="s">
        <v>1277</v>
      </c>
    </row>
    <row r="217" spans="1:4">
      <c r="A217" s="44" t="s">
        <v>485</v>
      </c>
      <c r="B217" s="44" t="s">
        <v>836</v>
      </c>
      <c r="C217" s="44" t="s">
        <v>1529</v>
      </c>
      <c r="D217" s="44" t="s">
        <v>1277</v>
      </c>
    </row>
    <row r="218" spans="1:4">
      <c r="A218" s="44" t="s">
        <v>486</v>
      </c>
      <c r="B218" s="44" t="s">
        <v>837</v>
      </c>
      <c r="C218" s="44" t="s">
        <v>1529</v>
      </c>
      <c r="D218" s="44" t="s">
        <v>1277</v>
      </c>
    </row>
    <row r="219" spans="1:4">
      <c r="A219" s="44" t="s">
        <v>487</v>
      </c>
      <c r="B219" s="44" t="s">
        <v>795</v>
      </c>
      <c r="C219" s="44" t="s">
        <v>1529</v>
      </c>
      <c r="D219" s="44" t="s">
        <v>1277</v>
      </c>
    </row>
    <row r="220" spans="1:4">
      <c r="A220" s="44" t="s">
        <v>488</v>
      </c>
      <c r="B220" s="44" t="s">
        <v>838</v>
      </c>
      <c r="C220" s="44" t="s">
        <v>1529</v>
      </c>
      <c r="D220" s="44" t="s">
        <v>1277</v>
      </c>
    </row>
    <row r="221" spans="1:4">
      <c r="A221" s="44" t="s">
        <v>489</v>
      </c>
      <c r="B221" s="44" t="s">
        <v>839</v>
      </c>
      <c r="C221" s="44" t="s">
        <v>1529</v>
      </c>
      <c r="D221" s="44" t="s">
        <v>1277</v>
      </c>
    </row>
    <row r="222" spans="1:4">
      <c r="A222" s="44" t="s">
        <v>490</v>
      </c>
      <c r="B222" s="44" t="s">
        <v>760</v>
      </c>
      <c r="C222" s="44" t="s">
        <v>1529</v>
      </c>
      <c r="D222" s="44" t="s">
        <v>1277</v>
      </c>
    </row>
    <row r="223" spans="1:4">
      <c r="A223" s="44" t="s">
        <v>491</v>
      </c>
      <c r="B223" s="44" t="s">
        <v>840</v>
      </c>
      <c r="C223" s="44" t="s">
        <v>1529</v>
      </c>
      <c r="D223" s="44" t="s">
        <v>1277</v>
      </c>
    </row>
    <row r="224" spans="1:4">
      <c r="A224" s="44" t="s">
        <v>492</v>
      </c>
      <c r="B224" s="44" t="s">
        <v>841</v>
      </c>
      <c r="C224" s="44" t="s">
        <v>1529</v>
      </c>
      <c r="D224" s="44" t="s">
        <v>1277</v>
      </c>
    </row>
    <row r="225" spans="1:4">
      <c r="A225" s="44" t="s">
        <v>493</v>
      </c>
      <c r="B225" s="44" t="s">
        <v>842</v>
      </c>
      <c r="C225" s="44" t="s">
        <v>1529</v>
      </c>
      <c r="D225" s="44" t="s">
        <v>1277</v>
      </c>
    </row>
    <row r="226" spans="1:4">
      <c r="A226" s="44" t="s">
        <v>494</v>
      </c>
      <c r="B226" s="44" t="s">
        <v>843</v>
      </c>
      <c r="C226" s="44" t="s">
        <v>1529</v>
      </c>
      <c r="D226" s="44" t="s">
        <v>1277</v>
      </c>
    </row>
    <row r="227" spans="1:4">
      <c r="A227" s="44" t="s">
        <v>495</v>
      </c>
      <c r="B227" s="44" t="s">
        <v>844</v>
      </c>
      <c r="C227" s="44" t="s">
        <v>1529</v>
      </c>
      <c r="D227" s="44" t="s">
        <v>1277</v>
      </c>
    </row>
    <row r="228" spans="1:4">
      <c r="A228" s="44" t="s">
        <v>1025</v>
      </c>
      <c r="B228" s="44" t="s">
        <v>1026</v>
      </c>
      <c r="C228" s="44" t="s">
        <v>1529</v>
      </c>
      <c r="D228" s="44" t="s">
        <v>1277</v>
      </c>
    </row>
    <row r="229" spans="1:4">
      <c r="A229" s="44" t="s">
        <v>608</v>
      </c>
      <c r="B229" s="44" t="s">
        <v>609</v>
      </c>
      <c r="C229" s="44" t="s">
        <v>610</v>
      </c>
      <c r="D229" s="44" t="s">
        <v>1277</v>
      </c>
    </row>
    <row r="230" spans="1:4">
      <c r="A230" s="44" t="s">
        <v>1389</v>
      </c>
      <c r="B230" s="44" t="s">
        <v>1390</v>
      </c>
      <c r="C230" s="44" t="s">
        <v>1547</v>
      </c>
      <c r="D230" s="44" t="s">
        <v>502</v>
      </c>
    </row>
    <row r="231" spans="1:4">
      <c r="A231" s="44"/>
      <c r="B231" s="44"/>
      <c r="C231" s="44"/>
      <c r="D231" s="44" t="s">
        <v>496</v>
      </c>
    </row>
    <row r="232" spans="1:4">
      <c r="A232" s="44" t="s">
        <v>582</v>
      </c>
      <c r="B232" s="44" t="s">
        <v>583</v>
      </c>
      <c r="C232" s="44" t="s">
        <v>1547</v>
      </c>
      <c r="D232" s="44" t="s">
        <v>1277</v>
      </c>
    </row>
    <row r="233" spans="1:4">
      <c r="A233" s="44"/>
      <c r="B233" s="44"/>
      <c r="C233" s="44"/>
      <c r="D233" s="44" t="s">
        <v>502</v>
      </c>
    </row>
    <row r="234" spans="1:4">
      <c r="A234" s="44"/>
      <c r="B234" s="44"/>
      <c r="C234" s="44"/>
      <c r="D234" s="44" t="s">
        <v>496</v>
      </c>
    </row>
    <row r="235" spans="1:4">
      <c r="A235" s="44" t="s">
        <v>497</v>
      </c>
      <c r="B235" s="44" t="s">
        <v>350</v>
      </c>
      <c r="C235" s="44" t="s">
        <v>1547</v>
      </c>
      <c r="D235" s="44" t="s">
        <v>1277</v>
      </c>
    </row>
    <row r="236" spans="1:4">
      <c r="A236" s="44"/>
      <c r="B236" s="44"/>
      <c r="C236" s="44"/>
      <c r="D236" s="44" t="s">
        <v>1278</v>
      </c>
    </row>
    <row r="237" spans="1:4">
      <c r="A237" s="44"/>
      <c r="B237" s="44"/>
      <c r="C237" s="44"/>
      <c r="D237" s="44" t="s">
        <v>502</v>
      </c>
    </row>
    <row r="238" spans="1:4">
      <c r="A238" s="44"/>
      <c r="B238" s="44"/>
      <c r="C238" s="44"/>
      <c r="D238" s="44" t="s">
        <v>496</v>
      </c>
    </row>
    <row r="239" spans="1:4">
      <c r="A239" s="44" t="s">
        <v>1375</v>
      </c>
      <c r="B239" s="44" t="s">
        <v>1376</v>
      </c>
      <c r="C239" s="44" t="s">
        <v>1547</v>
      </c>
      <c r="D239" s="44" t="s">
        <v>502</v>
      </c>
    </row>
    <row r="240" spans="1:4">
      <c r="A240" s="44"/>
      <c r="B240" s="44"/>
      <c r="C240" s="44"/>
      <c r="D240" s="44" t="s">
        <v>496</v>
      </c>
    </row>
    <row r="241" spans="1:4">
      <c r="A241" s="44" t="s">
        <v>1848</v>
      </c>
      <c r="B241" s="44" t="s">
        <v>349</v>
      </c>
      <c r="C241" s="44" t="s">
        <v>1547</v>
      </c>
      <c r="D241" s="44" t="s">
        <v>1277</v>
      </c>
    </row>
    <row r="242" spans="1:4">
      <c r="A242" s="44"/>
      <c r="B242" s="44"/>
      <c r="C242" s="44"/>
      <c r="D242" s="44" t="s">
        <v>502</v>
      </c>
    </row>
    <row r="243" spans="1:4">
      <c r="A243" s="44"/>
      <c r="B243" s="44"/>
      <c r="C243" s="44"/>
      <c r="D243" s="44" t="s">
        <v>496</v>
      </c>
    </row>
    <row r="244" spans="1:4">
      <c r="A244" s="44" t="s">
        <v>1385</v>
      </c>
      <c r="B244" s="44" t="s">
        <v>1386</v>
      </c>
      <c r="C244" s="44" t="s">
        <v>1547</v>
      </c>
      <c r="D244" s="44" t="s">
        <v>502</v>
      </c>
    </row>
    <row r="245" spans="1:4">
      <c r="A245" s="44"/>
      <c r="B245" s="44"/>
      <c r="C245" s="44"/>
      <c r="D245" s="44" t="s">
        <v>496</v>
      </c>
    </row>
    <row r="246" spans="1:4">
      <c r="A246" s="44" t="s">
        <v>211</v>
      </c>
      <c r="B246" s="44" t="s">
        <v>352</v>
      </c>
      <c r="C246" s="44" t="s">
        <v>1547</v>
      </c>
      <c r="D246" s="44" t="s">
        <v>1277</v>
      </c>
    </row>
    <row r="247" spans="1:4">
      <c r="A247" s="44"/>
      <c r="B247" s="44"/>
      <c r="C247" s="44"/>
      <c r="D247" s="44" t="s">
        <v>502</v>
      </c>
    </row>
    <row r="248" spans="1:4">
      <c r="A248" s="44"/>
      <c r="B248" s="44"/>
      <c r="C248" s="44"/>
      <c r="D248" s="44" t="s">
        <v>496</v>
      </c>
    </row>
    <row r="249" spans="1:4">
      <c r="A249" s="44" t="s">
        <v>212</v>
      </c>
      <c r="B249" s="44" t="s">
        <v>353</v>
      </c>
      <c r="C249" s="44" t="s">
        <v>1547</v>
      </c>
      <c r="D249" s="44" t="s">
        <v>1277</v>
      </c>
    </row>
    <row r="250" spans="1:4">
      <c r="A250" s="44"/>
      <c r="B250" s="44"/>
      <c r="C250" s="44"/>
      <c r="D250" s="44" t="s">
        <v>502</v>
      </c>
    </row>
    <row r="251" spans="1:4">
      <c r="A251" s="44"/>
      <c r="B251" s="44"/>
      <c r="C251" s="44"/>
      <c r="D251" s="44" t="s">
        <v>496</v>
      </c>
    </row>
    <row r="252" spans="1:4">
      <c r="A252" s="44" t="s">
        <v>213</v>
      </c>
      <c r="B252" s="44" t="s">
        <v>27</v>
      </c>
      <c r="C252" s="44" t="s">
        <v>1547</v>
      </c>
      <c r="D252" s="44" t="s">
        <v>1277</v>
      </c>
    </row>
    <row r="253" spans="1:4">
      <c r="A253" s="44"/>
      <c r="B253" s="44"/>
      <c r="C253" s="44"/>
      <c r="D253" s="44" t="s">
        <v>1278</v>
      </c>
    </row>
    <row r="254" spans="1:4">
      <c r="A254" s="44"/>
      <c r="B254" s="44"/>
      <c r="C254" s="44"/>
      <c r="D254" s="44" t="s">
        <v>502</v>
      </c>
    </row>
    <row r="255" spans="1:4">
      <c r="A255" s="44"/>
      <c r="B255" s="44"/>
      <c r="C255" s="44"/>
      <c r="D255" s="44" t="s">
        <v>496</v>
      </c>
    </row>
    <row r="256" spans="1:4">
      <c r="A256" s="44" t="s">
        <v>214</v>
      </c>
      <c r="B256" s="44" t="s">
        <v>28</v>
      </c>
      <c r="C256" s="44" t="s">
        <v>1547</v>
      </c>
      <c r="D256" s="44" t="s">
        <v>1277</v>
      </c>
    </row>
    <row r="257" spans="1:4">
      <c r="A257" s="44"/>
      <c r="B257" s="44"/>
      <c r="C257" s="44"/>
      <c r="D257" s="44" t="s">
        <v>1278</v>
      </c>
    </row>
    <row r="258" spans="1:4">
      <c r="A258" s="44"/>
      <c r="B258" s="44"/>
      <c r="C258" s="44"/>
      <c r="D258" s="44" t="s">
        <v>502</v>
      </c>
    </row>
    <row r="259" spans="1:4">
      <c r="A259" s="44"/>
      <c r="B259" s="44"/>
      <c r="C259" s="44"/>
      <c r="D259" s="44" t="s">
        <v>496</v>
      </c>
    </row>
    <row r="260" spans="1:4">
      <c r="A260" s="44" t="s">
        <v>215</v>
      </c>
      <c r="B260" s="44" t="s">
        <v>29</v>
      </c>
      <c r="C260" s="44" t="s">
        <v>1547</v>
      </c>
      <c r="D260" s="44" t="s">
        <v>1277</v>
      </c>
    </row>
    <row r="261" spans="1:4">
      <c r="A261" s="44"/>
      <c r="B261" s="44"/>
      <c r="C261" s="44"/>
      <c r="D261" s="44" t="s">
        <v>1278</v>
      </c>
    </row>
    <row r="262" spans="1:4">
      <c r="A262" s="44"/>
      <c r="B262" s="44"/>
      <c r="C262" s="44"/>
      <c r="D262" s="44" t="s">
        <v>502</v>
      </c>
    </row>
    <row r="263" spans="1:4">
      <c r="A263" s="44"/>
      <c r="B263" s="44"/>
      <c r="C263" s="44"/>
      <c r="D263" s="44" t="s">
        <v>496</v>
      </c>
    </row>
    <row r="264" spans="1:4">
      <c r="A264" s="44" t="s">
        <v>216</v>
      </c>
      <c r="B264" s="44" t="s">
        <v>31</v>
      </c>
      <c r="C264" s="44" t="s">
        <v>1547</v>
      </c>
      <c r="D264" s="44" t="s">
        <v>1277</v>
      </c>
    </row>
    <row r="265" spans="1:4">
      <c r="A265" s="44"/>
      <c r="B265" s="44"/>
      <c r="C265" s="44"/>
      <c r="D265" s="44" t="s">
        <v>502</v>
      </c>
    </row>
    <row r="266" spans="1:4">
      <c r="A266" s="44"/>
      <c r="B266" s="44"/>
      <c r="C266" s="44"/>
      <c r="D266" s="44" t="s">
        <v>496</v>
      </c>
    </row>
    <row r="267" spans="1:4">
      <c r="A267" s="44" t="s">
        <v>220</v>
      </c>
      <c r="B267" s="44" t="s">
        <v>24</v>
      </c>
      <c r="C267" s="44" t="s">
        <v>1547</v>
      </c>
      <c r="D267" s="44" t="s">
        <v>1278</v>
      </c>
    </row>
    <row r="268" spans="1:4">
      <c r="A268" s="44"/>
      <c r="B268" s="44"/>
      <c r="C268" s="44"/>
      <c r="D268" s="44" t="s">
        <v>502</v>
      </c>
    </row>
    <row r="269" spans="1:4">
      <c r="A269" s="44"/>
      <c r="B269" s="44"/>
      <c r="C269" s="44"/>
      <c r="D269" s="44" t="s">
        <v>496</v>
      </c>
    </row>
    <row r="270" spans="1:4">
      <c r="A270" s="44" t="s">
        <v>221</v>
      </c>
      <c r="B270" s="44" t="s">
        <v>25</v>
      </c>
      <c r="C270" s="44" t="s">
        <v>1547</v>
      </c>
      <c r="D270" s="44" t="s">
        <v>1278</v>
      </c>
    </row>
    <row r="271" spans="1:4">
      <c r="A271" s="44"/>
      <c r="B271" s="44"/>
      <c r="C271" s="44"/>
      <c r="D271" s="44" t="s">
        <v>502</v>
      </c>
    </row>
    <row r="272" spans="1:4">
      <c r="A272" s="44"/>
      <c r="B272" s="44"/>
      <c r="C272" s="44"/>
      <c r="D272" s="44" t="s">
        <v>496</v>
      </c>
    </row>
    <row r="273" spans="1:4">
      <c r="A273" s="44" t="s">
        <v>222</v>
      </c>
      <c r="B273" s="44" t="s">
        <v>26</v>
      </c>
      <c r="C273" s="44" t="s">
        <v>1547</v>
      </c>
      <c r="D273" s="44" t="s">
        <v>1278</v>
      </c>
    </row>
    <row r="274" spans="1:4">
      <c r="A274" s="44"/>
      <c r="B274" s="44"/>
      <c r="C274" s="44"/>
      <c r="D274" s="44" t="s">
        <v>502</v>
      </c>
    </row>
    <row r="275" spans="1:4">
      <c r="A275" s="44"/>
      <c r="B275" s="44"/>
      <c r="C275" s="44"/>
      <c r="D275" s="44" t="s">
        <v>496</v>
      </c>
    </row>
    <row r="276" spans="1:4">
      <c r="A276" s="44" t="s">
        <v>223</v>
      </c>
      <c r="B276" s="44" t="s">
        <v>30</v>
      </c>
      <c r="C276" s="44" t="s">
        <v>1547</v>
      </c>
      <c r="D276" s="44" t="s">
        <v>502</v>
      </c>
    </row>
    <row r="277" spans="1:4">
      <c r="A277" s="44"/>
      <c r="B277" s="44"/>
      <c r="C277" s="44"/>
      <c r="D277" s="44" t="s">
        <v>496</v>
      </c>
    </row>
    <row r="278" spans="1:4">
      <c r="A278" s="44" t="s">
        <v>586</v>
      </c>
      <c r="B278" s="44" t="s">
        <v>587</v>
      </c>
      <c r="C278" s="44" t="s">
        <v>1547</v>
      </c>
      <c r="D278" s="44" t="s">
        <v>1277</v>
      </c>
    </row>
    <row r="279" spans="1:4">
      <c r="A279" s="44"/>
      <c r="B279" s="44"/>
      <c r="C279" s="44"/>
      <c r="D279" s="44" t="s">
        <v>502</v>
      </c>
    </row>
    <row r="280" spans="1:4">
      <c r="A280" s="44"/>
      <c r="B280" s="44"/>
      <c r="C280" s="44"/>
      <c r="D280" s="44" t="s">
        <v>496</v>
      </c>
    </row>
    <row r="281" spans="1:4">
      <c r="A281" s="44" t="s">
        <v>592</v>
      </c>
      <c r="B281" s="44" t="s">
        <v>593</v>
      </c>
      <c r="C281" s="44" t="s">
        <v>1547</v>
      </c>
      <c r="D281" s="44" t="s">
        <v>502</v>
      </c>
    </row>
    <row r="282" spans="1:4">
      <c r="A282" s="44"/>
      <c r="B282" s="44"/>
      <c r="C282" s="44"/>
      <c r="D282" s="44" t="s">
        <v>496</v>
      </c>
    </row>
    <row r="283" spans="1:4">
      <c r="A283" s="44" t="s">
        <v>224</v>
      </c>
      <c r="B283" s="44" t="s">
        <v>356</v>
      </c>
      <c r="C283" s="44" t="s">
        <v>1547</v>
      </c>
      <c r="D283" s="44" t="s">
        <v>1277</v>
      </c>
    </row>
    <row r="284" spans="1:4">
      <c r="A284" s="44"/>
      <c r="B284" s="44"/>
      <c r="C284" s="44"/>
      <c r="D284" s="44" t="s">
        <v>502</v>
      </c>
    </row>
    <row r="285" spans="1:4">
      <c r="A285" s="44"/>
      <c r="B285" s="44"/>
      <c r="C285" s="44"/>
      <c r="D285" s="44" t="s">
        <v>496</v>
      </c>
    </row>
    <row r="286" spans="1:4">
      <c r="A286" s="44" t="s">
        <v>584</v>
      </c>
      <c r="B286" s="44" t="s">
        <v>585</v>
      </c>
      <c r="C286" s="44" t="s">
        <v>1547</v>
      </c>
      <c r="D286" s="44" t="s">
        <v>502</v>
      </c>
    </row>
    <row r="287" spans="1:4">
      <c r="A287" s="44"/>
      <c r="B287" s="44"/>
      <c r="C287" s="44"/>
      <c r="D287" s="44" t="s">
        <v>496</v>
      </c>
    </row>
    <row r="288" spans="1:4">
      <c r="A288" s="44" t="s">
        <v>600</v>
      </c>
      <c r="B288" s="44" t="s">
        <v>601</v>
      </c>
      <c r="C288" s="44" t="s">
        <v>1547</v>
      </c>
      <c r="D288" s="44" t="s">
        <v>502</v>
      </c>
    </row>
    <row r="289" spans="1:4">
      <c r="A289" s="44"/>
      <c r="B289" s="44"/>
      <c r="C289" s="44"/>
      <c r="D289" s="44" t="s">
        <v>496</v>
      </c>
    </row>
    <row r="290" spans="1:4">
      <c r="A290" s="44" t="s">
        <v>603</v>
      </c>
      <c r="B290" s="44" t="s">
        <v>604</v>
      </c>
      <c r="C290" s="44" t="s">
        <v>1547</v>
      </c>
      <c r="D290" s="44" t="s">
        <v>502</v>
      </c>
    </row>
    <row r="291" spans="1:4">
      <c r="A291" s="44"/>
      <c r="B291" s="44"/>
      <c r="C291" s="44"/>
      <c r="D291" s="44" t="s">
        <v>496</v>
      </c>
    </row>
    <row r="292" spans="1:4">
      <c r="A292" s="44" t="s">
        <v>590</v>
      </c>
      <c r="B292" s="44" t="s">
        <v>591</v>
      </c>
      <c r="C292" s="44" t="s">
        <v>1547</v>
      </c>
      <c r="D292" s="44" t="s">
        <v>502</v>
      </c>
    </row>
    <row r="293" spans="1:4">
      <c r="A293" s="44"/>
      <c r="B293" s="44"/>
      <c r="C293" s="44"/>
      <c r="D293" s="44" t="s">
        <v>496</v>
      </c>
    </row>
    <row r="294" spans="1:4">
      <c r="A294" s="44" t="s">
        <v>225</v>
      </c>
      <c r="B294" s="44" t="s">
        <v>361</v>
      </c>
      <c r="C294" s="44" t="s">
        <v>1547</v>
      </c>
      <c r="D294" s="44" t="s">
        <v>1277</v>
      </c>
    </row>
    <row r="295" spans="1:4">
      <c r="A295" s="44"/>
      <c r="B295" s="44"/>
      <c r="C295" s="44"/>
      <c r="D295" s="44" t="s">
        <v>1278</v>
      </c>
    </row>
    <row r="296" spans="1:4">
      <c r="A296" s="44"/>
      <c r="B296" s="44"/>
      <c r="C296" s="44"/>
      <c r="D296" s="44" t="s">
        <v>502</v>
      </c>
    </row>
    <row r="297" spans="1:4">
      <c r="A297" s="44"/>
      <c r="B297" s="44"/>
      <c r="C297" s="44"/>
      <c r="D297" s="44" t="s">
        <v>496</v>
      </c>
    </row>
    <row r="298" spans="1:4">
      <c r="A298" s="44" t="s">
        <v>226</v>
      </c>
      <c r="B298" s="44" t="s">
        <v>23</v>
      </c>
      <c r="C298" s="44" t="s">
        <v>1547</v>
      </c>
      <c r="D298" s="44" t="s">
        <v>1277</v>
      </c>
    </row>
    <row r="299" spans="1:4">
      <c r="A299" s="44"/>
      <c r="B299" s="44"/>
      <c r="C299" s="44"/>
      <c r="D299" s="44" t="s">
        <v>1278</v>
      </c>
    </row>
    <row r="300" spans="1:4">
      <c r="A300" s="44"/>
      <c r="B300" s="44"/>
      <c r="C300" s="44"/>
      <c r="D300" s="44" t="s">
        <v>502</v>
      </c>
    </row>
    <row r="301" spans="1:4">
      <c r="A301" s="44"/>
      <c r="B301" s="44"/>
      <c r="C301" s="44"/>
      <c r="D301" s="44" t="s">
        <v>496</v>
      </c>
    </row>
    <row r="302" spans="1:4">
      <c r="A302" s="44" t="s">
        <v>227</v>
      </c>
      <c r="B302" s="44" t="s">
        <v>360</v>
      </c>
      <c r="C302" s="44" t="s">
        <v>1547</v>
      </c>
      <c r="D302" s="44" t="s">
        <v>1277</v>
      </c>
    </row>
    <row r="303" spans="1:4">
      <c r="A303" s="44"/>
      <c r="B303" s="44"/>
      <c r="C303" s="44"/>
      <c r="D303" s="44" t="s">
        <v>1278</v>
      </c>
    </row>
    <row r="304" spans="1:4">
      <c r="A304" s="44"/>
      <c r="B304" s="44"/>
      <c r="C304" s="44"/>
      <c r="D304" s="44" t="s">
        <v>502</v>
      </c>
    </row>
    <row r="305" spans="1:4">
      <c r="A305" s="44"/>
      <c r="B305" s="44"/>
      <c r="C305" s="44"/>
      <c r="D305" s="44" t="s">
        <v>496</v>
      </c>
    </row>
    <row r="306" spans="1:4">
      <c r="A306" s="44" t="s">
        <v>588</v>
      </c>
      <c r="B306" s="44" t="s">
        <v>589</v>
      </c>
      <c r="C306" s="44" t="s">
        <v>1547</v>
      </c>
      <c r="D306" s="44" t="s">
        <v>502</v>
      </c>
    </row>
    <row r="307" spans="1:4">
      <c r="A307" s="44"/>
      <c r="B307" s="44"/>
      <c r="C307" s="44"/>
      <c r="D307" s="44" t="s">
        <v>496</v>
      </c>
    </row>
    <row r="308" spans="1:4">
      <c r="A308" s="44" t="s">
        <v>228</v>
      </c>
      <c r="B308" s="44" t="s">
        <v>359</v>
      </c>
      <c r="C308" s="44" t="s">
        <v>1547</v>
      </c>
      <c r="D308" s="44" t="s">
        <v>1277</v>
      </c>
    </row>
    <row r="309" spans="1:4">
      <c r="A309" s="44"/>
      <c r="B309" s="44"/>
      <c r="C309" s="44"/>
      <c r="D309" s="44" t="s">
        <v>1278</v>
      </c>
    </row>
    <row r="310" spans="1:4">
      <c r="A310" s="44"/>
      <c r="B310" s="44"/>
      <c r="C310" s="44"/>
      <c r="D310" s="44" t="s">
        <v>502</v>
      </c>
    </row>
    <row r="311" spans="1:4">
      <c r="A311" s="44"/>
      <c r="B311" s="44"/>
      <c r="C311" s="44"/>
      <c r="D311" s="44" t="s">
        <v>496</v>
      </c>
    </row>
    <row r="312" spans="1:4">
      <c r="A312" s="44" t="s">
        <v>229</v>
      </c>
      <c r="B312" s="44" t="s">
        <v>21</v>
      </c>
      <c r="C312" s="44" t="s">
        <v>1547</v>
      </c>
      <c r="D312" s="44" t="s">
        <v>1277</v>
      </c>
    </row>
    <row r="313" spans="1:4">
      <c r="A313" s="44"/>
      <c r="B313" s="44"/>
      <c r="C313" s="44"/>
      <c r="D313" s="44" t="s">
        <v>1278</v>
      </c>
    </row>
    <row r="314" spans="1:4">
      <c r="A314" s="44"/>
      <c r="B314" s="44"/>
      <c r="C314" s="44"/>
      <c r="D314" s="44" t="s">
        <v>502</v>
      </c>
    </row>
    <row r="315" spans="1:4">
      <c r="A315" s="44"/>
      <c r="B315" s="44"/>
      <c r="C315" s="44"/>
      <c r="D315" s="44" t="s">
        <v>496</v>
      </c>
    </row>
    <row r="316" spans="1:4">
      <c r="A316" s="44" t="s">
        <v>230</v>
      </c>
      <c r="B316" s="44" t="s">
        <v>22</v>
      </c>
      <c r="C316" s="44" t="s">
        <v>1547</v>
      </c>
      <c r="D316" s="44" t="s">
        <v>1277</v>
      </c>
    </row>
    <row r="317" spans="1:4">
      <c r="A317" s="44"/>
      <c r="B317" s="44"/>
      <c r="C317" s="44"/>
      <c r="D317" s="44" t="s">
        <v>1278</v>
      </c>
    </row>
    <row r="318" spans="1:4">
      <c r="A318" s="44"/>
      <c r="B318" s="44"/>
      <c r="C318" s="44"/>
      <c r="D318" s="44" t="s">
        <v>502</v>
      </c>
    </row>
    <row r="319" spans="1:4">
      <c r="A319" s="44"/>
      <c r="B319" s="44"/>
      <c r="C319" s="44"/>
      <c r="D319" s="44" t="s">
        <v>496</v>
      </c>
    </row>
    <row r="320" spans="1:4">
      <c r="A320" s="44" t="s">
        <v>580</v>
      </c>
      <c r="B320" s="44" t="s">
        <v>581</v>
      </c>
      <c r="C320" s="44" t="s">
        <v>1547</v>
      </c>
      <c r="D320" s="44" t="s">
        <v>502</v>
      </c>
    </row>
    <row r="321" spans="1:4">
      <c r="A321" s="44"/>
      <c r="B321" s="44"/>
      <c r="C321" s="44"/>
      <c r="D321" s="44" t="s">
        <v>496</v>
      </c>
    </row>
    <row r="322" spans="1:4">
      <c r="A322" s="44" t="s">
        <v>615</v>
      </c>
      <c r="B322" s="44" t="s">
        <v>627</v>
      </c>
      <c r="C322" s="44" t="s">
        <v>1547</v>
      </c>
      <c r="D322" s="44" t="s">
        <v>1277</v>
      </c>
    </row>
    <row r="323" spans="1:4">
      <c r="A323" s="44"/>
      <c r="B323" s="44"/>
      <c r="C323" s="44"/>
      <c r="D323" s="44" t="s">
        <v>502</v>
      </c>
    </row>
    <row r="324" spans="1:4">
      <c r="A324" s="44"/>
      <c r="B324" s="44"/>
      <c r="C324" s="44"/>
      <c r="D324" s="44" t="s">
        <v>496</v>
      </c>
    </row>
    <row r="325" spans="1:4">
      <c r="A325" s="44" t="s">
        <v>231</v>
      </c>
      <c r="B325" s="44" t="s">
        <v>355</v>
      </c>
      <c r="C325" s="44" t="s">
        <v>1547</v>
      </c>
      <c r="D325" s="44" t="s">
        <v>1277</v>
      </c>
    </row>
    <row r="326" spans="1:4">
      <c r="A326" s="44"/>
      <c r="B326" s="44"/>
      <c r="C326" s="44"/>
      <c r="D326" s="44" t="s">
        <v>502</v>
      </c>
    </row>
    <row r="327" spans="1:4">
      <c r="A327" s="44"/>
      <c r="B327" s="44"/>
      <c r="C327" s="44"/>
      <c r="D327" s="44" t="s">
        <v>496</v>
      </c>
    </row>
    <row r="328" spans="1:4">
      <c r="A328" s="44" t="s">
        <v>2745</v>
      </c>
      <c r="B328" s="44" t="s">
        <v>595</v>
      </c>
      <c r="C328" s="44" t="s">
        <v>1547</v>
      </c>
      <c r="D328" s="44" t="s">
        <v>1277</v>
      </c>
    </row>
    <row r="329" spans="1:4">
      <c r="A329" s="44"/>
      <c r="B329" s="44"/>
      <c r="C329" s="44"/>
      <c r="D329" s="44" t="s">
        <v>502</v>
      </c>
    </row>
    <row r="330" spans="1:4">
      <c r="A330" s="44"/>
      <c r="B330" s="44"/>
      <c r="C330" s="44"/>
      <c r="D330" s="44" t="s">
        <v>496</v>
      </c>
    </row>
    <row r="331" spans="1:4">
      <c r="A331" s="44" t="s">
        <v>613</v>
      </c>
      <c r="B331" s="44" t="s">
        <v>614</v>
      </c>
      <c r="C331" s="44" t="s">
        <v>1547</v>
      </c>
      <c r="D331" s="44" t="s">
        <v>1277</v>
      </c>
    </row>
    <row r="332" spans="1:4">
      <c r="A332" s="44"/>
      <c r="B332" s="44"/>
      <c r="C332" s="44"/>
      <c r="D332" s="44" t="s">
        <v>502</v>
      </c>
    </row>
    <row r="333" spans="1:4">
      <c r="A333" s="44"/>
      <c r="B333" s="44"/>
      <c r="C333" s="44"/>
      <c r="D333" s="44" t="s">
        <v>496</v>
      </c>
    </row>
    <row r="334" spans="1:4">
      <c r="A334" s="44" t="s">
        <v>598</v>
      </c>
      <c r="B334" s="44" t="s">
        <v>599</v>
      </c>
      <c r="C334" s="44" t="s">
        <v>1547</v>
      </c>
      <c r="D334" s="44" t="s">
        <v>502</v>
      </c>
    </row>
    <row r="335" spans="1:4">
      <c r="A335" s="44"/>
      <c r="B335" s="44"/>
      <c r="C335" s="44"/>
      <c r="D335" s="44" t="s">
        <v>496</v>
      </c>
    </row>
    <row r="336" spans="1:4">
      <c r="A336" s="44" t="s">
        <v>232</v>
      </c>
      <c r="B336" s="44" t="s">
        <v>357</v>
      </c>
      <c r="C336" s="44" t="s">
        <v>1547</v>
      </c>
      <c r="D336" s="44" t="s">
        <v>1277</v>
      </c>
    </row>
    <row r="337" spans="1:4">
      <c r="A337" s="44"/>
      <c r="B337" s="44"/>
      <c r="C337" s="44"/>
      <c r="D337" s="44" t="s">
        <v>502</v>
      </c>
    </row>
    <row r="338" spans="1:4">
      <c r="A338" s="44"/>
      <c r="B338" s="44"/>
      <c r="C338" s="44"/>
      <c r="D338" s="44" t="s">
        <v>496</v>
      </c>
    </row>
    <row r="339" spans="1:4">
      <c r="A339" s="44" t="s">
        <v>233</v>
      </c>
      <c r="B339" s="44" t="s">
        <v>17</v>
      </c>
      <c r="C339" s="44" t="s">
        <v>1547</v>
      </c>
      <c r="D339" s="44" t="s">
        <v>1277</v>
      </c>
    </row>
    <row r="340" spans="1:4">
      <c r="A340" s="44"/>
      <c r="B340" s="44"/>
      <c r="C340" s="44"/>
      <c r="D340" s="44" t="s">
        <v>502</v>
      </c>
    </row>
    <row r="341" spans="1:4">
      <c r="A341" s="44"/>
      <c r="B341" s="44"/>
      <c r="C341" s="44"/>
      <c r="D341" s="44" t="s">
        <v>496</v>
      </c>
    </row>
    <row r="342" spans="1:4">
      <c r="A342" s="44" t="s">
        <v>234</v>
      </c>
      <c r="B342" s="44" t="s">
        <v>18</v>
      </c>
      <c r="C342" s="44" t="s">
        <v>1547</v>
      </c>
      <c r="D342" s="44" t="s">
        <v>1277</v>
      </c>
    </row>
    <row r="343" spans="1:4">
      <c r="A343" s="44"/>
      <c r="B343" s="44"/>
      <c r="C343" s="44"/>
      <c r="D343" s="44" t="s">
        <v>502</v>
      </c>
    </row>
    <row r="344" spans="1:4">
      <c r="A344" s="44"/>
      <c r="B344" s="44"/>
      <c r="C344" s="44"/>
      <c r="D344" s="44" t="s">
        <v>496</v>
      </c>
    </row>
    <row r="345" spans="1:4">
      <c r="A345" s="44" t="s">
        <v>235</v>
      </c>
      <c r="B345" s="44" t="s">
        <v>358</v>
      </c>
      <c r="C345" s="44" t="s">
        <v>1547</v>
      </c>
      <c r="D345" s="44" t="s">
        <v>1277</v>
      </c>
    </row>
    <row r="346" spans="1:4">
      <c r="A346" s="44"/>
      <c r="B346" s="44"/>
      <c r="C346" s="44"/>
      <c r="D346" s="44" t="s">
        <v>1278</v>
      </c>
    </row>
    <row r="347" spans="1:4">
      <c r="A347" s="44"/>
      <c r="B347" s="44"/>
      <c r="C347" s="44"/>
      <c r="D347" s="44" t="s">
        <v>502</v>
      </c>
    </row>
    <row r="348" spans="1:4">
      <c r="A348" s="44"/>
      <c r="B348" s="44"/>
      <c r="C348" s="44"/>
      <c r="D348" s="44" t="s">
        <v>496</v>
      </c>
    </row>
    <row r="349" spans="1:4">
      <c r="A349" s="44" t="s">
        <v>236</v>
      </c>
      <c r="B349" s="44" t="s">
        <v>19</v>
      </c>
      <c r="C349" s="44" t="s">
        <v>1547</v>
      </c>
      <c r="D349" s="44" t="s">
        <v>1277</v>
      </c>
    </row>
    <row r="350" spans="1:4">
      <c r="A350" s="44"/>
      <c r="B350" s="44"/>
      <c r="C350" s="44"/>
      <c r="D350" s="44" t="s">
        <v>1278</v>
      </c>
    </row>
    <row r="351" spans="1:4">
      <c r="A351" s="44"/>
      <c r="B351" s="44"/>
      <c r="C351" s="44"/>
      <c r="D351" s="44" t="s">
        <v>502</v>
      </c>
    </row>
    <row r="352" spans="1:4">
      <c r="A352" s="44"/>
      <c r="B352" s="44"/>
      <c r="C352" s="44"/>
      <c r="D352" s="44" t="s">
        <v>496</v>
      </c>
    </row>
    <row r="353" spans="1:4">
      <c r="A353" s="44" t="s">
        <v>237</v>
      </c>
      <c r="B353" s="44" t="s">
        <v>20</v>
      </c>
      <c r="C353" s="44" t="s">
        <v>1547</v>
      </c>
      <c r="D353" s="44" t="s">
        <v>1277</v>
      </c>
    </row>
    <row r="354" spans="1:4">
      <c r="A354" s="44"/>
      <c r="B354" s="44"/>
      <c r="C354" s="44"/>
      <c r="D354" s="44" t="s">
        <v>1278</v>
      </c>
    </row>
    <row r="355" spans="1:4">
      <c r="A355" s="44"/>
      <c r="B355" s="44"/>
      <c r="C355" s="44"/>
      <c r="D355" s="44" t="s">
        <v>502</v>
      </c>
    </row>
    <row r="356" spans="1:4">
      <c r="A356" s="44"/>
      <c r="B356" s="44"/>
      <c r="C356" s="44"/>
      <c r="D356" s="44" t="s">
        <v>496</v>
      </c>
    </row>
    <row r="357" spans="1:4">
      <c r="A357" s="44" t="s">
        <v>1393</v>
      </c>
      <c r="B357" s="44" t="s">
        <v>1394</v>
      </c>
      <c r="C357" s="44" t="s">
        <v>1547</v>
      </c>
      <c r="D357" s="44" t="s">
        <v>1277</v>
      </c>
    </row>
    <row r="358" spans="1:4">
      <c r="A358" s="44"/>
      <c r="B358" s="44"/>
      <c r="C358" s="44"/>
      <c r="D358" s="44" t="s">
        <v>502</v>
      </c>
    </row>
    <row r="359" spans="1:4">
      <c r="A359" s="44"/>
      <c r="B359" s="44"/>
      <c r="C359" s="44"/>
      <c r="D359" s="44" t="s">
        <v>496</v>
      </c>
    </row>
    <row r="360" spans="1:4">
      <c r="A360" s="44" t="s">
        <v>238</v>
      </c>
      <c r="B360" s="44" t="s">
        <v>351</v>
      </c>
      <c r="C360" s="44" t="s">
        <v>1547</v>
      </c>
      <c r="D360" s="44" t="s">
        <v>1277</v>
      </c>
    </row>
    <row r="361" spans="1:4">
      <c r="A361" s="44"/>
      <c r="B361" s="44"/>
      <c r="C361" s="44"/>
      <c r="D361" s="44" t="s">
        <v>1278</v>
      </c>
    </row>
    <row r="362" spans="1:4">
      <c r="A362" s="44"/>
      <c r="B362" s="44"/>
      <c r="C362" s="44"/>
      <c r="D362" s="44" t="s">
        <v>502</v>
      </c>
    </row>
    <row r="363" spans="1:4">
      <c r="A363" s="44"/>
      <c r="B363" s="44"/>
      <c r="C363" s="44"/>
      <c r="D363" s="44" t="s">
        <v>496</v>
      </c>
    </row>
    <row r="364" spans="1:4">
      <c r="A364" s="44" t="s">
        <v>239</v>
      </c>
      <c r="B364" s="44" t="s">
        <v>354</v>
      </c>
      <c r="C364" s="44" t="s">
        <v>1547</v>
      </c>
      <c r="D364" s="44" t="s">
        <v>1277</v>
      </c>
    </row>
    <row r="365" spans="1:4">
      <c r="A365" s="44"/>
      <c r="B365" s="44"/>
      <c r="C365" s="44"/>
      <c r="D365" s="44" t="s">
        <v>1278</v>
      </c>
    </row>
    <row r="366" spans="1:4">
      <c r="A366" s="44"/>
      <c r="B366" s="44"/>
      <c r="C366" s="44"/>
      <c r="D366" s="44" t="s">
        <v>502</v>
      </c>
    </row>
    <row r="367" spans="1:4">
      <c r="A367" s="44"/>
      <c r="B367" s="44"/>
      <c r="C367" s="44"/>
      <c r="D367" s="44" t="s">
        <v>496</v>
      </c>
    </row>
    <row r="368" spans="1:4">
      <c r="A368" s="44" t="s">
        <v>1545</v>
      </c>
      <c r="B368" s="44" t="s">
        <v>1546</v>
      </c>
      <c r="C368" s="44" t="s">
        <v>1547</v>
      </c>
      <c r="D368" s="44" t="s">
        <v>1278</v>
      </c>
    </row>
    <row r="369" spans="1:4">
      <c r="A369" s="44"/>
      <c r="B369" s="44"/>
      <c r="C369" s="44"/>
      <c r="D369" s="44" t="s">
        <v>1280</v>
      </c>
    </row>
    <row r="370" spans="1:4">
      <c r="A370" s="44"/>
      <c r="B370" s="44"/>
      <c r="C370" s="44"/>
      <c r="D370" s="44" t="s">
        <v>502</v>
      </c>
    </row>
    <row r="371" spans="1:4">
      <c r="A371" s="44"/>
      <c r="B371" s="44"/>
      <c r="C371" s="44"/>
      <c r="D371" s="44" t="s">
        <v>496</v>
      </c>
    </row>
    <row r="372" spans="1:4">
      <c r="A372" s="44" t="s">
        <v>240</v>
      </c>
      <c r="B372" s="44" t="s">
        <v>32</v>
      </c>
      <c r="C372" s="44" t="s">
        <v>1547</v>
      </c>
      <c r="D372" s="44" t="s">
        <v>1277</v>
      </c>
    </row>
    <row r="373" spans="1:4">
      <c r="A373" s="44"/>
      <c r="B373" s="44"/>
      <c r="C373" s="44"/>
      <c r="D373" s="44" t="s">
        <v>2034</v>
      </c>
    </row>
    <row r="374" spans="1:4">
      <c r="A374" s="44"/>
      <c r="B374" s="44"/>
      <c r="C374" s="44"/>
      <c r="D374" s="44" t="s">
        <v>502</v>
      </c>
    </row>
    <row r="375" spans="1:4">
      <c r="A375" s="44"/>
      <c r="B375" s="44"/>
      <c r="C375" s="44"/>
      <c r="D375" s="44" t="s">
        <v>496</v>
      </c>
    </row>
    <row r="376" spans="1:4">
      <c r="A376" s="44" t="s">
        <v>241</v>
      </c>
      <c r="B376" s="44" t="s">
        <v>163</v>
      </c>
      <c r="C376" s="44" t="s">
        <v>1547</v>
      </c>
      <c r="D376" s="44" t="s">
        <v>1277</v>
      </c>
    </row>
    <row r="377" spans="1:4">
      <c r="A377" s="44"/>
      <c r="B377" s="44"/>
      <c r="C377" s="44"/>
      <c r="D377" s="44" t="s">
        <v>498</v>
      </c>
    </row>
    <row r="378" spans="1:4">
      <c r="A378" s="44"/>
      <c r="B378" s="44"/>
      <c r="C378" s="44"/>
      <c r="D378" s="44" t="s">
        <v>1278</v>
      </c>
    </row>
    <row r="379" spans="1:4">
      <c r="A379" s="44"/>
      <c r="B379" s="44"/>
      <c r="C379" s="44"/>
      <c r="D379" s="44" t="s">
        <v>502</v>
      </c>
    </row>
    <row r="380" spans="1:4">
      <c r="A380" s="44"/>
      <c r="B380" s="44"/>
      <c r="C380" s="44"/>
      <c r="D380" s="44" t="s">
        <v>496</v>
      </c>
    </row>
    <row r="381" spans="1:4">
      <c r="A381" s="44" t="s">
        <v>329</v>
      </c>
      <c r="B381" s="44" t="s">
        <v>328</v>
      </c>
      <c r="C381" s="44" t="s">
        <v>1547</v>
      </c>
      <c r="D381" s="44" t="s">
        <v>1278</v>
      </c>
    </row>
    <row r="382" spans="1:4">
      <c r="A382" s="44"/>
      <c r="B382" s="44"/>
      <c r="C382" s="44"/>
      <c r="D382" s="44" t="s">
        <v>502</v>
      </c>
    </row>
    <row r="383" spans="1:4">
      <c r="A383" s="44"/>
      <c r="B383" s="44"/>
      <c r="C383" s="44"/>
      <c r="D383" s="44" t="s">
        <v>496</v>
      </c>
    </row>
    <row r="384" spans="1:4">
      <c r="A384" s="44" t="s">
        <v>3194</v>
      </c>
      <c r="B384" s="44" t="s">
        <v>2423</v>
      </c>
      <c r="C384" s="44" t="s">
        <v>1171</v>
      </c>
      <c r="D384" s="44" t="s">
        <v>499</v>
      </c>
    </row>
    <row r="385" spans="1:4">
      <c r="A385" s="44" t="s">
        <v>3141</v>
      </c>
      <c r="B385" s="44" t="s">
        <v>692</v>
      </c>
      <c r="C385" s="44" t="s">
        <v>1171</v>
      </c>
      <c r="D385" s="44" t="s">
        <v>1277</v>
      </c>
    </row>
    <row r="386" spans="1:4">
      <c r="A386" s="44"/>
      <c r="B386" s="44"/>
      <c r="C386" s="44"/>
      <c r="D386" s="44" t="s">
        <v>499</v>
      </c>
    </row>
    <row r="387" spans="1:4">
      <c r="A387" s="44"/>
      <c r="B387" s="44"/>
      <c r="C387" s="44"/>
      <c r="D387" s="44" t="s">
        <v>1280</v>
      </c>
    </row>
    <row r="388" spans="1:4">
      <c r="A388" s="44" t="s">
        <v>3140</v>
      </c>
      <c r="B388" s="44" t="s">
        <v>694</v>
      </c>
      <c r="C388" s="44" t="s">
        <v>1171</v>
      </c>
      <c r="D388" s="44" t="s">
        <v>1277</v>
      </c>
    </row>
    <row r="389" spans="1:4">
      <c r="A389" s="44"/>
      <c r="B389" s="44"/>
      <c r="C389" s="44"/>
      <c r="D389" s="44" t="s">
        <v>499</v>
      </c>
    </row>
    <row r="390" spans="1:4">
      <c r="A390" s="44"/>
      <c r="B390" s="44"/>
      <c r="C390" s="44"/>
      <c r="D390" s="44" t="s">
        <v>1280</v>
      </c>
    </row>
    <row r="391" spans="1:4">
      <c r="A391" s="44" t="s">
        <v>3270</v>
      </c>
      <c r="B391" s="44" t="s">
        <v>651</v>
      </c>
      <c r="C391" s="44" t="s">
        <v>1171</v>
      </c>
      <c r="D391" s="44" t="s">
        <v>1277</v>
      </c>
    </row>
    <row r="392" spans="1:4">
      <c r="A392" s="44"/>
      <c r="B392" s="44"/>
      <c r="C392" s="44"/>
      <c r="D392" s="44" t="s">
        <v>499</v>
      </c>
    </row>
    <row r="393" spans="1:4">
      <c r="A393" s="44"/>
      <c r="B393" s="44"/>
      <c r="C393" s="44"/>
      <c r="D393" s="44" t="s">
        <v>2034</v>
      </c>
    </row>
    <row r="394" spans="1:4">
      <c r="A394" s="44"/>
      <c r="B394" s="44"/>
      <c r="C394" s="44"/>
      <c r="D394" s="44" t="s">
        <v>502</v>
      </c>
    </row>
    <row r="395" spans="1:4">
      <c r="A395" s="44" t="s">
        <v>3030</v>
      </c>
      <c r="B395" s="44" t="s">
        <v>3031</v>
      </c>
      <c r="C395" s="44" t="s">
        <v>1171</v>
      </c>
      <c r="D395" s="44" t="s">
        <v>499</v>
      </c>
    </row>
    <row r="396" spans="1:4">
      <c r="A396" s="44"/>
      <c r="B396" s="44"/>
      <c r="C396" s="44"/>
      <c r="D396" s="44" t="s">
        <v>502</v>
      </c>
    </row>
    <row r="397" spans="1:4">
      <c r="A397" s="44" t="s">
        <v>3032</v>
      </c>
      <c r="B397" s="44" t="s">
        <v>3033</v>
      </c>
      <c r="C397" s="44" t="s">
        <v>1171</v>
      </c>
      <c r="D397" s="44" t="s">
        <v>499</v>
      </c>
    </row>
    <row r="398" spans="1:4">
      <c r="A398" s="44"/>
      <c r="B398" s="44"/>
      <c r="C398" s="44"/>
      <c r="D398" s="44" t="s">
        <v>502</v>
      </c>
    </row>
    <row r="399" spans="1:4">
      <c r="A399" s="44" t="s">
        <v>3034</v>
      </c>
      <c r="B399" s="44" t="s">
        <v>3035</v>
      </c>
      <c r="C399" s="44" t="s">
        <v>1171</v>
      </c>
      <c r="D399" s="44" t="s">
        <v>499</v>
      </c>
    </row>
    <row r="400" spans="1:4">
      <c r="A400" s="44"/>
      <c r="B400" s="44"/>
      <c r="C400" s="44"/>
      <c r="D400" s="44" t="s">
        <v>502</v>
      </c>
    </row>
    <row r="401" spans="1:4">
      <c r="A401" s="44" t="s">
        <v>3036</v>
      </c>
      <c r="B401" s="44" t="s">
        <v>3037</v>
      </c>
      <c r="C401" s="44" t="s">
        <v>1171</v>
      </c>
      <c r="D401" s="44" t="s">
        <v>499</v>
      </c>
    </row>
    <row r="402" spans="1:4">
      <c r="A402" s="44"/>
      <c r="B402" s="44"/>
      <c r="C402" s="44"/>
      <c r="D402" s="44" t="s">
        <v>502</v>
      </c>
    </row>
    <row r="403" spans="1:4">
      <c r="A403" s="44" t="s">
        <v>3038</v>
      </c>
      <c r="B403" s="44" t="s">
        <v>3039</v>
      </c>
      <c r="C403" s="44" t="s">
        <v>1171</v>
      </c>
      <c r="D403" s="44" t="s">
        <v>499</v>
      </c>
    </row>
    <row r="404" spans="1:4">
      <c r="A404" s="44"/>
      <c r="B404" s="44"/>
      <c r="C404" s="44"/>
      <c r="D404" s="44" t="s">
        <v>502</v>
      </c>
    </row>
    <row r="405" spans="1:4">
      <c r="A405" s="44" t="s">
        <v>3208</v>
      </c>
      <c r="B405" s="44" t="s">
        <v>2825</v>
      </c>
      <c r="C405" s="44" t="s">
        <v>1171</v>
      </c>
      <c r="D405" s="44" t="s">
        <v>1277</v>
      </c>
    </row>
    <row r="406" spans="1:4">
      <c r="A406" s="44"/>
      <c r="B406" s="44"/>
      <c r="C406" s="44"/>
      <c r="D406" s="44" t="s">
        <v>499</v>
      </c>
    </row>
    <row r="407" spans="1:4">
      <c r="A407" s="44"/>
      <c r="B407" s="44"/>
      <c r="C407" s="44"/>
      <c r="D407" s="44" t="s">
        <v>502</v>
      </c>
    </row>
    <row r="408" spans="1:4">
      <c r="A408" s="44" t="s">
        <v>3147</v>
      </c>
      <c r="B408" s="44" t="s">
        <v>170</v>
      </c>
      <c r="C408" s="44" t="s">
        <v>1171</v>
      </c>
      <c r="D408" s="44" t="s">
        <v>499</v>
      </c>
    </row>
    <row r="409" spans="1:4">
      <c r="A409" s="44" t="s">
        <v>3146</v>
      </c>
      <c r="B409" s="44" t="s">
        <v>171</v>
      </c>
      <c r="C409" s="44" t="s">
        <v>1171</v>
      </c>
      <c r="D409" s="44" t="s">
        <v>499</v>
      </c>
    </row>
    <row r="410" spans="1:4">
      <c r="A410" s="44" t="s">
        <v>3148</v>
      </c>
      <c r="B410" s="44" t="s">
        <v>172</v>
      </c>
      <c r="C410" s="44" t="s">
        <v>1171</v>
      </c>
      <c r="D410" s="44" t="s">
        <v>499</v>
      </c>
    </row>
    <row r="411" spans="1:4">
      <c r="A411" s="44" t="s">
        <v>3145</v>
      </c>
      <c r="B411" s="44" t="s">
        <v>173</v>
      </c>
      <c r="C411" s="44" t="s">
        <v>1171</v>
      </c>
      <c r="D411" s="44" t="s">
        <v>499</v>
      </c>
    </row>
    <row r="412" spans="1:4">
      <c r="A412" s="44" t="s">
        <v>3096</v>
      </c>
      <c r="B412" s="44" t="s">
        <v>175</v>
      </c>
      <c r="C412" s="44" t="s">
        <v>1171</v>
      </c>
      <c r="D412" s="44" t="s">
        <v>1277</v>
      </c>
    </row>
    <row r="413" spans="1:4">
      <c r="A413" s="44"/>
      <c r="B413" s="44"/>
      <c r="C413" s="44"/>
      <c r="D413" s="44" t="s">
        <v>499</v>
      </c>
    </row>
    <row r="414" spans="1:4">
      <c r="A414" s="44"/>
      <c r="B414" s="44"/>
      <c r="C414" s="44"/>
      <c r="D414" s="44" t="s">
        <v>1278</v>
      </c>
    </row>
    <row r="415" spans="1:4">
      <c r="A415" s="44"/>
      <c r="B415" s="44"/>
      <c r="C415" s="44"/>
      <c r="D415" s="44" t="s">
        <v>1280</v>
      </c>
    </row>
    <row r="416" spans="1:4">
      <c r="A416" s="44" t="s">
        <v>3215</v>
      </c>
      <c r="B416" s="44" t="s">
        <v>2955</v>
      </c>
      <c r="C416" s="44" t="s">
        <v>1171</v>
      </c>
      <c r="D416" s="44" t="s">
        <v>499</v>
      </c>
    </row>
    <row r="417" spans="1:4">
      <c r="A417" s="44"/>
      <c r="B417" s="44"/>
      <c r="C417" s="44"/>
      <c r="D417" s="44" t="s">
        <v>2855</v>
      </c>
    </row>
    <row r="418" spans="1:4">
      <c r="A418" s="44" t="s">
        <v>3127</v>
      </c>
      <c r="B418" s="44" t="s">
        <v>423</v>
      </c>
      <c r="C418" s="44" t="s">
        <v>1171</v>
      </c>
      <c r="D418" s="44" t="s">
        <v>499</v>
      </c>
    </row>
    <row r="419" spans="1:4">
      <c r="A419" s="44" t="s">
        <v>3132</v>
      </c>
      <c r="B419" s="44" t="s">
        <v>562</v>
      </c>
      <c r="C419" s="44" t="s">
        <v>1171</v>
      </c>
      <c r="D419" s="44" t="s">
        <v>499</v>
      </c>
    </row>
    <row r="420" spans="1:4">
      <c r="A420" s="44" t="s">
        <v>3083</v>
      </c>
      <c r="B420" s="44" t="s">
        <v>1770</v>
      </c>
      <c r="C420" s="44" t="s">
        <v>1171</v>
      </c>
      <c r="D420" s="44" t="s">
        <v>499</v>
      </c>
    </row>
    <row r="421" spans="1:4">
      <c r="A421" s="44" t="s">
        <v>3155</v>
      </c>
      <c r="B421" s="44" t="s">
        <v>76</v>
      </c>
      <c r="C421" s="44" t="s">
        <v>1171</v>
      </c>
      <c r="D421" s="44" t="s">
        <v>499</v>
      </c>
    </row>
    <row r="422" spans="1:4">
      <c r="A422" s="44" t="s">
        <v>3178</v>
      </c>
      <c r="B422" s="44" t="s">
        <v>176</v>
      </c>
      <c r="C422" s="44" t="s">
        <v>1171</v>
      </c>
      <c r="D422" s="44" t="s">
        <v>499</v>
      </c>
    </row>
    <row r="423" spans="1:4">
      <c r="A423" s="44" t="s">
        <v>3153</v>
      </c>
      <c r="B423" s="44" t="s">
        <v>453</v>
      </c>
      <c r="C423" s="44" t="s">
        <v>1171</v>
      </c>
      <c r="D423" s="44" t="s">
        <v>499</v>
      </c>
    </row>
    <row r="424" spans="1:4">
      <c r="A424" s="44" t="s">
        <v>3072</v>
      </c>
      <c r="B424" s="44" t="s">
        <v>1717</v>
      </c>
      <c r="C424" s="44" t="s">
        <v>1171</v>
      </c>
      <c r="D424" s="44" t="s">
        <v>1277</v>
      </c>
    </row>
    <row r="425" spans="1:4">
      <c r="A425" s="44"/>
      <c r="B425" s="44"/>
      <c r="C425" s="44"/>
      <c r="D425" s="44" t="s">
        <v>499</v>
      </c>
    </row>
    <row r="426" spans="1:4">
      <c r="A426" s="44" t="s">
        <v>3214</v>
      </c>
      <c r="B426" s="44" t="s">
        <v>2957</v>
      </c>
      <c r="C426" s="44" t="s">
        <v>1171</v>
      </c>
      <c r="D426" s="44" t="s">
        <v>499</v>
      </c>
    </row>
    <row r="427" spans="1:4">
      <c r="A427" s="44"/>
      <c r="B427" s="44"/>
      <c r="C427" s="44"/>
      <c r="D427" s="44" t="s">
        <v>2855</v>
      </c>
    </row>
    <row r="428" spans="1:4">
      <c r="A428" s="44" t="s">
        <v>3068</v>
      </c>
      <c r="B428" s="44" t="s">
        <v>1718</v>
      </c>
      <c r="C428" s="44" t="s">
        <v>1171</v>
      </c>
      <c r="D428" s="44" t="s">
        <v>1277</v>
      </c>
    </row>
    <row r="429" spans="1:4">
      <c r="A429" s="44"/>
      <c r="B429" s="44"/>
      <c r="C429" s="44"/>
      <c r="D429" s="44" t="s">
        <v>499</v>
      </c>
    </row>
    <row r="430" spans="1:4">
      <c r="A430" s="44" t="s">
        <v>3180</v>
      </c>
      <c r="B430" s="44" t="s">
        <v>178</v>
      </c>
      <c r="C430" s="44" t="s">
        <v>1171</v>
      </c>
      <c r="D430" s="44" t="s">
        <v>1277</v>
      </c>
    </row>
    <row r="431" spans="1:4">
      <c r="A431" s="44"/>
      <c r="B431" s="44"/>
      <c r="C431" s="44"/>
      <c r="D431" s="44" t="s">
        <v>499</v>
      </c>
    </row>
    <row r="432" spans="1:4">
      <c r="A432" s="44"/>
      <c r="B432" s="44"/>
      <c r="C432" s="44"/>
      <c r="D432" s="44" t="s">
        <v>1279</v>
      </c>
    </row>
    <row r="433" spans="1:4">
      <c r="A433" s="44"/>
      <c r="B433" s="44"/>
      <c r="C433" s="44"/>
      <c r="D433" s="44" t="s">
        <v>1278</v>
      </c>
    </row>
    <row r="434" spans="1:4">
      <c r="A434" s="44"/>
      <c r="B434" s="44"/>
      <c r="C434" s="44"/>
      <c r="D434" s="44" t="s">
        <v>1280</v>
      </c>
    </row>
    <row r="435" spans="1:4">
      <c r="A435" s="44" t="s">
        <v>3097</v>
      </c>
      <c r="B435" s="44" t="s">
        <v>177</v>
      </c>
      <c r="C435" s="44" t="s">
        <v>1171</v>
      </c>
      <c r="D435" s="44" t="s">
        <v>1277</v>
      </c>
    </row>
    <row r="436" spans="1:4">
      <c r="A436" s="44"/>
      <c r="B436" s="44"/>
      <c r="C436" s="44"/>
      <c r="D436" s="44" t="s">
        <v>499</v>
      </c>
    </row>
    <row r="437" spans="1:4">
      <c r="A437" s="44"/>
      <c r="B437" s="44"/>
      <c r="C437" s="44"/>
      <c r="D437" s="44" t="s">
        <v>1279</v>
      </c>
    </row>
    <row r="438" spans="1:4">
      <c r="A438" s="44"/>
      <c r="B438" s="44"/>
      <c r="C438" s="44"/>
      <c r="D438" s="44" t="s">
        <v>1280</v>
      </c>
    </row>
    <row r="439" spans="1:4">
      <c r="A439" s="44" t="s">
        <v>3097</v>
      </c>
      <c r="B439" s="44" t="s">
        <v>770</v>
      </c>
      <c r="C439" s="44" t="s">
        <v>1171</v>
      </c>
      <c r="D439" s="44" t="s">
        <v>1277</v>
      </c>
    </row>
    <row r="440" spans="1:4">
      <c r="A440" s="44"/>
      <c r="B440" s="44"/>
      <c r="C440" s="44"/>
      <c r="D440" s="44" t="s">
        <v>499</v>
      </c>
    </row>
    <row r="441" spans="1:4">
      <c r="A441" s="44"/>
      <c r="B441" s="44"/>
      <c r="C441" s="44"/>
      <c r="D441" s="44" t="s">
        <v>1279</v>
      </c>
    </row>
    <row r="442" spans="1:4">
      <c r="A442" s="44" t="s">
        <v>3213</v>
      </c>
      <c r="B442" s="44" t="s">
        <v>2959</v>
      </c>
      <c r="C442" s="44" t="s">
        <v>1171</v>
      </c>
      <c r="D442" s="44" t="s">
        <v>499</v>
      </c>
    </row>
    <row r="443" spans="1:4">
      <c r="A443" s="44"/>
      <c r="B443" s="44"/>
      <c r="C443" s="44"/>
      <c r="D443" s="44" t="s">
        <v>2855</v>
      </c>
    </row>
    <row r="444" spans="1:4">
      <c r="A444" s="44" t="s">
        <v>3166</v>
      </c>
      <c r="B444" s="44" t="s">
        <v>179</v>
      </c>
      <c r="C444" s="44" t="s">
        <v>1171</v>
      </c>
      <c r="D444" s="44" t="s">
        <v>1277</v>
      </c>
    </row>
    <row r="445" spans="1:4">
      <c r="A445" s="44"/>
      <c r="B445" s="44"/>
      <c r="C445" s="44"/>
      <c r="D445" s="44" t="s">
        <v>499</v>
      </c>
    </row>
    <row r="446" spans="1:4">
      <c r="A446" s="44"/>
      <c r="B446" s="44"/>
      <c r="C446" s="44"/>
      <c r="D446" s="44" t="s">
        <v>502</v>
      </c>
    </row>
    <row r="447" spans="1:4">
      <c r="A447" s="44" t="s">
        <v>3070</v>
      </c>
      <c r="B447" s="44" t="s">
        <v>1726</v>
      </c>
      <c r="C447" s="44" t="s">
        <v>1171</v>
      </c>
      <c r="D447" s="44" t="s">
        <v>499</v>
      </c>
    </row>
    <row r="448" spans="1:4">
      <c r="A448" s="44" t="s">
        <v>3144</v>
      </c>
      <c r="B448" s="44" t="s">
        <v>708</v>
      </c>
      <c r="C448" s="44" t="s">
        <v>1171</v>
      </c>
      <c r="D448" s="44" t="s">
        <v>1277</v>
      </c>
    </row>
    <row r="449" spans="1:4">
      <c r="A449" s="44"/>
      <c r="B449" s="44"/>
      <c r="C449" s="44"/>
      <c r="D449" s="44" t="s">
        <v>499</v>
      </c>
    </row>
    <row r="450" spans="1:4">
      <c r="A450" s="44"/>
      <c r="B450" s="44"/>
      <c r="C450" s="44"/>
      <c r="D450" s="44" t="s">
        <v>1280</v>
      </c>
    </row>
    <row r="451" spans="1:4">
      <c r="A451" s="44" t="s">
        <v>3115</v>
      </c>
      <c r="B451" s="44" t="s">
        <v>198</v>
      </c>
      <c r="C451" s="44" t="s">
        <v>1171</v>
      </c>
      <c r="D451" s="44" t="s">
        <v>1277</v>
      </c>
    </row>
    <row r="452" spans="1:4">
      <c r="A452" s="44"/>
      <c r="B452" s="44"/>
      <c r="C452" s="44"/>
      <c r="D452" s="44" t="s">
        <v>499</v>
      </c>
    </row>
    <row r="453" spans="1:4">
      <c r="A453" s="44"/>
      <c r="B453" s="44"/>
      <c r="C453" s="44"/>
      <c r="D453" s="44" t="s">
        <v>1280</v>
      </c>
    </row>
    <row r="454" spans="1:4">
      <c r="A454" s="44" t="s">
        <v>2960</v>
      </c>
      <c r="B454" s="44" t="s">
        <v>2961</v>
      </c>
      <c r="C454" s="44" t="s">
        <v>1171</v>
      </c>
      <c r="D454" s="44" t="s">
        <v>499</v>
      </c>
    </row>
    <row r="455" spans="1:4">
      <c r="A455" s="44"/>
      <c r="B455" s="44"/>
      <c r="C455" s="44"/>
      <c r="D455" s="44" t="s">
        <v>2855</v>
      </c>
    </row>
    <row r="456" spans="1:4">
      <c r="A456" s="44" t="s">
        <v>3116</v>
      </c>
      <c r="B456" s="44" t="s">
        <v>200</v>
      </c>
      <c r="C456" s="44" t="s">
        <v>1171</v>
      </c>
      <c r="D456" s="44" t="s">
        <v>1277</v>
      </c>
    </row>
    <row r="457" spans="1:4">
      <c r="A457" s="44"/>
      <c r="B457" s="44"/>
      <c r="C457" s="44"/>
      <c r="D457" s="44" t="s">
        <v>499</v>
      </c>
    </row>
    <row r="458" spans="1:4">
      <c r="A458" s="44"/>
      <c r="B458" s="44"/>
      <c r="C458" s="44"/>
      <c r="D458" s="44" t="s">
        <v>502</v>
      </c>
    </row>
    <row r="459" spans="1:4">
      <c r="A459" s="44" t="s">
        <v>3117</v>
      </c>
      <c r="B459" s="44" t="s">
        <v>202</v>
      </c>
      <c r="C459" s="44" t="s">
        <v>1171</v>
      </c>
      <c r="D459" s="44" t="s">
        <v>1277</v>
      </c>
    </row>
    <row r="460" spans="1:4">
      <c r="A460" s="44"/>
      <c r="B460" s="44"/>
      <c r="C460" s="44"/>
      <c r="D460" s="44" t="s">
        <v>499</v>
      </c>
    </row>
    <row r="461" spans="1:4">
      <c r="A461" s="44"/>
      <c r="B461" s="44"/>
      <c r="C461" s="44"/>
      <c r="D461" s="44" t="s">
        <v>502</v>
      </c>
    </row>
    <row r="462" spans="1:4">
      <c r="A462" s="44" t="s">
        <v>3092</v>
      </c>
      <c r="B462" s="44" t="s">
        <v>205</v>
      </c>
      <c r="C462" s="44" t="s">
        <v>1171</v>
      </c>
      <c r="D462" s="44" t="s">
        <v>1277</v>
      </c>
    </row>
    <row r="463" spans="1:4">
      <c r="A463" s="44"/>
      <c r="B463" s="44"/>
      <c r="C463" s="44"/>
      <c r="D463" s="44" t="s">
        <v>499</v>
      </c>
    </row>
    <row r="464" spans="1:4">
      <c r="A464" s="44"/>
      <c r="B464" s="44"/>
      <c r="C464" s="44"/>
      <c r="D464" s="44" t="s">
        <v>2034</v>
      </c>
    </row>
    <row r="465" spans="1:4">
      <c r="A465" s="44"/>
      <c r="B465" s="44"/>
      <c r="C465" s="44"/>
      <c r="D465" s="44" t="s">
        <v>502</v>
      </c>
    </row>
    <row r="466" spans="1:4">
      <c r="A466" s="44" t="s">
        <v>3063</v>
      </c>
      <c r="B466" s="44" t="s">
        <v>1549</v>
      </c>
      <c r="C466" s="44" t="s">
        <v>1171</v>
      </c>
      <c r="D466" s="44" t="s">
        <v>1277</v>
      </c>
    </row>
    <row r="467" spans="1:4">
      <c r="A467" s="44"/>
      <c r="B467" s="44"/>
      <c r="C467" s="44"/>
      <c r="D467" s="44" t="s">
        <v>499</v>
      </c>
    </row>
    <row r="468" spans="1:4">
      <c r="A468" s="44"/>
      <c r="B468" s="44"/>
      <c r="C468" s="44"/>
      <c r="D468" s="44" t="s">
        <v>502</v>
      </c>
    </row>
    <row r="469" spans="1:4">
      <c r="A469" s="44" t="s">
        <v>3062</v>
      </c>
      <c r="B469" s="44" t="s">
        <v>1551</v>
      </c>
      <c r="C469" s="44" t="s">
        <v>1171</v>
      </c>
      <c r="D469" s="44" t="s">
        <v>1277</v>
      </c>
    </row>
    <row r="470" spans="1:4">
      <c r="A470" s="44"/>
      <c r="B470" s="44"/>
      <c r="C470" s="44"/>
      <c r="D470" s="44" t="s">
        <v>499</v>
      </c>
    </row>
    <row r="471" spans="1:4">
      <c r="A471" s="44" t="s">
        <v>3101</v>
      </c>
      <c r="B471" s="44" t="s">
        <v>657</v>
      </c>
      <c r="C471" s="44" t="s">
        <v>1171</v>
      </c>
      <c r="D471" s="44" t="s">
        <v>1277</v>
      </c>
    </row>
    <row r="472" spans="1:4">
      <c r="A472" s="44"/>
      <c r="B472" s="44"/>
      <c r="C472" s="44"/>
      <c r="D472" s="44" t="s">
        <v>499</v>
      </c>
    </row>
    <row r="473" spans="1:4">
      <c r="A473" s="44"/>
      <c r="B473" s="44"/>
      <c r="C473" s="44"/>
      <c r="D473" s="44" t="s">
        <v>1280</v>
      </c>
    </row>
    <row r="474" spans="1:4">
      <c r="A474" s="44" t="s">
        <v>3163</v>
      </c>
      <c r="B474" s="44" t="s">
        <v>204</v>
      </c>
      <c r="C474" s="44" t="s">
        <v>1171</v>
      </c>
      <c r="D474" s="44" t="s">
        <v>1277</v>
      </c>
    </row>
    <row r="475" spans="1:4">
      <c r="A475" s="44"/>
      <c r="B475" s="44"/>
      <c r="C475" s="44"/>
      <c r="D475" s="44" t="s">
        <v>499</v>
      </c>
    </row>
    <row r="476" spans="1:4">
      <c r="A476" s="44"/>
      <c r="B476" s="44"/>
      <c r="C476" s="44"/>
      <c r="D476" s="44" t="s">
        <v>502</v>
      </c>
    </row>
    <row r="477" spans="1:4">
      <c r="A477" s="44" t="s">
        <v>3240</v>
      </c>
      <c r="B477" s="44" t="s">
        <v>270</v>
      </c>
      <c r="C477" s="44" t="s">
        <v>1171</v>
      </c>
      <c r="D477" s="44" t="s">
        <v>499</v>
      </c>
    </row>
    <row r="478" spans="1:4">
      <c r="A478" s="44" t="s">
        <v>3128</v>
      </c>
      <c r="B478" s="44" t="s">
        <v>1076</v>
      </c>
      <c r="C478" s="44" t="s">
        <v>1171</v>
      </c>
      <c r="D478" s="44" t="s">
        <v>1277</v>
      </c>
    </row>
    <row r="479" spans="1:4">
      <c r="A479" s="44"/>
      <c r="B479" s="44"/>
      <c r="C479" s="44"/>
      <c r="D479" s="44" t="s">
        <v>499</v>
      </c>
    </row>
    <row r="480" spans="1:4">
      <c r="A480" s="44"/>
      <c r="B480" s="44"/>
      <c r="C480" s="44"/>
      <c r="D480" s="44" t="s">
        <v>502</v>
      </c>
    </row>
    <row r="481" spans="1:4">
      <c r="A481" s="44" t="s">
        <v>3184</v>
      </c>
      <c r="B481" s="44" t="s">
        <v>684</v>
      </c>
      <c r="C481" s="44" t="s">
        <v>1171</v>
      </c>
      <c r="D481" s="44" t="s">
        <v>499</v>
      </c>
    </row>
    <row r="482" spans="1:4">
      <c r="A482" s="44" t="s">
        <v>3111</v>
      </c>
      <c r="B482" s="44" t="s">
        <v>206</v>
      </c>
      <c r="C482" s="44" t="s">
        <v>1171</v>
      </c>
      <c r="D482" s="44" t="s">
        <v>499</v>
      </c>
    </row>
    <row r="483" spans="1:4">
      <c r="A483" s="44"/>
      <c r="B483" s="44"/>
      <c r="C483" s="44"/>
      <c r="D483" s="44" t="s">
        <v>1278</v>
      </c>
    </row>
    <row r="484" spans="1:4">
      <c r="A484" s="44" t="s">
        <v>3111</v>
      </c>
      <c r="B484" s="44" t="s">
        <v>1161</v>
      </c>
      <c r="C484" s="44" t="s">
        <v>1171</v>
      </c>
      <c r="D484" s="44" t="s">
        <v>499</v>
      </c>
    </row>
    <row r="485" spans="1:4">
      <c r="A485" s="44" t="s">
        <v>3129</v>
      </c>
      <c r="B485" s="44" t="s">
        <v>421</v>
      </c>
      <c r="C485" s="44" t="s">
        <v>1171</v>
      </c>
      <c r="D485" s="44" t="s">
        <v>499</v>
      </c>
    </row>
    <row r="486" spans="1:4">
      <c r="A486" s="44" t="s">
        <v>3131</v>
      </c>
      <c r="B486" s="44" t="s">
        <v>542</v>
      </c>
      <c r="C486" s="44" t="s">
        <v>1171</v>
      </c>
      <c r="D486" s="44" t="s">
        <v>499</v>
      </c>
    </row>
    <row r="487" spans="1:4">
      <c r="A487" s="44" t="s">
        <v>3130</v>
      </c>
      <c r="B487" s="44" t="s">
        <v>312</v>
      </c>
      <c r="C487" s="44" t="s">
        <v>1171</v>
      </c>
      <c r="D487" s="44" t="s">
        <v>499</v>
      </c>
    </row>
    <row r="488" spans="1:4">
      <c r="A488" s="44" t="s">
        <v>3216</v>
      </c>
      <c r="B488" s="44" t="s">
        <v>2701</v>
      </c>
      <c r="C488" s="44" t="s">
        <v>1171</v>
      </c>
      <c r="D488" s="44" t="s">
        <v>499</v>
      </c>
    </row>
    <row r="489" spans="1:4">
      <c r="A489" s="44" t="s">
        <v>3217</v>
      </c>
      <c r="B489" s="44" t="s">
        <v>2703</v>
      </c>
      <c r="C489" s="44" t="s">
        <v>1171</v>
      </c>
      <c r="D489" s="44" t="s">
        <v>499</v>
      </c>
    </row>
    <row r="490" spans="1:4">
      <c r="A490" s="44" t="s">
        <v>3187</v>
      </c>
      <c r="B490" s="44" t="s">
        <v>242</v>
      </c>
      <c r="C490" s="44" t="s">
        <v>1171</v>
      </c>
      <c r="D490" s="44" t="s">
        <v>499</v>
      </c>
    </row>
    <row r="491" spans="1:4">
      <c r="A491" s="44" t="s">
        <v>3118</v>
      </c>
      <c r="B491" s="44" t="s">
        <v>1154</v>
      </c>
      <c r="C491" s="44" t="s">
        <v>1171</v>
      </c>
      <c r="D491" s="44" t="s">
        <v>499</v>
      </c>
    </row>
    <row r="492" spans="1:4">
      <c r="A492" s="44" t="s">
        <v>3118</v>
      </c>
      <c r="B492" s="44" t="s">
        <v>2405</v>
      </c>
      <c r="C492" s="44" t="s">
        <v>1171</v>
      </c>
      <c r="D492" s="44" t="s">
        <v>499</v>
      </c>
    </row>
    <row r="493" spans="1:4">
      <c r="A493" s="44" t="s">
        <v>3195</v>
      </c>
      <c r="B493" s="44" t="s">
        <v>531</v>
      </c>
      <c r="C493" s="44" t="s">
        <v>1171</v>
      </c>
      <c r="D493" s="44" t="s">
        <v>499</v>
      </c>
    </row>
    <row r="494" spans="1:4">
      <c r="A494" s="44" t="s">
        <v>3196</v>
      </c>
      <c r="B494" s="44" t="s">
        <v>530</v>
      </c>
      <c r="C494" s="44" t="s">
        <v>1171</v>
      </c>
      <c r="D494" s="44" t="s">
        <v>499</v>
      </c>
    </row>
    <row r="495" spans="1:4">
      <c r="A495" s="44" t="s">
        <v>3059</v>
      </c>
      <c r="B495" s="44" t="s">
        <v>346</v>
      </c>
      <c r="C495" s="44" t="s">
        <v>1171</v>
      </c>
      <c r="D495" s="44" t="s">
        <v>499</v>
      </c>
    </row>
    <row r="496" spans="1:4">
      <c r="A496" s="44" t="s">
        <v>3223</v>
      </c>
      <c r="B496" s="44" t="s">
        <v>2963</v>
      </c>
      <c r="C496" s="44" t="s">
        <v>1171</v>
      </c>
      <c r="D496" s="44" t="s">
        <v>499</v>
      </c>
    </row>
    <row r="497" spans="1:4">
      <c r="A497" s="44" t="s">
        <v>3103</v>
      </c>
      <c r="B497" s="44" t="s">
        <v>244</v>
      </c>
      <c r="C497" s="44" t="s">
        <v>1171</v>
      </c>
      <c r="D497" s="44" t="s">
        <v>499</v>
      </c>
    </row>
    <row r="498" spans="1:4">
      <c r="A498" s="44" t="s">
        <v>3058</v>
      </c>
      <c r="B498" s="44" t="s">
        <v>344</v>
      </c>
      <c r="C498" s="44" t="s">
        <v>1171</v>
      </c>
      <c r="D498" s="44" t="s">
        <v>499</v>
      </c>
    </row>
    <row r="499" spans="1:4">
      <c r="A499" s="44" t="s">
        <v>3221</v>
      </c>
      <c r="B499" s="44" t="s">
        <v>2568</v>
      </c>
      <c r="C499" s="44" t="s">
        <v>1171</v>
      </c>
      <c r="D499" s="44" t="s">
        <v>499</v>
      </c>
    </row>
    <row r="500" spans="1:4">
      <c r="A500" s="44" t="s">
        <v>3220</v>
      </c>
      <c r="B500" s="44" t="s">
        <v>2705</v>
      </c>
      <c r="C500" s="44" t="s">
        <v>1171</v>
      </c>
      <c r="D500" s="44" t="s">
        <v>499</v>
      </c>
    </row>
    <row r="501" spans="1:4">
      <c r="A501" s="44" t="s">
        <v>3188</v>
      </c>
      <c r="B501" s="44" t="s">
        <v>2266</v>
      </c>
      <c r="C501" s="44" t="s">
        <v>1171</v>
      </c>
      <c r="D501" s="44" t="s">
        <v>499</v>
      </c>
    </row>
    <row r="502" spans="1:4">
      <c r="A502" s="44" t="s">
        <v>3186</v>
      </c>
      <c r="B502" s="44" t="s">
        <v>243</v>
      </c>
      <c r="C502" s="44" t="s">
        <v>1171</v>
      </c>
      <c r="D502" s="44" t="s">
        <v>499</v>
      </c>
    </row>
    <row r="503" spans="1:4">
      <c r="A503" s="44" t="s">
        <v>3057</v>
      </c>
      <c r="B503" s="44" t="s">
        <v>343</v>
      </c>
      <c r="C503" s="44" t="s">
        <v>1171</v>
      </c>
      <c r="D503" s="44" t="s">
        <v>499</v>
      </c>
    </row>
    <row r="504" spans="1:4">
      <c r="A504" s="44" t="s">
        <v>3057</v>
      </c>
      <c r="B504" s="44" t="s">
        <v>2269</v>
      </c>
      <c r="C504" s="44" t="s">
        <v>1171</v>
      </c>
      <c r="D504" s="44" t="s">
        <v>499</v>
      </c>
    </row>
    <row r="505" spans="1:4">
      <c r="A505" s="44" t="s">
        <v>3100</v>
      </c>
      <c r="B505" s="44" t="s">
        <v>253</v>
      </c>
      <c r="C505" s="44" t="s">
        <v>1171</v>
      </c>
      <c r="D505" s="44" t="s">
        <v>499</v>
      </c>
    </row>
    <row r="506" spans="1:4">
      <c r="A506" s="44" t="s">
        <v>3095</v>
      </c>
      <c r="B506" s="44" t="s">
        <v>245</v>
      </c>
      <c r="C506" s="44" t="s">
        <v>1171</v>
      </c>
      <c r="D506" s="44" t="s">
        <v>499</v>
      </c>
    </row>
    <row r="507" spans="1:4">
      <c r="A507" s="44" t="s">
        <v>3107</v>
      </c>
      <c r="B507" s="44" t="s">
        <v>246</v>
      </c>
      <c r="C507" s="44" t="s">
        <v>1171</v>
      </c>
      <c r="D507" s="44" t="s">
        <v>499</v>
      </c>
    </row>
    <row r="508" spans="1:4">
      <c r="A508" s="44" t="s">
        <v>3107</v>
      </c>
      <c r="B508" s="44" t="s">
        <v>2401</v>
      </c>
      <c r="C508" s="44" t="s">
        <v>1171</v>
      </c>
      <c r="D508" s="44" t="s">
        <v>499</v>
      </c>
    </row>
    <row r="509" spans="1:4">
      <c r="A509" s="44" t="s">
        <v>3098</v>
      </c>
      <c r="B509" s="44" t="s">
        <v>247</v>
      </c>
      <c r="C509" s="44" t="s">
        <v>1171</v>
      </c>
      <c r="D509" s="44" t="s">
        <v>499</v>
      </c>
    </row>
    <row r="510" spans="1:4">
      <c r="A510" s="44" t="s">
        <v>3099</v>
      </c>
      <c r="B510" s="44" t="s">
        <v>248</v>
      </c>
      <c r="C510" s="44" t="s">
        <v>1171</v>
      </c>
      <c r="D510" s="44" t="s">
        <v>499</v>
      </c>
    </row>
    <row r="511" spans="1:4">
      <c r="A511" s="44" t="s">
        <v>3108</v>
      </c>
      <c r="B511" s="44" t="s">
        <v>249</v>
      </c>
      <c r="C511" s="44" t="s">
        <v>1171</v>
      </c>
      <c r="D511" s="44" t="s">
        <v>499</v>
      </c>
    </row>
    <row r="512" spans="1:4">
      <c r="A512" s="44" t="s">
        <v>3108</v>
      </c>
      <c r="B512" s="44" t="s">
        <v>2403</v>
      </c>
      <c r="C512" s="44" t="s">
        <v>1171</v>
      </c>
      <c r="D512" s="44" t="s">
        <v>499</v>
      </c>
    </row>
    <row r="513" spans="1:4">
      <c r="A513" s="44" t="s">
        <v>3109</v>
      </c>
      <c r="B513" s="44" t="s">
        <v>250</v>
      </c>
      <c r="C513" s="44" t="s">
        <v>1171</v>
      </c>
      <c r="D513" s="44" t="s">
        <v>499</v>
      </c>
    </row>
    <row r="514" spans="1:4">
      <c r="A514" s="44" t="s">
        <v>3094</v>
      </c>
      <c r="B514" s="44" t="s">
        <v>251</v>
      </c>
      <c r="C514" s="44" t="s">
        <v>1171</v>
      </c>
      <c r="D514" s="44" t="s">
        <v>499</v>
      </c>
    </row>
    <row r="515" spans="1:4">
      <c r="A515" s="44" t="s">
        <v>3193</v>
      </c>
      <c r="B515" s="44" t="s">
        <v>2570</v>
      </c>
      <c r="C515" s="44" t="s">
        <v>1171</v>
      </c>
      <c r="D515" s="44" t="s">
        <v>499</v>
      </c>
    </row>
    <row r="516" spans="1:4">
      <c r="A516" s="44" t="s">
        <v>3202</v>
      </c>
      <c r="B516" s="44" t="s">
        <v>523</v>
      </c>
      <c r="C516" s="44" t="s">
        <v>1171</v>
      </c>
      <c r="D516" s="44" t="s">
        <v>499</v>
      </c>
    </row>
    <row r="517" spans="1:4">
      <c r="A517" s="44" t="s">
        <v>3106</v>
      </c>
      <c r="B517" s="44" t="s">
        <v>252</v>
      </c>
      <c r="C517" s="44" t="s">
        <v>1171</v>
      </c>
      <c r="D517" s="44" t="s">
        <v>499</v>
      </c>
    </row>
    <row r="518" spans="1:4">
      <c r="A518" s="44" t="s">
        <v>3189</v>
      </c>
      <c r="B518" s="44" t="s">
        <v>2268</v>
      </c>
      <c r="C518" s="44" t="s">
        <v>1171</v>
      </c>
      <c r="D518" s="44" t="s">
        <v>499</v>
      </c>
    </row>
    <row r="519" spans="1:4">
      <c r="A519" s="44" t="s">
        <v>3245</v>
      </c>
      <c r="B519" s="44" t="s">
        <v>462</v>
      </c>
      <c r="C519" s="44" t="s">
        <v>1171</v>
      </c>
      <c r="D519" s="44" t="s">
        <v>499</v>
      </c>
    </row>
    <row r="520" spans="1:4">
      <c r="A520" s="44" t="s">
        <v>3206</v>
      </c>
      <c r="B520" s="44" t="s">
        <v>2429</v>
      </c>
      <c r="C520" s="44" t="s">
        <v>1171</v>
      </c>
      <c r="D520" s="44" t="s">
        <v>499</v>
      </c>
    </row>
    <row r="521" spans="1:4">
      <c r="A521" s="44" t="s">
        <v>3207</v>
      </c>
      <c r="B521" s="44" t="s">
        <v>2399</v>
      </c>
      <c r="C521" s="44" t="s">
        <v>1171</v>
      </c>
      <c r="D521" s="44" t="s">
        <v>499</v>
      </c>
    </row>
    <row r="522" spans="1:4">
      <c r="A522" s="44" t="s">
        <v>3183</v>
      </c>
      <c r="B522" s="44" t="s">
        <v>254</v>
      </c>
      <c r="C522" s="44" t="s">
        <v>1171</v>
      </c>
      <c r="D522" s="44" t="s">
        <v>499</v>
      </c>
    </row>
    <row r="523" spans="1:4">
      <c r="A523" s="44" t="s">
        <v>3105</v>
      </c>
      <c r="B523" s="44" t="s">
        <v>255</v>
      </c>
      <c r="C523" s="44" t="s">
        <v>1171</v>
      </c>
      <c r="D523" s="44" t="s">
        <v>499</v>
      </c>
    </row>
    <row r="524" spans="1:4">
      <c r="A524" s="44" t="s">
        <v>3218</v>
      </c>
      <c r="B524" s="44" t="s">
        <v>2428</v>
      </c>
      <c r="C524" s="44" t="s">
        <v>1171</v>
      </c>
      <c r="D524" s="44" t="s">
        <v>499</v>
      </c>
    </row>
    <row r="525" spans="1:4">
      <c r="A525" s="44" t="s">
        <v>3219</v>
      </c>
      <c r="B525" s="44" t="s">
        <v>2396</v>
      </c>
      <c r="C525" s="44" t="s">
        <v>1171</v>
      </c>
      <c r="D525" s="44" t="s">
        <v>499</v>
      </c>
    </row>
    <row r="526" spans="1:4">
      <c r="A526" s="44" t="s">
        <v>3121</v>
      </c>
      <c r="B526" s="44" t="s">
        <v>761</v>
      </c>
      <c r="C526" s="44" t="s">
        <v>1171</v>
      </c>
      <c r="D526" s="44" t="s">
        <v>499</v>
      </c>
    </row>
    <row r="527" spans="1:4">
      <c r="A527" s="44" t="s">
        <v>3119</v>
      </c>
      <c r="B527" s="44" t="s">
        <v>762</v>
      </c>
      <c r="C527" s="44" t="s">
        <v>1171</v>
      </c>
      <c r="D527" s="44" t="s">
        <v>499</v>
      </c>
    </row>
    <row r="528" spans="1:4">
      <c r="A528" s="44" t="s">
        <v>3182</v>
      </c>
      <c r="B528" s="44" t="s">
        <v>256</v>
      </c>
      <c r="C528" s="44" t="s">
        <v>1171</v>
      </c>
      <c r="D528" s="44" t="s">
        <v>499</v>
      </c>
    </row>
    <row r="529" spans="1:4">
      <c r="A529" s="44" t="s">
        <v>3122</v>
      </c>
      <c r="B529" s="44" t="s">
        <v>764</v>
      </c>
      <c r="C529" s="44" t="s">
        <v>1171</v>
      </c>
      <c r="D529" s="44" t="s">
        <v>499</v>
      </c>
    </row>
    <row r="530" spans="1:4">
      <c r="A530" s="44" t="s">
        <v>3120</v>
      </c>
      <c r="B530" s="44" t="s">
        <v>765</v>
      </c>
      <c r="C530" s="44" t="s">
        <v>1171</v>
      </c>
      <c r="D530" s="44" t="s">
        <v>499</v>
      </c>
    </row>
    <row r="531" spans="1:4">
      <c r="A531" s="44" t="s">
        <v>3181</v>
      </c>
      <c r="B531" s="44" t="s">
        <v>257</v>
      </c>
      <c r="C531" s="44" t="s">
        <v>1171</v>
      </c>
      <c r="D531" s="44" t="s">
        <v>499</v>
      </c>
    </row>
    <row r="532" spans="1:4">
      <c r="A532" s="44" t="s">
        <v>3244</v>
      </c>
      <c r="B532" s="44" t="s">
        <v>297</v>
      </c>
      <c r="C532" s="44" t="s">
        <v>1171</v>
      </c>
      <c r="D532" s="44" t="s">
        <v>499</v>
      </c>
    </row>
    <row r="533" spans="1:4">
      <c r="A533" s="44" t="s">
        <v>3104</v>
      </c>
      <c r="B533" s="44" t="s">
        <v>298</v>
      </c>
      <c r="C533" s="44" t="s">
        <v>1171</v>
      </c>
      <c r="D533" s="44" t="s">
        <v>499</v>
      </c>
    </row>
    <row r="534" spans="1:4">
      <c r="A534" s="44" t="s">
        <v>3205</v>
      </c>
      <c r="B534" s="44" t="s">
        <v>2861</v>
      </c>
      <c r="C534" s="44" t="s">
        <v>1171</v>
      </c>
      <c r="D534" s="44" t="s">
        <v>499</v>
      </c>
    </row>
    <row r="535" spans="1:4">
      <c r="A535" s="44" t="s">
        <v>3204</v>
      </c>
      <c r="B535" s="44" t="s">
        <v>2857</v>
      </c>
      <c r="C535" s="44" t="s">
        <v>1171</v>
      </c>
      <c r="D535" s="44" t="s">
        <v>499</v>
      </c>
    </row>
    <row r="536" spans="1:4">
      <c r="A536" s="44" t="s">
        <v>3203</v>
      </c>
      <c r="B536" s="44" t="s">
        <v>2859</v>
      </c>
      <c r="C536" s="44" t="s">
        <v>1171</v>
      </c>
      <c r="D536" s="44" t="s">
        <v>499</v>
      </c>
    </row>
    <row r="537" spans="1:4">
      <c r="A537" s="44" t="s">
        <v>3185</v>
      </c>
      <c r="B537" s="44" t="s">
        <v>1162</v>
      </c>
      <c r="C537" s="44" t="s">
        <v>1171</v>
      </c>
      <c r="D537" s="44" t="s">
        <v>499</v>
      </c>
    </row>
    <row r="538" spans="1:4">
      <c r="A538" s="44" t="s">
        <v>3158</v>
      </c>
      <c r="B538" s="44" t="s">
        <v>299</v>
      </c>
      <c r="C538" s="44" t="s">
        <v>1171</v>
      </c>
      <c r="D538" s="44" t="s">
        <v>499</v>
      </c>
    </row>
    <row r="539" spans="1:4">
      <c r="A539" s="44" t="s">
        <v>3067</v>
      </c>
      <c r="B539" s="44" t="s">
        <v>1716</v>
      </c>
      <c r="C539" s="44" t="s">
        <v>1171</v>
      </c>
      <c r="D539" s="44" t="s">
        <v>1277</v>
      </c>
    </row>
    <row r="540" spans="1:4">
      <c r="A540" s="44"/>
      <c r="B540" s="44"/>
      <c r="C540" s="44"/>
      <c r="D540" s="44" t="s">
        <v>499</v>
      </c>
    </row>
    <row r="541" spans="1:4">
      <c r="A541" s="44" t="s">
        <v>3138</v>
      </c>
      <c r="B541" s="44" t="s">
        <v>301</v>
      </c>
      <c r="C541" s="44" t="s">
        <v>1171</v>
      </c>
      <c r="D541" s="44" t="s">
        <v>1277</v>
      </c>
    </row>
    <row r="542" spans="1:4">
      <c r="A542" s="44"/>
      <c r="B542" s="44"/>
      <c r="C542" s="44"/>
      <c r="D542" s="44" t="s">
        <v>499</v>
      </c>
    </row>
    <row r="543" spans="1:4">
      <c r="A543" s="44" t="s">
        <v>3161</v>
      </c>
      <c r="B543" s="44" t="s">
        <v>1010</v>
      </c>
      <c r="C543" s="44" t="s">
        <v>1171</v>
      </c>
      <c r="D543" s="44" t="s">
        <v>1277</v>
      </c>
    </row>
    <row r="544" spans="1:4">
      <c r="A544" s="44"/>
      <c r="B544" s="44"/>
      <c r="C544" s="44"/>
      <c r="D544" s="44" t="s">
        <v>499</v>
      </c>
    </row>
    <row r="545" spans="1:4">
      <c r="A545" s="44"/>
      <c r="B545" s="44"/>
      <c r="C545" s="44"/>
      <c r="D545" s="44" t="s">
        <v>2034</v>
      </c>
    </row>
    <row r="546" spans="1:4">
      <c r="A546" s="44"/>
      <c r="B546" s="44"/>
      <c r="C546" s="44"/>
      <c r="D546" s="44" t="s">
        <v>502</v>
      </c>
    </row>
    <row r="547" spans="1:4">
      <c r="A547" s="44" t="s">
        <v>3200</v>
      </c>
      <c r="B547" s="44" t="s">
        <v>2833</v>
      </c>
      <c r="C547" s="44" t="s">
        <v>1171</v>
      </c>
      <c r="D547" s="44" t="s">
        <v>499</v>
      </c>
    </row>
    <row r="548" spans="1:4">
      <c r="A548" s="44" t="s">
        <v>3090</v>
      </c>
      <c r="B548" s="44" t="s">
        <v>303</v>
      </c>
      <c r="C548" s="44" t="s">
        <v>1171</v>
      </c>
      <c r="D548" s="44" t="s">
        <v>1277</v>
      </c>
    </row>
    <row r="549" spans="1:4">
      <c r="A549" s="44"/>
      <c r="B549" s="44"/>
      <c r="C549" s="44"/>
      <c r="D549" s="44" t="s">
        <v>499</v>
      </c>
    </row>
    <row r="550" spans="1:4">
      <c r="A550" s="44"/>
      <c r="B550" s="44"/>
      <c r="C550" s="44"/>
      <c r="D550" s="44" t="s">
        <v>2034</v>
      </c>
    </row>
    <row r="551" spans="1:4">
      <c r="A551" s="44"/>
      <c r="B551" s="44"/>
      <c r="C551" s="44"/>
      <c r="D551" s="44" t="s">
        <v>502</v>
      </c>
    </row>
    <row r="552" spans="1:4">
      <c r="A552" s="44" t="s">
        <v>3197</v>
      </c>
      <c r="B552" s="44" t="s">
        <v>1853</v>
      </c>
      <c r="C552" s="44" t="s">
        <v>1171</v>
      </c>
      <c r="D552" s="44" t="s">
        <v>499</v>
      </c>
    </row>
    <row r="553" spans="1:4">
      <c r="A553" s="44"/>
      <c r="B553" s="44"/>
      <c r="C553" s="44"/>
      <c r="D553" s="44" t="s">
        <v>502</v>
      </c>
    </row>
    <row r="554" spans="1:4">
      <c r="A554" s="44" t="s">
        <v>3060</v>
      </c>
      <c r="B554" s="44" t="s">
        <v>1553</v>
      </c>
      <c r="C554" s="44" t="s">
        <v>1171</v>
      </c>
      <c r="D554" s="44" t="s">
        <v>1277</v>
      </c>
    </row>
    <row r="555" spans="1:4">
      <c r="A555" s="44"/>
      <c r="B555" s="44"/>
      <c r="C555" s="44"/>
      <c r="D555" s="44" t="s">
        <v>499</v>
      </c>
    </row>
    <row r="556" spans="1:4">
      <c r="A556" s="44" t="s">
        <v>3190</v>
      </c>
      <c r="B556" s="44" t="s">
        <v>1845</v>
      </c>
      <c r="C556" s="44" t="s">
        <v>1171</v>
      </c>
      <c r="D556" s="44" t="s">
        <v>499</v>
      </c>
    </row>
    <row r="557" spans="1:4">
      <c r="A557" s="44"/>
      <c r="B557" s="44"/>
      <c r="C557" s="44"/>
      <c r="D557" s="44" t="s">
        <v>502</v>
      </c>
    </row>
    <row r="558" spans="1:4">
      <c r="A558" s="44" t="s">
        <v>3212</v>
      </c>
      <c r="B558" s="44" t="s">
        <v>1844</v>
      </c>
      <c r="C558" s="44" t="s">
        <v>1171</v>
      </c>
      <c r="D558" s="44" t="s">
        <v>1277</v>
      </c>
    </row>
    <row r="559" spans="1:4">
      <c r="A559" s="44"/>
      <c r="B559" s="44"/>
      <c r="C559" s="44"/>
      <c r="D559" s="44" t="s">
        <v>499</v>
      </c>
    </row>
    <row r="560" spans="1:4">
      <c r="A560" s="44"/>
      <c r="B560" s="44"/>
      <c r="C560" s="44"/>
      <c r="D560" s="44" t="s">
        <v>502</v>
      </c>
    </row>
    <row r="561" spans="1:4">
      <c r="A561" s="44" t="s">
        <v>3226</v>
      </c>
      <c r="B561" s="44" t="s">
        <v>1838</v>
      </c>
      <c r="C561" s="44" t="s">
        <v>1171</v>
      </c>
      <c r="D561" s="44" t="s">
        <v>499</v>
      </c>
    </row>
    <row r="562" spans="1:4">
      <c r="A562" s="44" t="s">
        <v>3086</v>
      </c>
      <c r="B562" s="44" t="s">
        <v>305</v>
      </c>
      <c r="C562" s="44" t="s">
        <v>1171</v>
      </c>
      <c r="D562" s="44" t="s">
        <v>1277</v>
      </c>
    </row>
    <row r="563" spans="1:4">
      <c r="A563" s="44"/>
      <c r="B563" s="44"/>
      <c r="C563" s="44"/>
      <c r="D563" s="44" t="s">
        <v>499</v>
      </c>
    </row>
    <row r="564" spans="1:4">
      <c r="A564" s="44"/>
      <c r="B564" s="44"/>
      <c r="C564" s="44"/>
      <c r="D564" s="44" t="s">
        <v>2034</v>
      </c>
    </row>
    <row r="565" spans="1:4">
      <c r="A565" s="44"/>
      <c r="B565" s="44"/>
      <c r="C565" s="44"/>
      <c r="D565" s="44" t="s">
        <v>502</v>
      </c>
    </row>
    <row r="566" spans="1:4">
      <c r="A566" s="44" t="s">
        <v>3227</v>
      </c>
      <c r="B566" s="44" t="s">
        <v>1774</v>
      </c>
      <c r="C566" s="44" t="s">
        <v>1171</v>
      </c>
      <c r="D566" s="44" t="s">
        <v>499</v>
      </c>
    </row>
    <row r="567" spans="1:4">
      <c r="A567" s="44"/>
      <c r="B567" s="44"/>
      <c r="C567" s="44"/>
      <c r="D567" s="44" t="s">
        <v>502</v>
      </c>
    </row>
    <row r="568" spans="1:4">
      <c r="A568" s="44" t="s">
        <v>3234</v>
      </c>
      <c r="B568" s="44" t="s">
        <v>1776</v>
      </c>
      <c r="C568" s="44" t="s">
        <v>1171</v>
      </c>
      <c r="D568" s="44" t="s">
        <v>1277</v>
      </c>
    </row>
    <row r="569" spans="1:4">
      <c r="A569" s="44"/>
      <c r="B569" s="44"/>
      <c r="C569" s="44"/>
      <c r="D569" s="44" t="s">
        <v>499</v>
      </c>
    </row>
    <row r="570" spans="1:4">
      <c r="A570" s="44"/>
      <c r="B570" s="44"/>
      <c r="C570" s="44"/>
      <c r="D570" s="44" t="s">
        <v>502</v>
      </c>
    </row>
    <row r="571" spans="1:4">
      <c r="A571" s="44" t="s">
        <v>3191</v>
      </c>
      <c r="B571" s="44" t="s">
        <v>1840</v>
      </c>
      <c r="C571" s="44" t="s">
        <v>1171</v>
      </c>
      <c r="D571" s="44" t="s">
        <v>499</v>
      </c>
    </row>
    <row r="572" spans="1:4">
      <c r="A572" s="44"/>
      <c r="B572" s="44"/>
      <c r="C572" s="44"/>
      <c r="D572" s="44" t="s">
        <v>502</v>
      </c>
    </row>
    <row r="573" spans="1:4">
      <c r="A573" s="44" t="s">
        <v>3088</v>
      </c>
      <c r="B573" s="44" t="s">
        <v>307</v>
      </c>
      <c r="C573" s="44" t="s">
        <v>1171</v>
      </c>
      <c r="D573" s="44" t="s">
        <v>1277</v>
      </c>
    </row>
    <row r="574" spans="1:4">
      <c r="A574" s="44"/>
      <c r="B574" s="44"/>
      <c r="C574" s="44"/>
      <c r="D574" s="44" t="s">
        <v>499</v>
      </c>
    </row>
    <row r="575" spans="1:4">
      <c r="A575" s="44"/>
      <c r="B575" s="44"/>
      <c r="C575" s="44"/>
      <c r="D575" s="44" t="s">
        <v>502</v>
      </c>
    </row>
    <row r="576" spans="1:4">
      <c r="A576" s="44" t="s">
        <v>3228</v>
      </c>
      <c r="B576" s="44" t="s">
        <v>1778</v>
      </c>
      <c r="C576" s="44" t="s">
        <v>1171</v>
      </c>
      <c r="D576" s="44" t="s">
        <v>499</v>
      </c>
    </row>
    <row r="577" spans="1:4">
      <c r="A577" s="44"/>
      <c r="B577" s="44"/>
      <c r="C577" s="44"/>
      <c r="D577" s="44" t="s">
        <v>502</v>
      </c>
    </row>
    <row r="578" spans="1:4">
      <c r="A578" s="44" t="s">
        <v>3229</v>
      </c>
      <c r="B578" s="44" t="s">
        <v>1780</v>
      </c>
      <c r="C578" s="44" t="s">
        <v>1171</v>
      </c>
      <c r="D578" s="44" t="s">
        <v>499</v>
      </c>
    </row>
    <row r="579" spans="1:4">
      <c r="A579" s="44"/>
      <c r="B579" s="44"/>
      <c r="C579" s="44"/>
      <c r="D579" s="44" t="s">
        <v>502</v>
      </c>
    </row>
    <row r="580" spans="1:4">
      <c r="A580" s="44" t="s">
        <v>3230</v>
      </c>
      <c r="B580" s="44" t="s">
        <v>1782</v>
      </c>
      <c r="C580" s="44" t="s">
        <v>1171</v>
      </c>
      <c r="D580" s="44" t="s">
        <v>499</v>
      </c>
    </row>
    <row r="581" spans="1:4">
      <c r="A581" s="44"/>
      <c r="B581" s="44"/>
      <c r="C581" s="44"/>
      <c r="D581" s="44" t="s">
        <v>502</v>
      </c>
    </row>
    <row r="582" spans="1:4">
      <c r="A582" s="44" t="s">
        <v>3231</v>
      </c>
      <c r="B582" s="44" t="s">
        <v>1784</v>
      </c>
      <c r="C582" s="44" t="s">
        <v>1171</v>
      </c>
      <c r="D582" s="44" t="s">
        <v>499</v>
      </c>
    </row>
    <row r="583" spans="1:4">
      <c r="A583" s="44"/>
      <c r="B583" s="44"/>
      <c r="C583" s="44"/>
      <c r="D583" s="44" t="s">
        <v>502</v>
      </c>
    </row>
    <row r="584" spans="1:4">
      <c r="A584" s="44" t="s">
        <v>3224</v>
      </c>
      <c r="B584" s="44" t="s">
        <v>1786</v>
      </c>
      <c r="C584" s="44" t="s">
        <v>1171</v>
      </c>
      <c r="D584" s="44" t="s">
        <v>499</v>
      </c>
    </row>
    <row r="585" spans="1:4">
      <c r="A585" s="44"/>
      <c r="B585" s="44"/>
      <c r="C585" s="44"/>
      <c r="D585" s="44" t="s">
        <v>502</v>
      </c>
    </row>
    <row r="586" spans="1:4">
      <c r="A586" s="44" t="s">
        <v>3087</v>
      </c>
      <c r="B586" s="44" t="s">
        <v>309</v>
      </c>
      <c r="C586" s="44" t="s">
        <v>1171</v>
      </c>
      <c r="D586" s="44" t="s">
        <v>1277</v>
      </c>
    </row>
    <row r="587" spans="1:4">
      <c r="A587" s="44"/>
      <c r="B587" s="44"/>
      <c r="C587" s="44"/>
      <c r="D587" s="44" t="s">
        <v>499</v>
      </c>
    </row>
    <row r="588" spans="1:4">
      <c r="A588" s="44"/>
      <c r="B588" s="44"/>
      <c r="C588" s="44"/>
      <c r="D588" s="44" t="s">
        <v>2034</v>
      </c>
    </row>
    <row r="589" spans="1:4">
      <c r="A589" s="44"/>
      <c r="B589" s="44"/>
      <c r="C589" s="44"/>
      <c r="D589" s="44" t="s">
        <v>502</v>
      </c>
    </row>
    <row r="590" spans="1:4">
      <c r="A590" s="44" t="s">
        <v>3232</v>
      </c>
      <c r="B590" s="44" t="s">
        <v>1788</v>
      </c>
      <c r="C590" s="44" t="s">
        <v>1171</v>
      </c>
      <c r="D590" s="44" t="s">
        <v>499</v>
      </c>
    </row>
    <row r="591" spans="1:4">
      <c r="A591" s="44"/>
      <c r="B591" s="44"/>
      <c r="C591" s="44"/>
      <c r="D591" s="44" t="s">
        <v>502</v>
      </c>
    </row>
    <row r="592" spans="1:4">
      <c r="A592" s="44" t="s">
        <v>3237</v>
      </c>
      <c r="B592" s="44" t="s">
        <v>1772</v>
      </c>
      <c r="C592" s="44" t="s">
        <v>1171</v>
      </c>
      <c r="D592" s="44" t="s">
        <v>499</v>
      </c>
    </row>
    <row r="593" spans="1:4">
      <c r="A593" s="44"/>
      <c r="B593" s="44"/>
      <c r="C593" s="44"/>
      <c r="D593" s="44" t="s">
        <v>502</v>
      </c>
    </row>
    <row r="594" spans="1:4">
      <c r="A594" s="44" t="s">
        <v>3235</v>
      </c>
      <c r="B594" s="44" t="s">
        <v>1790</v>
      </c>
      <c r="C594" s="44" t="s">
        <v>1171</v>
      </c>
      <c r="D594" s="44" t="s">
        <v>499</v>
      </c>
    </row>
    <row r="595" spans="1:4">
      <c r="A595" s="44"/>
      <c r="B595" s="44"/>
      <c r="C595" s="44"/>
      <c r="D595" s="44" t="s">
        <v>502</v>
      </c>
    </row>
    <row r="596" spans="1:4">
      <c r="A596" s="44" t="s">
        <v>3236</v>
      </c>
      <c r="B596" s="44" t="s">
        <v>1792</v>
      </c>
      <c r="C596" s="44" t="s">
        <v>1171</v>
      </c>
      <c r="D596" s="44" t="s">
        <v>499</v>
      </c>
    </row>
    <row r="597" spans="1:4">
      <c r="A597" s="44"/>
      <c r="B597" s="44"/>
      <c r="C597" s="44"/>
      <c r="D597" s="44" t="s">
        <v>502</v>
      </c>
    </row>
    <row r="598" spans="1:4">
      <c r="A598" s="44" t="s">
        <v>3085</v>
      </c>
      <c r="B598" s="44" t="s">
        <v>311</v>
      </c>
      <c r="C598" s="44" t="s">
        <v>1171</v>
      </c>
      <c r="D598" s="44" t="s">
        <v>1277</v>
      </c>
    </row>
    <row r="599" spans="1:4">
      <c r="A599" s="44"/>
      <c r="B599" s="44"/>
      <c r="C599" s="44"/>
      <c r="D599" s="44" t="s">
        <v>499</v>
      </c>
    </row>
    <row r="600" spans="1:4">
      <c r="A600" s="44"/>
      <c r="B600" s="44"/>
      <c r="C600" s="44"/>
      <c r="D600" s="44" t="s">
        <v>2034</v>
      </c>
    </row>
    <row r="601" spans="1:4">
      <c r="A601" s="44"/>
      <c r="B601" s="44"/>
      <c r="C601" s="44"/>
      <c r="D601" s="44" t="s">
        <v>502</v>
      </c>
    </row>
    <row r="602" spans="1:4">
      <c r="A602" s="44" t="s">
        <v>3093</v>
      </c>
      <c r="B602" s="44" t="s">
        <v>569</v>
      </c>
      <c r="C602" s="44" t="s">
        <v>1171</v>
      </c>
      <c r="D602" s="44" t="s">
        <v>1277</v>
      </c>
    </row>
    <row r="603" spans="1:4">
      <c r="A603" s="44"/>
      <c r="B603" s="44"/>
      <c r="C603" s="44"/>
      <c r="D603" s="44" t="s">
        <v>499</v>
      </c>
    </row>
    <row r="604" spans="1:4">
      <c r="A604" s="44"/>
      <c r="B604" s="44"/>
      <c r="C604" s="44"/>
      <c r="D604" s="44" t="s">
        <v>502</v>
      </c>
    </row>
    <row r="605" spans="1:4">
      <c r="A605" s="44" t="s">
        <v>3142</v>
      </c>
      <c r="B605" s="44" t="s">
        <v>565</v>
      </c>
      <c r="C605" s="44" t="s">
        <v>1171</v>
      </c>
      <c r="D605" s="44" t="s">
        <v>1277</v>
      </c>
    </row>
    <row r="606" spans="1:4">
      <c r="A606" s="44"/>
      <c r="B606" s="44"/>
      <c r="C606" s="44"/>
      <c r="D606" s="44" t="s">
        <v>499</v>
      </c>
    </row>
    <row r="607" spans="1:4">
      <c r="A607" s="44"/>
      <c r="B607" s="44"/>
      <c r="C607" s="44"/>
      <c r="D607" s="44" t="s">
        <v>502</v>
      </c>
    </row>
    <row r="608" spans="1:4">
      <c r="A608" s="44" t="s">
        <v>3143</v>
      </c>
      <c r="B608" s="44" t="s">
        <v>567</v>
      </c>
      <c r="C608" s="44" t="s">
        <v>1171</v>
      </c>
      <c r="D608" s="44" t="s">
        <v>1277</v>
      </c>
    </row>
    <row r="609" spans="1:4">
      <c r="A609" s="44"/>
      <c r="B609" s="44"/>
      <c r="C609" s="44"/>
      <c r="D609" s="44" t="s">
        <v>499</v>
      </c>
    </row>
    <row r="610" spans="1:4">
      <c r="A610" s="44"/>
      <c r="B610" s="44"/>
      <c r="C610" s="44"/>
      <c r="D610" s="44" t="s">
        <v>502</v>
      </c>
    </row>
    <row r="611" spans="1:4">
      <c r="A611" s="44" t="s">
        <v>3064</v>
      </c>
      <c r="B611" s="44" t="s">
        <v>1555</v>
      </c>
      <c r="C611" s="44" t="s">
        <v>1171</v>
      </c>
      <c r="D611" s="44" t="s">
        <v>499</v>
      </c>
    </row>
    <row r="612" spans="1:4">
      <c r="A612" s="44" t="s">
        <v>3211</v>
      </c>
      <c r="B612" s="44" t="s">
        <v>1843</v>
      </c>
      <c r="C612" s="44" t="s">
        <v>1171</v>
      </c>
      <c r="D612" s="44" t="s">
        <v>499</v>
      </c>
    </row>
    <row r="613" spans="1:4">
      <c r="A613" s="44"/>
      <c r="B613" s="44"/>
      <c r="C613" s="44"/>
      <c r="D613" s="44" t="s">
        <v>502</v>
      </c>
    </row>
    <row r="614" spans="1:4">
      <c r="A614" s="44" t="s">
        <v>3192</v>
      </c>
      <c r="B614" s="44" t="s">
        <v>264</v>
      </c>
      <c r="C614" s="44" t="s">
        <v>1171</v>
      </c>
      <c r="D614" s="44" t="s">
        <v>499</v>
      </c>
    </row>
    <row r="615" spans="1:4">
      <c r="A615" s="44"/>
      <c r="B615" s="44"/>
      <c r="C615" s="44"/>
      <c r="D615" s="44" t="s">
        <v>502</v>
      </c>
    </row>
    <row r="616" spans="1:4">
      <c r="A616" s="44" t="s">
        <v>3225</v>
      </c>
      <c r="B616" s="44" t="s">
        <v>2835</v>
      </c>
      <c r="C616" s="44" t="s">
        <v>1171</v>
      </c>
      <c r="D616" s="44" t="s">
        <v>1277</v>
      </c>
    </row>
    <row r="617" spans="1:4">
      <c r="A617" s="44"/>
      <c r="B617" s="44"/>
      <c r="C617" s="44"/>
      <c r="D617" s="44" t="s">
        <v>499</v>
      </c>
    </row>
    <row r="618" spans="1:4">
      <c r="A618" s="44" t="s">
        <v>3102</v>
      </c>
      <c r="B618" s="44" t="s">
        <v>571</v>
      </c>
      <c r="C618" s="44" t="s">
        <v>1171</v>
      </c>
      <c r="D618" s="44" t="s">
        <v>1277</v>
      </c>
    </row>
    <row r="619" spans="1:4">
      <c r="A619" s="44"/>
      <c r="B619" s="44"/>
      <c r="C619" s="44"/>
      <c r="D619" s="44" t="s">
        <v>499</v>
      </c>
    </row>
    <row r="620" spans="1:4">
      <c r="A620" s="44"/>
      <c r="B620" s="44"/>
      <c r="C620" s="44"/>
      <c r="D620" s="44" t="s">
        <v>1278</v>
      </c>
    </row>
    <row r="621" spans="1:4">
      <c r="A621" s="44"/>
      <c r="B621" s="44"/>
      <c r="C621" s="44"/>
      <c r="D621" s="44" t="s">
        <v>502</v>
      </c>
    </row>
    <row r="622" spans="1:4">
      <c r="A622" s="44" t="s">
        <v>3091</v>
      </c>
      <c r="B622" s="44" t="s">
        <v>573</v>
      </c>
      <c r="C622" s="44" t="s">
        <v>1171</v>
      </c>
      <c r="D622" s="44" t="s">
        <v>1277</v>
      </c>
    </row>
    <row r="623" spans="1:4">
      <c r="A623" s="44"/>
      <c r="B623" s="44"/>
      <c r="C623" s="44"/>
      <c r="D623" s="44" t="s">
        <v>499</v>
      </c>
    </row>
    <row r="624" spans="1:4">
      <c r="A624" s="44"/>
      <c r="B624" s="44"/>
      <c r="C624" s="44"/>
      <c r="D624" s="44" t="s">
        <v>2034</v>
      </c>
    </row>
    <row r="625" spans="1:4">
      <c r="A625" s="44"/>
      <c r="B625" s="44"/>
      <c r="C625" s="44"/>
      <c r="D625" s="44" t="s">
        <v>502</v>
      </c>
    </row>
    <row r="626" spans="1:4">
      <c r="A626" s="44" t="s">
        <v>3209</v>
      </c>
      <c r="B626" s="44" t="s">
        <v>1841</v>
      </c>
      <c r="C626" s="44" t="s">
        <v>1171</v>
      </c>
      <c r="D626" s="44" t="s">
        <v>499</v>
      </c>
    </row>
    <row r="627" spans="1:4">
      <c r="A627" s="44"/>
      <c r="B627" s="44"/>
      <c r="C627" s="44"/>
      <c r="D627" s="44" t="s">
        <v>502</v>
      </c>
    </row>
    <row r="628" spans="1:4">
      <c r="A628" s="44" t="s">
        <v>3061</v>
      </c>
      <c r="B628" s="44" t="s">
        <v>1558</v>
      </c>
      <c r="C628" s="44" t="s">
        <v>1171</v>
      </c>
      <c r="D628" s="44" t="s">
        <v>499</v>
      </c>
    </row>
    <row r="629" spans="1:4">
      <c r="A629" s="44"/>
      <c r="B629" s="44"/>
      <c r="C629" s="44"/>
      <c r="D629" s="44" t="s">
        <v>502</v>
      </c>
    </row>
    <row r="630" spans="1:4">
      <c r="A630" s="44" t="s">
        <v>3162</v>
      </c>
      <c r="B630" s="44" t="s">
        <v>1008</v>
      </c>
      <c r="C630" s="44" t="s">
        <v>1171</v>
      </c>
      <c r="D630" s="44" t="s">
        <v>1277</v>
      </c>
    </row>
    <row r="631" spans="1:4">
      <c r="A631" s="44"/>
      <c r="B631" s="44"/>
      <c r="C631" s="44"/>
      <c r="D631" s="44" t="s">
        <v>499</v>
      </c>
    </row>
    <row r="632" spans="1:4">
      <c r="A632" s="44"/>
      <c r="B632" s="44"/>
      <c r="C632" s="44"/>
      <c r="D632" s="44" t="s">
        <v>502</v>
      </c>
    </row>
    <row r="633" spans="1:4">
      <c r="A633" s="44" t="s">
        <v>3199</v>
      </c>
      <c r="B633" s="44" t="s">
        <v>2834</v>
      </c>
      <c r="C633" s="44" t="s">
        <v>1171</v>
      </c>
      <c r="D633" s="44" t="s">
        <v>499</v>
      </c>
    </row>
    <row r="634" spans="1:4">
      <c r="A634" s="44" t="s">
        <v>3134</v>
      </c>
      <c r="B634" s="44" t="s">
        <v>557</v>
      </c>
      <c r="C634" s="44" t="s">
        <v>1171</v>
      </c>
      <c r="D634" s="44" t="s">
        <v>499</v>
      </c>
    </row>
    <row r="635" spans="1:4">
      <c r="A635" s="44"/>
      <c r="B635" s="44"/>
      <c r="C635" s="44"/>
      <c r="D635" s="44" t="s">
        <v>502</v>
      </c>
    </row>
    <row r="636" spans="1:4">
      <c r="A636" s="44" t="s">
        <v>3238</v>
      </c>
      <c r="B636" s="44" t="s">
        <v>2832</v>
      </c>
      <c r="C636" s="44" t="s">
        <v>1171</v>
      </c>
      <c r="D636" s="44" t="s">
        <v>499</v>
      </c>
    </row>
    <row r="637" spans="1:4">
      <c r="A637" s="44"/>
      <c r="B637" s="44"/>
      <c r="C637" s="44"/>
      <c r="D637" s="44" t="s">
        <v>502</v>
      </c>
    </row>
    <row r="638" spans="1:4">
      <c r="A638" s="44" t="s">
        <v>3113</v>
      </c>
      <c r="B638" s="44" t="s">
        <v>643</v>
      </c>
      <c r="C638" s="44" t="s">
        <v>1171</v>
      </c>
      <c r="D638" s="44" t="s">
        <v>1277</v>
      </c>
    </row>
    <row r="639" spans="1:4">
      <c r="A639" s="44"/>
      <c r="B639" s="44"/>
      <c r="C639" s="44"/>
      <c r="D639" s="44" t="s">
        <v>499</v>
      </c>
    </row>
    <row r="640" spans="1:4">
      <c r="A640" s="44"/>
      <c r="B640" s="44"/>
      <c r="C640" s="44"/>
      <c r="D640" s="44" t="s">
        <v>2034</v>
      </c>
    </row>
    <row r="641" spans="1:4">
      <c r="A641" s="44"/>
      <c r="B641" s="44"/>
      <c r="C641" s="44"/>
      <c r="D641" s="44" t="s">
        <v>502</v>
      </c>
    </row>
    <row r="642" spans="1:4">
      <c r="A642" s="44" t="s">
        <v>3201</v>
      </c>
      <c r="B642" s="44" t="s">
        <v>2831</v>
      </c>
      <c r="C642" s="44" t="s">
        <v>1171</v>
      </c>
      <c r="D642" s="44" t="s">
        <v>499</v>
      </c>
    </row>
    <row r="643" spans="1:4">
      <c r="A643" s="44"/>
      <c r="B643" s="44"/>
      <c r="C643" s="44"/>
      <c r="D643" s="44" t="s">
        <v>502</v>
      </c>
    </row>
    <row r="644" spans="1:4">
      <c r="A644" s="44" t="s">
        <v>3089</v>
      </c>
      <c r="B644" s="44" t="s">
        <v>645</v>
      </c>
      <c r="C644" s="44" t="s">
        <v>1171</v>
      </c>
      <c r="D644" s="44" t="s">
        <v>1277</v>
      </c>
    </row>
    <row r="645" spans="1:4">
      <c r="A645" s="44"/>
      <c r="B645" s="44"/>
      <c r="C645" s="44"/>
      <c r="D645" s="44" t="s">
        <v>499</v>
      </c>
    </row>
    <row r="646" spans="1:4">
      <c r="A646" s="44"/>
      <c r="B646" s="44"/>
      <c r="C646" s="44"/>
      <c r="D646" s="44" t="s">
        <v>2034</v>
      </c>
    </row>
    <row r="647" spans="1:4">
      <c r="A647" s="44"/>
      <c r="B647" s="44"/>
      <c r="C647" s="44"/>
      <c r="D647" s="44" t="s">
        <v>502</v>
      </c>
    </row>
    <row r="648" spans="1:4">
      <c r="A648" s="44" t="s">
        <v>3210</v>
      </c>
      <c r="B648" s="44" t="s">
        <v>1842</v>
      </c>
      <c r="C648" s="44" t="s">
        <v>1171</v>
      </c>
      <c r="D648" s="44" t="s">
        <v>499</v>
      </c>
    </row>
    <row r="649" spans="1:4">
      <c r="A649" s="44"/>
      <c r="B649" s="44"/>
      <c r="C649" s="44"/>
      <c r="D649" s="44" t="s">
        <v>502</v>
      </c>
    </row>
    <row r="650" spans="1:4">
      <c r="A650" s="44" t="s">
        <v>3112</v>
      </c>
      <c r="B650" s="44" t="s">
        <v>647</v>
      </c>
      <c r="C650" s="44" t="s">
        <v>1171</v>
      </c>
      <c r="D650" s="44" t="s">
        <v>1277</v>
      </c>
    </row>
    <row r="651" spans="1:4">
      <c r="A651" s="44"/>
      <c r="B651" s="44"/>
      <c r="C651" s="44"/>
      <c r="D651" s="44" t="s">
        <v>499</v>
      </c>
    </row>
    <row r="652" spans="1:4">
      <c r="A652" s="44"/>
      <c r="B652" s="44"/>
      <c r="C652" s="44"/>
      <c r="D652" s="44" t="s">
        <v>1278</v>
      </c>
    </row>
    <row r="653" spans="1:4">
      <c r="A653" s="44" t="s">
        <v>3073</v>
      </c>
      <c r="B653" s="44" t="s">
        <v>1828</v>
      </c>
      <c r="C653" s="44" t="s">
        <v>1171</v>
      </c>
      <c r="D653" s="44" t="s">
        <v>499</v>
      </c>
    </row>
    <row r="654" spans="1:4">
      <c r="A654" s="44" t="s">
        <v>3074</v>
      </c>
      <c r="B654" s="44" t="s">
        <v>1829</v>
      </c>
      <c r="C654" s="44" t="s">
        <v>1171</v>
      </c>
      <c r="D654" s="44" t="s">
        <v>499</v>
      </c>
    </row>
    <row r="655" spans="1:4">
      <c r="A655" s="44" t="s">
        <v>3080</v>
      </c>
      <c r="B655" s="44" t="s">
        <v>1835</v>
      </c>
      <c r="C655" s="44" t="s">
        <v>1171</v>
      </c>
      <c r="D655" s="44" t="s">
        <v>499</v>
      </c>
    </row>
    <row r="656" spans="1:4">
      <c r="A656" s="44" t="s">
        <v>3075</v>
      </c>
      <c r="B656" s="44" t="s">
        <v>1830</v>
      </c>
      <c r="C656" s="44" t="s">
        <v>1171</v>
      </c>
      <c r="D656" s="44" t="s">
        <v>499</v>
      </c>
    </row>
    <row r="657" spans="1:4">
      <c r="A657" s="44" t="s">
        <v>3076</v>
      </c>
      <c r="B657" s="44" t="s">
        <v>1831</v>
      </c>
      <c r="C657" s="44" t="s">
        <v>1171</v>
      </c>
      <c r="D657" s="44" t="s">
        <v>1277</v>
      </c>
    </row>
    <row r="658" spans="1:4">
      <c r="A658" s="44"/>
      <c r="B658" s="44"/>
      <c r="C658" s="44"/>
      <c r="D658" s="44" t="s">
        <v>499</v>
      </c>
    </row>
    <row r="659" spans="1:4">
      <c r="A659" s="44" t="s">
        <v>3114</v>
      </c>
      <c r="B659" s="44" t="s">
        <v>649</v>
      </c>
      <c r="C659" s="44" t="s">
        <v>1171</v>
      </c>
      <c r="D659" s="44" t="s">
        <v>1277</v>
      </c>
    </row>
    <row r="660" spans="1:4">
      <c r="A660" s="44"/>
      <c r="B660" s="44"/>
      <c r="C660" s="44"/>
      <c r="D660" s="44" t="s">
        <v>499</v>
      </c>
    </row>
    <row r="661" spans="1:4">
      <c r="A661" s="44"/>
      <c r="B661" s="44"/>
      <c r="C661" s="44"/>
      <c r="D661" s="44" t="s">
        <v>502</v>
      </c>
    </row>
    <row r="662" spans="1:4">
      <c r="A662" s="44" t="s">
        <v>3081</v>
      </c>
      <c r="B662" s="44" t="s">
        <v>1836</v>
      </c>
      <c r="C662" s="44" t="s">
        <v>1171</v>
      </c>
      <c r="D662" s="44" t="s">
        <v>499</v>
      </c>
    </row>
    <row r="663" spans="1:4">
      <c r="A663" s="44" t="s">
        <v>3077</v>
      </c>
      <c r="B663" s="44" t="s">
        <v>1832</v>
      </c>
      <c r="C663" s="44" t="s">
        <v>1171</v>
      </c>
      <c r="D663" s="44" t="s">
        <v>1277</v>
      </c>
    </row>
    <row r="664" spans="1:4">
      <c r="A664" s="44"/>
      <c r="B664" s="44"/>
      <c r="C664" s="44"/>
      <c r="D664" s="44" t="s">
        <v>499</v>
      </c>
    </row>
    <row r="665" spans="1:4">
      <c r="A665" s="44" t="s">
        <v>3082</v>
      </c>
      <c r="B665" s="44" t="s">
        <v>1837</v>
      </c>
      <c r="C665" s="44" t="s">
        <v>1171</v>
      </c>
      <c r="D665" s="44" t="s">
        <v>499</v>
      </c>
    </row>
    <row r="666" spans="1:4">
      <c r="A666" s="44" t="s">
        <v>3078</v>
      </c>
      <c r="B666" s="44" t="s">
        <v>1833</v>
      </c>
      <c r="C666" s="44" t="s">
        <v>1171</v>
      </c>
      <c r="D666" s="44" t="s">
        <v>499</v>
      </c>
    </row>
    <row r="667" spans="1:4">
      <c r="A667" s="44" t="s">
        <v>3079</v>
      </c>
      <c r="B667" s="44" t="s">
        <v>1834</v>
      </c>
      <c r="C667" s="44" t="s">
        <v>1171</v>
      </c>
      <c r="D667" s="44" t="s">
        <v>499</v>
      </c>
    </row>
    <row r="668" spans="1:4">
      <c r="A668" s="44" t="s">
        <v>3256</v>
      </c>
      <c r="B668" s="44" t="s">
        <v>3257</v>
      </c>
      <c r="C668" s="44" t="s">
        <v>1171</v>
      </c>
      <c r="D668" s="44" t="s">
        <v>499</v>
      </c>
    </row>
    <row r="669" spans="1:4">
      <c r="A669" s="44" t="s">
        <v>3084</v>
      </c>
      <c r="B669" s="44" t="s">
        <v>979</v>
      </c>
      <c r="C669" s="44" t="s">
        <v>1171</v>
      </c>
      <c r="D669" s="44" t="s">
        <v>499</v>
      </c>
    </row>
    <row r="670" spans="1:4">
      <c r="A670" s="44" t="s">
        <v>3159</v>
      </c>
      <c r="B670" s="44" t="s">
        <v>77</v>
      </c>
      <c r="C670" s="44" t="s">
        <v>1171</v>
      </c>
      <c r="D670" s="44" t="s">
        <v>1277</v>
      </c>
    </row>
    <row r="671" spans="1:4">
      <c r="A671" s="44"/>
      <c r="B671" s="44"/>
      <c r="C671" s="44"/>
      <c r="D671" s="44" t="s">
        <v>499</v>
      </c>
    </row>
    <row r="672" spans="1:4">
      <c r="A672" s="44" t="s">
        <v>3233</v>
      </c>
      <c r="B672" s="44" t="s">
        <v>1839</v>
      </c>
      <c r="C672" s="44" t="s">
        <v>1171</v>
      </c>
      <c r="D672" s="44" t="s">
        <v>499</v>
      </c>
    </row>
    <row r="673" spans="1:4">
      <c r="A673" s="44" t="s">
        <v>3071</v>
      </c>
      <c r="B673" s="44" t="s">
        <v>1720</v>
      </c>
      <c r="C673" s="44" t="s">
        <v>1171</v>
      </c>
      <c r="D673" s="44" t="s">
        <v>1277</v>
      </c>
    </row>
    <row r="674" spans="1:4">
      <c r="A674" s="44"/>
      <c r="B674" s="44"/>
      <c r="C674" s="44"/>
      <c r="D674" s="44" t="s">
        <v>499</v>
      </c>
    </row>
    <row r="675" spans="1:4">
      <c r="A675" s="44" t="s">
        <v>3069</v>
      </c>
      <c r="B675" s="44" t="s">
        <v>1723</v>
      </c>
      <c r="C675" s="44" t="s">
        <v>1171</v>
      </c>
      <c r="D675" s="44" t="s">
        <v>1277</v>
      </c>
    </row>
    <row r="676" spans="1:4">
      <c r="A676" s="44"/>
      <c r="B676" s="44"/>
      <c r="C676" s="44"/>
      <c r="D676" s="44" t="s">
        <v>499</v>
      </c>
    </row>
    <row r="677" spans="1:4">
      <c r="A677" s="44" t="s">
        <v>3222</v>
      </c>
      <c r="B677" s="44" t="s">
        <v>959</v>
      </c>
      <c r="C677" s="44" t="s">
        <v>1171</v>
      </c>
      <c r="D677" s="44" t="s">
        <v>1277</v>
      </c>
    </row>
    <row r="678" spans="1:4">
      <c r="A678" s="44"/>
      <c r="B678" s="44"/>
      <c r="C678" s="44"/>
      <c r="D678" s="44" t="s">
        <v>499</v>
      </c>
    </row>
    <row r="679" spans="1:4">
      <c r="A679" s="44" t="s">
        <v>3160</v>
      </c>
      <c r="B679" s="44" t="s">
        <v>650</v>
      </c>
      <c r="C679" s="44" t="s">
        <v>1171</v>
      </c>
      <c r="D679" s="44" t="s">
        <v>1277</v>
      </c>
    </row>
    <row r="680" spans="1:4">
      <c r="A680" s="44"/>
      <c r="B680" s="44"/>
      <c r="C680" s="44"/>
      <c r="D680" s="44" t="s">
        <v>499</v>
      </c>
    </row>
    <row r="681" spans="1:4">
      <c r="A681" s="44"/>
      <c r="B681" s="44"/>
      <c r="C681" s="44"/>
      <c r="D681" s="44" t="s">
        <v>1280</v>
      </c>
    </row>
    <row r="682" spans="1:4">
      <c r="A682" s="44" t="s">
        <v>3152</v>
      </c>
      <c r="B682" s="44" t="s">
        <v>457</v>
      </c>
      <c r="C682" s="44" t="s">
        <v>1171</v>
      </c>
      <c r="D682" s="44" t="s">
        <v>1277</v>
      </c>
    </row>
    <row r="683" spans="1:4">
      <c r="A683" s="44"/>
      <c r="B683" s="44"/>
      <c r="C683" s="44"/>
      <c r="D683" s="44" t="s">
        <v>499</v>
      </c>
    </row>
    <row r="684" spans="1:4">
      <c r="A684" s="44" t="s">
        <v>3065</v>
      </c>
      <c r="B684" s="44" t="s">
        <v>1560</v>
      </c>
      <c r="C684" s="44" t="s">
        <v>1171</v>
      </c>
      <c r="D684" s="44" t="s">
        <v>1277</v>
      </c>
    </row>
    <row r="685" spans="1:4">
      <c r="A685" s="44"/>
      <c r="B685" s="44"/>
      <c r="C685" s="44"/>
      <c r="D685" s="44" t="s">
        <v>499</v>
      </c>
    </row>
    <row r="686" spans="1:4">
      <c r="A686" s="44"/>
      <c r="B686" s="44"/>
      <c r="C686" s="44"/>
      <c r="D686" s="44" t="s">
        <v>1280</v>
      </c>
    </row>
    <row r="687" spans="1:4">
      <c r="A687" s="44" t="s">
        <v>3198</v>
      </c>
      <c r="B687" s="44" t="s">
        <v>2425</v>
      </c>
      <c r="C687" s="44" t="s">
        <v>1171</v>
      </c>
      <c r="D687" s="44" t="s">
        <v>499</v>
      </c>
    </row>
    <row r="688" spans="1:4">
      <c r="A688" s="44" t="s">
        <v>3150</v>
      </c>
      <c r="B688" s="44" t="s">
        <v>451</v>
      </c>
      <c r="C688" s="44" t="s">
        <v>1171</v>
      </c>
      <c r="D688" s="44" t="s">
        <v>499</v>
      </c>
    </row>
    <row r="689" spans="1:4">
      <c r="A689" s="44" t="s">
        <v>3139</v>
      </c>
      <c r="B689" s="44" t="s">
        <v>653</v>
      </c>
      <c r="C689" s="44" t="s">
        <v>1171</v>
      </c>
      <c r="D689" s="44" t="s">
        <v>1277</v>
      </c>
    </row>
    <row r="690" spans="1:4">
      <c r="A690" s="44"/>
      <c r="B690" s="44"/>
      <c r="C690" s="44"/>
      <c r="D690" s="44" t="s">
        <v>499</v>
      </c>
    </row>
    <row r="691" spans="1:4">
      <c r="A691" s="44" t="s">
        <v>3151</v>
      </c>
      <c r="B691" s="44" t="s">
        <v>455</v>
      </c>
      <c r="C691" s="44" t="s">
        <v>1171</v>
      </c>
      <c r="D691" s="44" t="s">
        <v>1277</v>
      </c>
    </row>
    <row r="692" spans="1:4">
      <c r="A692" s="44"/>
      <c r="B692" s="44"/>
      <c r="C692" s="44"/>
      <c r="D692" s="44" t="s">
        <v>499</v>
      </c>
    </row>
    <row r="693" spans="1:4">
      <c r="A693" s="44" t="s">
        <v>3156</v>
      </c>
      <c r="B693" s="44" t="s">
        <v>655</v>
      </c>
      <c r="C693" s="44" t="s">
        <v>1171</v>
      </c>
      <c r="D693" s="44" t="s">
        <v>1277</v>
      </c>
    </row>
    <row r="694" spans="1:4">
      <c r="A694" s="44"/>
      <c r="B694" s="44"/>
      <c r="C694" s="44"/>
      <c r="D694" s="44" t="s">
        <v>499</v>
      </c>
    </row>
    <row r="695" spans="1:4">
      <c r="A695" s="44"/>
      <c r="B695" s="44"/>
      <c r="C695" s="44"/>
      <c r="D695" s="44" t="s">
        <v>502</v>
      </c>
    </row>
    <row r="696" spans="1:4">
      <c r="A696" s="44" t="s">
        <v>3133</v>
      </c>
      <c r="B696" s="44" t="s">
        <v>422</v>
      </c>
      <c r="C696" s="44" t="s">
        <v>1171</v>
      </c>
      <c r="D696" s="44" t="s">
        <v>499</v>
      </c>
    </row>
    <row r="697" spans="1:4">
      <c r="A697" s="44" t="s">
        <v>3149</v>
      </c>
      <c r="B697" s="44" t="s">
        <v>656</v>
      </c>
      <c r="C697" s="44" t="s">
        <v>1171</v>
      </c>
      <c r="D697" s="44" t="s">
        <v>1277</v>
      </c>
    </row>
    <row r="698" spans="1:4">
      <c r="A698" s="44"/>
      <c r="B698" s="44"/>
      <c r="C698" s="44"/>
      <c r="D698" s="44" t="s">
        <v>499</v>
      </c>
    </row>
    <row r="699" spans="1:4">
      <c r="A699" s="44"/>
      <c r="B699" s="44"/>
      <c r="C699" s="44"/>
      <c r="D699" s="44" t="s">
        <v>502</v>
      </c>
    </row>
    <row r="700" spans="1:4">
      <c r="A700" s="44" t="s">
        <v>3179</v>
      </c>
      <c r="B700" s="44" t="s">
        <v>658</v>
      </c>
      <c r="C700" s="44" t="s">
        <v>1171</v>
      </c>
      <c r="D700" s="44" t="s">
        <v>1277</v>
      </c>
    </row>
    <row r="701" spans="1:4">
      <c r="A701" s="44"/>
      <c r="B701" s="44"/>
      <c r="C701" s="44"/>
      <c r="D701" s="44" t="s">
        <v>499</v>
      </c>
    </row>
    <row r="702" spans="1:4">
      <c r="A702" s="44"/>
      <c r="B702" s="44"/>
      <c r="C702" s="44"/>
      <c r="D702" s="44" t="s">
        <v>1280</v>
      </c>
    </row>
    <row r="703" spans="1:4">
      <c r="A703" s="44" t="s">
        <v>3066</v>
      </c>
      <c r="B703" s="44" t="s">
        <v>1714</v>
      </c>
      <c r="C703" s="44" t="s">
        <v>1171</v>
      </c>
      <c r="D703" s="44" t="s">
        <v>1277</v>
      </c>
    </row>
    <row r="704" spans="1:4">
      <c r="A704" s="44"/>
      <c r="B704" s="44"/>
      <c r="C704" s="44"/>
      <c r="D704" s="44" t="s">
        <v>499</v>
      </c>
    </row>
    <row r="705" spans="1:4">
      <c r="A705" s="44" t="s">
        <v>3157</v>
      </c>
      <c r="B705" s="44" t="s">
        <v>660</v>
      </c>
      <c r="C705" s="44" t="s">
        <v>1171</v>
      </c>
      <c r="D705" s="44" t="s">
        <v>1277</v>
      </c>
    </row>
    <row r="706" spans="1:4">
      <c r="A706" s="44"/>
      <c r="B706" s="44"/>
      <c r="C706" s="44"/>
      <c r="D706" s="44" t="s">
        <v>499</v>
      </c>
    </row>
    <row r="707" spans="1:4">
      <c r="A707" s="44" t="s">
        <v>3243</v>
      </c>
      <c r="B707" s="44" t="s">
        <v>383</v>
      </c>
      <c r="C707" s="44" t="s">
        <v>1171</v>
      </c>
      <c r="D707" s="44" t="s">
        <v>1277</v>
      </c>
    </row>
    <row r="708" spans="1:4">
      <c r="A708" s="44"/>
      <c r="B708" s="44"/>
      <c r="C708" s="44"/>
      <c r="D708" s="44" t="s">
        <v>499</v>
      </c>
    </row>
    <row r="709" spans="1:4">
      <c r="A709" s="44" t="s">
        <v>3110</v>
      </c>
      <c r="B709" s="44" t="s">
        <v>662</v>
      </c>
      <c r="C709" s="44" t="s">
        <v>1171</v>
      </c>
      <c r="D709" s="44" t="s">
        <v>1277</v>
      </c>
    </row>
    <row r="710" spans="1:4">
      <c r="A710" s="44"/>
      <c r="B710" s="44"/>
      <c r="C710" s="44"/>
      <c r="D710" s="44" t="s">
        <v>499</v>
      </c>
    </row>
    <row r="711" spans="1:4">
      <c r="A711" s="44" t="s">
        <v>3242</v>
      </c>
      <c r="B711" s="44" t="s">
        <v>862</v>
      </c>
      <c r="C711" s="44" t="s">
        <v>1171</v>
      </c>
      <c r="D711" s="44" t="s">
        <v>499</v>
      </c>
    </row>
    <row r="712" spans="1:4">
      <c r="A712" s="44" t="s">
        <v>3241</v>
      </c>
      <c r="B712" s="44" t="s">
        <v>860</v>
      </c>
      <c r="C712" s="44" t="s">
        <v>1171</v>
      </c>
      <c r="D712" s="44" t="s">
        <v>499</v>
      </c>
    </row>
    <row r="713" spans="1:4">
      <c r="A713" s="44" t="s">
        <v>3164</v>
      </c>
      <c r="B713" s="44" t="s">
        <v>181</v>
      </c>
      <c r="C713" s="44" t="s">
        <v>1171</v>
      </c>
      <c r="D713" s="44" t="s">
        <v>1277</v>
      </c>
    </row>
    <row r="714" spans="1:4">
      <c r="A714" s="44"/>
      <c r="B714" s="44"/>
      <c r="C714" s="44"/>
      <c r="D714" s="44" t="s">
        <v>499</v>
      </c>
    </row>
    <row r="715" spans="1:4">
      <c r="A715" s="44"/>
      <c r="B715" s="44"/>
      <c r="C715" s="44"/>
      <c r="D715" s="44" t="s">
        <v>502</v>
      </c>
    </row>
    <row r="716" spans="1:4">
      <c r="A716" s="44" t="s">
        <v>3171</v>
      </c>
      <c r="B716" s="44" t="s">
        <v>180</v>
      </c>
      <c r="C716" s="44" t="s">
        <v>1171</v>
      </c>
      <c r="D716" s="44" t="s">
        <v>1277</v>
      </c>
    </row>
    <row r="717" spans="1:4">
      <c r="A717" s="44"/>
      <c r="B717" s="44"/>
      <c r="C717" s="44"/>
      <c r="D717" s="44" t="s">
        <v>499</v>
      </c>
    </row>
    <row r="718" spans="1:4">
      <c r="A718" s="44"/>
      <c r="B718" s="44"/>
      <c r="C718" s="44"/>
      <c r="D718" s="44" t="s">
        <v>502</v>
      </c>
    </row>
    <row r="719" spans="1:4">
      <c r="A719" s="44" t="s">
        <v>3123</v>
      </c>
      <c r="B719" s="44" t="s">
        <v>1071</v>
      </c>
      <c r="C719" s="44" t="s">
        <v>1171</v>
      </c>
      <c r="D719" s="44" t="s">
        <v>1277</v>
      </c>
    </row>
    <row r="720" spans="1:4">
      <c r="A720" s="44"/>
      <c r="B720" s="44"/>
      <c r="C720" s="44"/>
      <c r="D720" s="44" t="s">
        <v>499</v>
      </c>
    </row>
    <row r="721" spans="1:4">
      <c r="A721" s="44"/>
      <c r="B721" s="44"/>
      <c r="C721" s="44"/>
      <c r="D721" s="44" t="s">
        <v>502</v>
      </c>
    </row>
    <row r="722" spans="1:4">
      <c r="A722" s="44" t="s">
        <v>3168</v>
      </c>
      <c r="B722" s="44" t="s">
        <v>182</v>
      </c>
      <c r="C722" s="44" t="s">
        <v>1171</v>
      </c>
      <c r="D722" s="44" t="s">
        <v>1277</v>
      </c>
    </row>
    <row r="723" spans="1:4">
      <c r="A723" s="44"/>
      <c r="B723" s="44"/>
      <c r="C723" s="44"/>
      <c r="D723" s="44" t="s">
        <v>499</v>
      </c>
    </row>
    <row r="724" spans="1:4">
      <c r="A724" s="44"/>
      <c r="B724" s="44"/>
      <c r="C724" s="44"/>
      <c r="D724" s="44" t="s">
        <v>502</v>
      </c>
    </row>
    <row r="725" spans="1:4">
      <c r="A725" s="44" t="s">
        <v>3176</v>
      </c>
      <c r="B725" s="44" t="s">
        <v>183</v>
      </c>
      <c r="C725" s="44" t="s">
        <v>1171</v>
      </c>
      <c r="D725" s="44" t="s">
        <v>1277</v>
      </c>
    </row>
    <row r="726" spans="1:4">
      <c r="A726" s="44"/>
      <c r="B726" s="44"/>
      <c r="C726" s="44"/>
      <c r="D726" s="44" t="s">
        <v>499</v>
      </c>
    </row>
    <row r="727" spans="1:4">
      <c r="A727" s="44"/>
      <c r="B727" s="44"/>
      <c r="C727" s="44"/>
      <c r="D727" s="44" t="s">
        <v>502</v>
      </c>
    </row>
    <row r="728" spans="1:4">
      <c r="A728" s="44" t="s">
        <v>3165</v>
      </c>
      <c r="B728" s="44" t="s">
        <v>185</v>
      </c>
      <c r="C728" s="44" t="s">
        <v>1171</v>
      </c>
      <c r="D728" s="44" t="s">
        <v>499</v>
      </c>
    </row>
    <row r="729" spans="1:4">
      <c r="A729" s="44"/>
      <c r="B729" s="44"/>
      <c r="C729" s="44"/>
      <c r="D729" s="44" t="s">
        <v>502</v>
      </c>
    </row>
    <row r="730" spans="1:4">
      <c r="A730" s="44" t="s">
        <v>3170</v>
      </c>
      <c r="B730" s="44" t="s">
        <v>184</v>
      </c>
      <c r="C730" s="44" t="s">
        <v>1171</v>
      </c>
      <c r="D730" s="44" t="s">
        <v>1277</v>
      </c>
    </row>
    <row r="731" spans="1:4">
      <c r="A731" s="44"/>
      <c r="B731" s="44"/>
      <c r="C731" s="44"/>
      <c r="D731" s="44" t="s">
        <v>499</v>
      </c>
    </row>
    <row r="732" spans="1:4">
      <c r="A732" s="44"/>
      <c r="B732" s="44"/>
      <c r="C732" s="44"/>
      <c r="D732" s="44" t="s">
        <v>502</v>
      </c>
    </row>
    <row r="733" spans="1:4">
      <c r="A733" s="44" t="s">
        <v>3124</v>
      </c>
      <c r="B733" s="44" t="s">
        <v>1073</v>
      </c>
      <c r="C733" s="44" t="s">
        <v>1171</v>
      </c>
      <c r="D733" s="44" t="s">
        <v>499</v>
      </c>
    </row>
    <row r="734" spans="1:4">
      <c r="A734" s="44"/>
      <c r="B734" s="44"/>
      <c r="C734" s="44"/>
      <c r="D734" s="44" t="s">
        <v>502</v>
      </c>
    </row>
    <row r="735" spans="1:4">
      <c r="A735" s="44" t="s">
        <v>3177</v>
      </c>
      <c r="B735" s="44" t="s">
        <v>186</v>
      </c>
      <c r="C735" s="44" t="s">
        <v>1171</v>
      </c>
      <c r="D735" s="44" t="s">
        <v>1277</v>
      </c>
    </row>
    <row r="736" spans="1:4">
      <c r="A736" s="44"/>
      <c r="B736" s="44"/>
      <c r="C736" s="44"/>
      <c r="D736" s="44" t="s">
        <v>499</v>
      </c>
    </row>
    <row r="737" spans="1:4">
      <c r="A737" s="44"/>
      <c r="B737" s="44"/>
      <c r="C737" s="44"/>
      <c r="D737" s="44" t="s">
        <v>502</v>
      </c>
    </row>
    <row r="738" spans="1:4">
      <c r="A738" s="44" t="s">
        <v>3125</v>
      </c>
      <c r="B738" s="44" t="s">
        <v>1074</v>
      </c>
      <c r="C738" s="44" t="s">
        <v>1171</v>
      </c>
      <c r="D738" s="44" t="s">
        <v>499</v>
      </c>
    </row>
    <row r="739" spans="1:4">
      <c r="A739" s="44"/>
      <c r="B739" s="44"/>
      <c r="C739" s="44"/>
      <c r="D739" s="44" t="s">
        <v>502</v>
      </c>
    </row>
    <row r="740" spans="1:4">
      <c r="A740" s="44" t="s">
        <v>3175</v>
      </c>
      <c r="B740" s="44" t="s">
        <v>187</v>
      </c>
      <c r="C740" s="44" t="s">
        <v>1171</v>
      </c>
      <c r="D740" s="44" t="s">
        <v>1277</v>
      </c>
    </row>
    <row r="741" spans="1:4">
      <c r="A741" s="44"/>
      <c r="B741" s="44"/>
      <c r="C741" s="44"/>
      <c r="D741" s="44" t="s">
        <v>499</v>
      </c>
    </row>
    <row r="742" spans="1:4">
      <c r="A742" s="44"/>
      <c r="B742" s="44"/>
      <c r="C742" s="44"/>
      <c r="D742" s="44" t="s">
        <v>502</v>
      </c>
    </row>
    <row r="743" spans="1:4">
      <c r="A743" s="44" t="s">
        <v>3135</v>
      </c>
      <c r="B743" s="44" t="s">
        <v>188</v>
      </c>
      <c r="C743" s="44" t="s">
        <v>1171</v>
      </c>
      <c r="D743" s="44" t="s">
        <v>499</v>
      </c>
    </row>
    <row r="744" spans="1:4">
      <c r="A744" s="44"/>
      <c r="B744" s="44"/>
      <c r="C744" s="44"/>
      <c r="D744" s="44" t="s">
        <v>502</v>
      </c>
    </row>
    <row r="745" spans="1:4">
      <c r="A745" s="44" t="s">
        <v>3169</v>
      </c>
      <c r="B745" s="44" t="s">
        <v>189</v>
      </c>
      <c r="C745" s="44" t="s">
        <v>1171</v>
      </c>
      <c r="D745" s="44" t="s">
        <v>1277</v>
      </c>
    </row>
    <row r="746" spans="1:4">
      <c r="A746" s="44"/>
      <c r="B746" s="44"/>
      <c r="C746" s="44"/>
      <c r="D746" s="44" t="s">
        <v>499</v>
      </c>
    </row>
    <row r="747" spans="1:4">
      <c r="A747" s="44"/>
      <c r="B747" s="44"/>
      <c r="C747" s="44"/>
      <c r="D747" s="44" t="s">
        <v>502</v>
      </c>
    </row>
    <row r="748" spans="1:4">
      <c r="A748" s="44" t="s">
        <v>3136</v>
      </c>
      <c r="B748" s="44" t="s">
        <v>191</v>
      </c>
      <c r="C748" s="44" t="s">
        <v>1171</v>
      </c>
      <c r="D748" s="44" t="s">
        <v>499</v>
      </c>
    </row>
    <row r="749" spans="1:4">
      <c r="A749" s="44"/>
      <c r="B749" s="44"/>
      <c r="C749" s="44"/>
      <c r="D749" s="44" t="s">
        <v>502</v>
      </c>
    </row>
    <row r="750" spans="1:4">
      <c r="A750" s="44" t="s">
        <v>3173</v>
      </c>
      <c r="B750" s="44" t="s">
        <v>190</v>
      </c>
      <c r="C750" s="44" t="s">
        <v>1171</v>
      </c>
      <c r="D750" s="44" t="s">
        <v>1277</v>
      </c>
    </row>
    <row r="751" spans="1:4">
      <c r="A751" s="44"/>
      <c r="B751" s="44"/>
      <c r="C751" s="44"/>
      <c r="D751" s="44" t="s">
        <v>499</v>
      </c>
    </row>
    <row r="752" spans="1:4">
      <c r="A752" s="44"/>
      <c r="B752" s="44"/>
      <c r="C752" s="44"/>
      <c r="D752" s="44" t="s">
        <v>502</v>
      </c>
    </row>
    <row r="753" spans="1:4">
      <c r="A753" s="44" t="s">
        <v>3137</v>
      </c>
      <c r="B753" s="44" t="s">
        <v>193</v>
      </c>
      <c r="C753" s="44" t="s">
        <v>1171</v>
      </c>
      <c r="D753" s="44" t="s">
        <v>499</v>
      </c>
    </row>
    <row r="754" spans="1:4">
      <c r="A754" s="44"/>
      <c r="B754" s="44"/>
      <c r="C754" s="44"/>
      <c r="D754" s="44" t="s">
        <v>502</v>
      </c>
    </row>
    <row r="755" spans="1:4">
      <c r="A755" s="44" t="s">
        <v>3172</v>
      </c>
      <c r="B755" s="44" t="s">
        <v>192</v>
      </c>
      <c r="C755" s="44" t="s">
        <v>1171</v>
      </c>
      <c r="D755" s="44" t="s">
        <v>1277</v>
      </c>
    </row>
    <row r="756" spans="1:4">
      <c r="A756" s="44"/>
      <c r="B756" s="44"/>
      <c r="C756" s="44"/>
      <c r="D756" s="44" t="s">
        <v>499</v>
      </c>
    </row>
    <row r="757" spans="1:4">
      <c r="A757" s="44"/>
      <c r="B757" s="44"/>
      <c r="C757" s="44"/>
      <c r="D757" s="44" t="s">
        <v>502</v>
      </c>
    </row>
    <row r="758" spans="1:4">
      <c r="A758" s="44" t="s">
        <v>3154</v>
      </c>
      <c r="B758" s="44" t="s">
        <v>1006</v>
      </c>
      <c r="C758" s="44" t="s">
        <v>1171</v>
      </c>
      <c r="D758" s="44" t="s">
        <v>1277</v>
      </c>
    </row>
    <row r="759" spans="1:4">
      <c r="A759" s="44"/>
      <c r="B759" s="44"/>
      <c r="C759" s="44"/>
      <c r="D759" s="44" t="s">
        <v>499</v>
      </c>
    </row>
    <row r="760" spans="1:4">
      <c r="A760" s="44"/>
      <c r="B760" s="44"/>
      <c r="C760" s="44"/>
      <c r="D760" s="44" t="s">
        <v>502</v>
      </c>
    </row>
    <row r="761" spans="1:4">
      <c r="A761" s="44" t="s">
        <v>3126</v>
      </c>
      <c r="B761" s="44" t="s">
        <v>1072</v>
      </c>
      <c r="C761" s="44" t="s">
        <v>1171</v>
      </c>
      <c r="D761" s="44" t="s">
        <v>499</v>
      </c>
    </row>
    <row r="762" spans="1:4">
      <c r="A762" s="44"/>
      <c r="B762" s="44"/>
      <c r="C762" s="44"/>
      <c r="D762" s="44" t="s">
        <v>502</v>
      </c>
    </row>
    <row r="763" spans="1:4">
      <c r="A763" s="44" t="s">
        <v>3174</v>
      </c>
      <c r="B763" s="44" t="s">
        <v>194</v>
      </c>
      <c r="C763" s="44" t="s">
        <v>1171</v>
      </c>
      <c r="D763" s="44" t="s">
        <v>1277</v>
      </c>
    </row>
    <row r="764" spans="1:4">
      <c r="A764" s="44"/>
      <c r="B764" s="44"/>
      <c r="C764" s="44"/>
      <c r="D764" s="44" t="s">
        <v>499</v>
      </c>
    </row>
    <row r="765" spans="1:4">
      <c r="A765" s="44"/>
      <c r="B765" s="44"/>
      <c r="C765" s="44"/>
      <c r="D765" s="44" t="s">
        <v>502</v>
      </c>
    </row>
    <row r="766" spans="1:4">
      <c r="A766" s="44" t="s">
        <v>3239</v>
      </c>
      <c r="B766" s="44" t="s">
        <v>266</v>
      </c>
      <c r="C766" s="44" t="s">
        <v>1171</v>
      </c>
      <c r="D766" s="44" t="s">
        <v>499</v>
      </c>
    </row>
    <row r="767" spans="1:4">
      <c r="A767" s="44" t="s">
        <v>3167</v>
      </c>
      <c r="B767" s="44" t="s">
        <v>195</v>
      </c>
      <c r="C767" s="44" t="s">
        <v>1171</v>
      </c>
      <c r="D767" s="44" t="s">
        <v>1277</v>
      </c>
    </row>
    <row r="768" spans="1:4">
      <c r="A768" s="44"/>
      <c r="B768" s="44"/>
      <c r="C768" s="44"/>
      <c r="D768" s="44" t="s">
        <v>499</v>
      </c>
    </row>
    <row r="769" spans="1:4">
      <c r="A769" s="44"/>
      <c r="B769" s="44"/>
      <c r="C769" s="44"/>
      <c r="D769" s="44" t="s">
        <v>502</v>
      </c>
    </row>
    <row r="770" spans="1:4">
      <c r="A770" s="44" t="s">
        <v>664</v>
      </c>
      <c r="B770" s="44" t="s">
        <v>665</v>
      </c>
      <c r="C770" s="44" t="s">
        <v>1531</v>
      </c>
      <c r="D770" s="44" t="s">
        <v>501</v>
      </c>
    </row>
    <row r="771" spans="1:4">
      <c r="A771" s="44"/>
      <c r="B771" s="44"/>
      <c r="C771" s="44"/>
      <c r="D771" s="44" t="s">
        <v>1277</v>
      </c>
    </row>
    <row r="772" spans="1:4">
      <c r="A772" s="44"/>
      <c r="B772" s="44"/>
      <c r="C772" s="44"/>
      <c r="D772" s="44" t="s">
        <v>502</v>
      </c>
    </row>
    <row r="773" spans="1:4">
      <c r="A773" s="44"/>
      <c r="B773" s="44"/>
      <c r="C773" s="44"/>
      <c r="D773" s="44" t="s">
        <v>465</v>
      </c>
    </row>
    <row r="774" spans="1:4">
      <c r="A774" s="44" t="s">
        <v>1569</v>
      </c>
      <c r="B774" s="44" t="s">
        <v>763</v>
      </c>
      <c r="C774" s="44" t="s">
        <v>1531</v>
      </c>
      <c r="D774" s="44" t="s">
        <v>501</v>
      </c>
    </row>
    <row r="775" spans="1:4">
      <c r="A775" s="44"/>
      <c r="B775" s="44"/>
      <c r="C775" s="44"/>
      <c r="D775" s="44" t="s">
        <v>1277</v>
      </c>
    </row>
    <row r="776" spans="1:4">
      <c r="A776" s="44"/>
      <c r="B776" s="44"/>
      <c r="C776" s="44"/>
      <c r="D776" s="44" t="s">
        <v>465</v>
      </c>
    </row>
    <row r="777" spans="1:4">
      <c r="A777" s="44" t="s">
        <v>1855</v>
      </c>
      <c r="B777" s="44" t="s">
        <v>1155</v>
      </c>
      <c r="C777" s="44" t="s">
        <v>1531</v>
      </c>
      <c r="D777" s="44" t="s">
        <v>501</v>
      </c>
    </row>
    <row r="778" spans="1:4">
      <c r="A778" s="44"/>
      <c r="B778" s="44"/>
      <c r="C778" s="44"/>
      <c r="D778" s="44" t="s">
        <v>1277</v>
      </c>
    </row>
    <row r="779" spans="1:4">
      <c r="A779" s="44"/>
      <c r="B779" s="44"/>
      <c r="C779" s="44"/>
      <c r="D779" s="44" t="s">
        <v>1280</v>
      </c>
    </row>
    <row r="780" spans="1:4">
      <c r="A780" s="44"/>
      <c r="B780" s="44"/>
      <c r="C780" s="44"/>
      <c r="D780" s="44" t="s">
        <v>465</v>
      </c>
    </row>
    <row r="781" spans="1:4">
      <c r="A781" s="44" t="s">
        <v>666</v>
      </c>
      <c r="B781" s="44" t="s">
        <v>667</v>
      </c>
      <c r="C781" s="44" t="s">
        <v>1531</v>
      </c>
      <c r="D781" s="44" t="s">
        <v>502</v>
      </c>
    </row>
    <row r="782" spans="1:4">
      <c r="A782" s="44" t="s">
        <v>1651</v>
      </c>
      <c r="B782" s="44" t="s">
        <v>663</v>
      </c>
      <c r="C782" s="44" t="s">
        <v>1531</v>
      </c>
      <c r="D782" s="44" t="s">
        <v>502</v>
      </c>
    </row>
    <row r="783" spans="1:4">
      <c r="A783" s="44" t="s">
        <v>1075</v>
      </c>
      <c r="B783" s="44" t="s">
        <v>690</v>
      </c>
      <c r="C783" s="44" t="s">
        <v>1531</v>
      </c>
      <c r="D783" s="44" t="s">
        <v>501</v>
      </c>
    </row>
    <row r="784" spans="1:4">
      <c r="A784" s="44" t="s">
        <v>879</v>
      </c>
      <c r="B784" s="44" t="s">
        <v>691</v>
      </c>
      <c r="C784" s="44" t="s">
        <v>1531</v>
      </c>
      <c r="D784" s="44" t="s">
        <v>501</v>
      </c>
    </row>
    <row r="785" spans="1:4">
      <c r="A785" s="44"/>
      <c r="B785" s="44"/>
      <c r="C785" s="44"/>
      <c r="D785" s="44" t="s">
        <v>1277</v>
      </c>
    </row>
    <row r="786" spans="1:4">
      <c r="A786" s="44" t="s">
        <v>341</v>
      </c>
      <c r="B786" s="44" t="s">
        <v>668</v>
      </c>
      <c r="C786" s="44" t="s">
        <v>1531</v>
      </c>
      <c r="D786" s="44" t="s">
        <v>502</v>
      </c>
    </row>
    <row r="787" spans="1:4">
      <c r="A787" s="44"/>
      <c r="B787" s="44"/>
      <c r="C787" s="44"/>
      <c r="D787" s="44" t="s">
        <v>2855</v>
      </c>
    </row>
    <row r="788" spans="1:4">
      <c r="A788" s="44" t="s">
        <v>1663</v>
      </c>
      <c r="B788" s="44" t="s">
        <v>689</v>
      </c>
      <c r="C788" s="44" t="s">
        <v>1531</v>
      </c>
      <c r="D788" s="44" t="s">
        <v>501</v>
      </c>
    </row>
    <row r="789" spans="1:4">
      <c r="A789" s="44"/>
      <c r="B789" s="44"/>
      <c r="C789" s="44"/>
      <c r="D789" s="44" t="s">
        <v>1277</v>
      </c>
    </row>
    <row r="790" spans="1:4">
      <c r="A790" s="44"/>
      <c r="B790" s="44"/>
      <c r="C790" s="44"/>
      <c r="D790" s="44" t="s">
        <v>465</v>
      </c>
    </row>
    <row r="791" spans="1:4">
      <c r="A791" s="44" t="s">
        <v>669</v>
      </c>
      <c r="B791" s="44" t="s">
        <v>670</v>
      </c>
      <c r="C791" s="44" t="s">
        <v>1532</v>
      </c>
      <c r="D791" s="44" t="s">
        <v>1277</v>
      </c>
    </row>
    <row r="792" spans="1:4">
      <c r="A792" s="44"/>
      <c r="B792" s="44"/>
      <c r="C792" s="44"/>
      <c r="D792" s="44" t="s">
        <v>1280</v>
      </c>
    </row>
    <row r="793" spans="1:4">
      <c r="A793" s="44" t="s">
        <v>37</v>
      </c>
      <c r="B793" s="44" t="s">
        <v>687</v>
      </c>
      <c r="C793" s="44" t="s">
        <v>1532</v>
      </c>
      <c r="D793" s="44" t="s">
        <v>1277</v>
      </c>
    </row>
    <row r="794" spans="1:4">
      <c r="A794" s="44" t="s">
        <v>543</v>
      </c>
      <c r="B794" s="44" t="s">
        <v>544</v>
      </c>
      <c r="C794" s="44" t="s">
        <v>1532</v>
      </c>
      <c r="D794" s="44" t="s">
        <v>1277</v>
      </c>
    </row>
    <row r="795" spans="1:4">
      <c r="A795" s="44" t="s">
        <v>1411</v>
      </c>
      <c r="B795" s="44" t="s">
        <v>1412</v>
      </c>
      <c r="C795" s="44" t="s">
        <v>1532</v>
      </c>
      <c r="D795" s="44" t="s">
        <v>1282</v>
      </c>
    </row>
    <row r="796" spans="1:4">
      <c r="A796" s="44"/>
      <c r="B796" s="44"/>
      <c r="C796" s="44"/>
      <c r="D796" s="44" t="s">
        <v>1277</v>
      </c>
    </row>
    <row r="797" spans="1:4">
      <c r="A797" s="44" t="s">
        <v>1413</v>
      </c>
      <c r="B797" s="44" t="s">
        <v>1414</v>
      </c>
      <c r="C797" s="44" t="s">
        <v>1532</v>
      </c>
      <c r="D797" s="44" t="s">
        <v>1282</v>
      </c>
    </row>
    <row r="798" spans="1:4">
      <c r="A798" s="44"/>
      <c r="B798" s="44"/>
      <c r="C798" s="44"/>
      <c r="D798" s="44" t="s">
        <v>1277</v>
      </c>
    </row>
    <row r="799" spans="1:4">
      <c r="A799" s="44" t="s">
        <v>1415</v>
      </c>
      <c r="B799" s="44" t="s">
        <v>1416</v>
      </c>
      <c r="C799" s="44" t="s">
        <v>1532</v>
      </c>
      <c r="D799" s="44" t="s">
        <v>1282</v>
      </c>
    </row>
    <row r="800" spans="1:4">
      <c r="A800" s="44"/>
      <c r="B800" s="44"/>
      <c r="C800" s="44"/>
      <c r="D800" s="44" t="s">
        <v>1277</v>
      </c>
    </row>
    <row r="801" spans="1:4">
      <c r="A801" s="44" t="s">
        <v>1417</v>
      </c>
      <c r="B801" s="44" t="s">
        <v>1418</v>
      </c>
      <c r="C801" s="44" t="s">
        <v>1532</v>
      </c>
      <c r="D801" s="44" t="s">
        <v>1282</v>
      </c>
    </row>
    <row r="802" spans="1:4">
      <c r="A802" s="44"/>
      <c r="B802" s="44"/>
      <c r="C802" s="44"/>
      <c r="D802" s="44" t="s">
        <v>1277</v>
      </c>
    </row>
    <row r="803" spans="1:4">
      <c r="A803" s="44" t="s">
        <v>880</v>
      </c>
      <c r="B803" s="44" t="s">
        <v>98</v>
      </c>
      <c r="C803" s="44" t="s">
        <v>1532</v>
      </c>
      <c r="D803" s="44" t="s">
        <v>1282</v>
      </c>
    </row>
    <row r="804" spans="1:4">
      <c r="A804" s="44"/>
      <c r="B804" s="44"/>
      <c r="C804" s="44"/>
      <c r="D804" s="44" t="s">
        <v>1277</v>
      </c>
    </row>
    <row r="805" spans="1:4">
      <c r="A805" s="44" t="s">
        <v>881</v>
      </c>
      <c r="B805" s="44" t="s">
        <v>102</v>
      </c>
      <c r="C805" s="44" t="s">
        <v>1532</v>
      </c>
      <c r="D805" s="44" t="s">
        <v>1282</v>
      </c>
    </row>
    <row r="806" spans="1:4">
      <c r="A806" s="44"/>
      <c r="B806" s="44"/>
      <c r="C806" s="44"/>
      <c r="D806" s="44" t="s">
        <v>1277</v>
      </c>
    </row>
    <row r="807" spans="1:4">
      <c r="A807" s="44" t="s">
        <v>882</v>
      </c>
      <c r="B807" s="44" t="s">
        <v>99</v>
      </c>
      <c r="C807" s="44" t="s">
        <v>1532</v>
      </c>
      <c r="D807" s="44" t="s">
        <v>1282</v>
      </c>
    </row>
    <row r="808" spans="1:4">
      <c r="A808" s="44"/>
      <c r="B808" s="44"/>
      <c r="C808" s="44"/>
      <c r="D808" s="44" t="s">
        <v>1277</v>
      </c>
    </row>
    <row r="809" spans="1:4">
      <c r="A809" s="44" t="s">
        <v>883</v>
      </c>
      <c r="B809" s="44" t="s">
        <v>100</v>
      </c>
      <c r="C809" s="44" t="s">
        <v>1532</v>
      </c>
      <c r="D809" s="44" t="s">
        <v>1282</v>
      </c>
    </row>
    <row r="810" spans="1:4">
      <c r="A810" s="44"/>
      <c r="B810" s="44"/>
      <c r="C810" s="44"/>
      <c r="D810" s="44" t="s">
        <v>1277</v>
      </c>
    </row>
    <row r="811" spans="1:4">
      <c r="A811" s="44" t="s">
        <v>884</v>
      </c>
      <c r="B811" s="44" t="s">
        <v>101</v>
      </c>
      <c r="C811" s="44" t="s">
        <v>1532</v>
      </c>
      <c r="D811" s="44" t="s">
        <v>1282</v>
      </c>
    </row>
    <row r="812" spans="1:4">
      <c r="A812" s="44"/>
      <c r="B812" s="44"/>
      <c r="C812" s="44"/>
      <c r="D812" s="44" t="s">
        <v>1277</v>
      </c>
    </row>
    <row r="813" spans="1:4">
      <c r="A813" s="44" t="s">
        <v>885</v>
      </c>
      <c r="B813" s="44" t="s">
        <v>103</v>
      </c>
      <c r="C813" s="44" t="s">
        <v>1532</v>
      </c>
      <c r="D813" s="44" t="s">
        <v>1282</v>
      </c>
    </row>
    <row r="814" spans="1:4">
      <c r="A814" s="44"/>
      <c r="B814" s="44"/>
      <c r="C814" s="44"/>
      <c r="D814" s="44" t="s">
        <v>1277</v>
      </c>
    </row>
    <row r="815" spans="1:4">
      <c r="A815" s="44" t="s">
        <v>1655</v>
      </c>
      <c r="B815" s="44" t="s">
        <v>671</v>
      </c>
      <c r="C815" s="44" t="s">
        <v>1532</v>
      </c>
      <c r="D815" s="44" t="s">
        <v>1277</v>
      </c>
    </row>
    <row r="816" spans="1:4">
      <c r="A816" s="44" t="s">
        <v>1668</v>
      </c>
      <c r="B816" s="44" t="s">
        <v>697</v>
      </c>
      <c r="C816" s="44" t="s">
        <v>1532</v>
      </c>
      <c r="D816" s="44" t="s">
        <v>1277</v>
      </c>
    </row>
    <row r="817" spans="1:4">
      <c r="A817" s="44" t="s">
        <v>1656</v>
      </c>
      <c r="B817" s="44" t="s">
        <v>688</v>
      </c>
      <c r="C817" s="44" t="s">
        <v>1532</v>
      </c>
      <c r="D817" s="44" t="s">
        <v>1277</v>
      </c>
    </row>
    <row r="818" spans="1:4">
      <c r="A818" s="44" t="s">
        <v>347</v>
      </c>
      <c r="B818" s="44" t="s">
        <v>348</v>
      </c>
      <c r="C818" s="44" t="s">
        <v>1532</v>
      </c>
      <c r="D818" s="44" t="s">
        <v>1277</v>
      </c>
    </row>
    <row r="819" spans="1:4">
      <c r="A819" s="44" t="s">
        <v>856</v>
      </c>
      <c r="B819" s="44" t="s">
        <v>857</v>
      </c>
      <c r="C819" s="44" t="s">
        <v>1532</v>
      </c>
      <c r="D819" s="44" t="s">
        <v>1277</v>
      </c>
    </row>
    <row r="820" spans="1:4">
      <c r="A820" s="44" t="s">
        <v>64</v>
      </c>
      <c r="B820" s="44" t="s">
        <v>75</v>
      </c>
      <c r="C820" s="44" t="s">
        <v>1532</v>
      </c>
      <c r="D820" s="44" t="s">
        <v>1282</v>
      </c>
    </row>
    <row r="821" spans="1:4">
      <c r="A821" s="44"/>
      <c r="B821" s="44"/>
      <c r="C821" s="44"/>
      <c r="D821" s="44" t="s">
        <v>1277</v>
      </c>
    </row>
    <row r="822" spans="1:4">
      <c r="A822" s="44" t="s">
        <v>63</v>
      </c>
      <c r="B822" s="44" t="s">
        <v>74</v>
      </c>
      <c r="C822" s="44" t="s">
        <v>1532</v>
      </c>
      <c r="D822" s="44" t="s">
        <v>1282</v>
      </c>
    </row>
    <row r="823" spans="1:4">
      <c r="A823" s="44"/>
      <c r="B823" s="44"/>
      <c r="C823" s="44"/>
      <c r="D823" s="44" t="s">
        <v>1277</v>
      </c>
    </row>
    <row r="824" spans="1:4">
      <c r="A824" s="44" t="s">
        <v>62</v>
      </c>
      <c r="B824" s="44" t="s">
        <v>73</v>
      </c>
      <c r="C824" s="44" t="s">
        <v>1532</v>
      </c>
      <c r="D824" s="44" t="s">
        <v>1282</v>
      </c>
    </row>
    <row r="825" spans="1:4">
      <c r="A825" s="44"/>
      <c r="B825" s="44"/>
      <c r="C825" s="44"/>
      <c r="D825" s="44" t="s">
        <v>1277</v>
      </c>
    </row>
    <row r="826" spans="1:4">
      <c r="A826" s="44" t="s">
        <v>61</v>
      </c>
      <c r="B826" s="44" t="s">
        <v>72</v>
      </c>
      <c r="C826" s="44" t="s">
        <v>1532</v>
      </c>
      <c r="D826" s="44" t="s">
        <v>1282</v>
      </c>
    </row>
    <row r="827" spans="1:4">
      <c r="A827" s="44"/>
      <c r="B827" s="44"/>
      <c r="C827" s="44"/>
      <c r="D827" s="44" t="s">
        <v>1277</v>
      </c>
    </row>
    <row r="828" spans="1:4">
      <c r="A828" s="44" t="s">
        <v>60</v>
      </c>
      <c r="B828" s="44" t="s">
        <v>71</v>
      </c>
      <c r="C828" s="44" t="s">
        <v>1532</v>
      </c>
      <c r="D828" s="44" t="s">
        <v>1282</v>
      </c>
    </row>
    <row r="829" spans="1:4">
      <c r="A829" s="44"/>
      <c r="B829" s="44"/>
      <c r="C829" s="44"/>
      <c r="D829" s="44" t="s">
        <v>1277</v>
      </c>
    </row>
    <row r="830" spans="1:4">
      <c r="A830" s="44" t="s">
        <v>59</v>
      </c>
      <c r="B830" s="44" t="s">
        <v>70</v>
      </c>
      <c r="C830" s="44" t="s">
        <v>1532</v>
      </c>
      <c r="D830" s="44" t="s">
        <v>1282</v>
      </c>
    </row>
    <row r="831" spans="1:4">
      <c r="A831" s="44"/>
      <c r="B831" s="44"/>
      <c r="C831" s="44"/>
      <c r="D831" s="44" t="s">
        <v>1277</v>
      </c>
    </row>
    <row r="832" spans="1:4">
      <c r="A832" s="44" t="s">
        <v>339</v>
      </c>
      <c r="B832" s="44" t="s">
        <v>340</v>
      </c>
      <c r="C832" s="44" t="s">
        <v>1532</v>
      </c>
      <c r="D832" s="44" t="s">
        <v>1282</v>
      </c>
    </row>
    <row r="833" spans="1:4">
      <c r="A833" s="44"/>
      <c r="B833" s="44"/>
      <c r="C833" s="44"/>
      <c r="D833" s="44" t="s">
        <v>1277</v>
      </c>
    </row>
    <row r="834" spans="1:4">
      <c r="A834" s="44" t="s">
        <v>1122</v>
      </c>
      <c r="B834" s="44" t="s">
        <v>1114</v>
      </c>
      <c r="C834" s="44" t="s">
        <v>1532</v>
      </c>
      <c r="D834" s="44" t="s">
        <v>1277</v>
      </c>
    </row>
    <row r="835" spans="1:4">
      <c r="A835" s="44"/>
      <c r="B835" s="44"/>
      <c r="C835" s="44"/>
      <c r="D835" s="44" t="s">
        <v>502</v>
      </c>
    </row>
    <row r="836" spans="1:4">
      <c r="A836" s="44" t="s">
        <v>1121</v>
      </c>
      <c r="B836" s="44" t="s">
        <v>1113</v>
      </c>
      <c r="C836" s="44" t="s">
        <v>1532</v>
      </c>
      <c r="D836" s="44" t="s">
        <v>1277</v>
      </c>
    </row>
    <row r="837" spans="1:4">
      <c r="A837" s="44"/>
      <c r="B837" s="44"/>
      <c r="C837" s="44"/>
      <c r="D837" s="44" t="s">
        <v>502</v>
      </c>
    </row>
    <row r="838" spans="1:4">
      <c r="A838" s="44" t="s">
        <v>85</v>
      </c>
      <c r="B838" s="44" t="s">
        <v>86</v>
      </c>
      <c r="C838" s="44" t="s">
        <v>1532</v>
      </c>
      <c r="D838" s="44" t="s">
        <v>1277</v>
      </c>
    </row>
    <row r="839" spans="1:4">
      <c r="A839" s="44" t="s">
        <v>533</v>
      </c>
      <c r="B839" s="44" t="s">
        <v>534</v>
      </c>
      <c r="C839" s="44" t="s">
        <v>1532</v>
      </c>
      <c r="D839" s="44" t="s">
        <v>1277</v>
      </c>
    </row>
    <row r="840" spans="1:4">
      <c r="A840" s="44" t="s">
        <v>87</v>
      </c>
      <c r="B840" s="44" t="s">
        <v>88</v>
      </c>
      <c r="C840" s="44" t="s">
        <v>1532</v>
      </c>
      <c r="D840" s="44" t="s">
        <v>1277</v>
      </c>
    </row>
    <row r="841" spans="1:4">
      <c r="A841" s="44" t="s">
        <v>89</v>
      </c>
      <c r="B841" s="44" t="s">
        <v>90</v>
      </c>
      <c r="C841" s="44" t="s">
        <v>1532</v>
      </c>
      <c r="D841" s="44" t="s">
        <v>1277</v>
      </c>
    </row>
    <row r="842" spans="1:4">
      <c r="A842" s="44" t="s">
        <v>458</v>
      </c>
      <c r="B842" s="44" t="s">
        <v>459</v>
      </c>
      <c r="C842" s="44" t="s">
        <v>1532</v>
      </c>
      <c r="D842" s="44" t="s">
        <v>1277</v>
      </c>
    </row>
    <row r="843" spans="1:4">
      <c r="A843" s="44" t="s">
        <v>91</v>
      </c>
      <c r="B843" s="44" t="s">
        <v>92</v>
      </c>
      <c r="C843" s="44" t="s">
        <v>1532</v>
      </c>
      <c r="D843" s="44" t="s">
        <v>1277</v>
      </c>
    </row>
    <row r="844" spans="1:4">
      <c r="A844" s="44" t="s">
        <v>93</v>
      </c>
      <c r="B844" s="44" t="s">
        <v>94</v>
      </c>
      <c r="C844" s="44" t="s">
        <v>1532</v>
      </c>
      <c r="D844" s="44" t="s">
        <v>1277</v>
      </c>
    </row>
    <row r="845" spans="1:4">
      <c r="A845" s="44" t="s">
        <v>535</v>
      </c>
      <c r="B845" s="44" t="s">
        <v>536</v>
      </c>
      <c r="C845" s="44" t="s">
        <v>1532</v>
      </c>
      <c r="D845" s="44" t="s">
        <v>1277</v>
      </c>
    </row>
    <row r="846" spans="1:4">
      <c r="A846" s="44" t="s">
        <v>95</v>
      </c>
      <c r="B846" s="44" t="s">
        <v>96</v>
      </c>
      <c r="C846" s="44" t="s">
        <v>1532</v>
      </c>
      <c r="D846" s="44" t="s">
        <v>1277</v>
      </c>
    </row>
    <row r="847" spans="1:4">
      <c r="A847" s="44" t="s">
        <v>1657</v>
      </c>
      <c r="B847" s="44" t="s">
        <v>556</v>
      </c>
      <c r="C847" s="44" t="s">
        <v>1532</v>
      </c>
      <c r="D847" s="44" t="s">
        <v>1277</v>
      </c>
    </row>
    <row r="848" spans="1:4">
      <c r="A848" s="44" t="s">
        <v>1654</v>
      </c>
      <c r="B848" s="44" t="s">
        <v>672</v>
      </c>
      <c r="C848" s="44" t="s">
        <v>1532</v>
      </c>
      <c r="D848" s="44" t="s">
        <v>1277</v>
      </c>
    </row>
    <row r="849" spans="1:4">
      <c r="A849" s="44" t="s">
        <v>1652</v>
      </c>
      <c r="B849" s="44" t="s">
        <v>673</v>
      </c>
      <c r="C849" s="44" t="s">
        <v>1532</v>
      </c>
      <c r="D849" s="44" t="s">
        <v>1277</v>
      </c>
    </row>
    <row r="850" spans="1:4">
      <c r="A850" s="44" t="s">
        <v>1653</v>
      </c>
      <c r="B850" s="44" t="s">
        <v>674</v>
      </c>
      <c r="C850" s="44" t="s">
        <v>1532</v>
      </c>
      <c r="D850" s="44" t="s">
        <v>1277</v>
      </c>
    </row>
    <row r="851" spans="1:4">
      <c r="A851" s="44" t="s">
        <v>2106</v>
      </c>
      <c r="B851" s="44" t="s">
        <v>1036</v>
      </c>
      <c r="C851" s="44" t="s">
        <v>1533</v>
      </c>
      <c r="D851" s="44" t="s">
        <v>1277</v>
      </c>
    </row>
    <row r="852" spans="1:4">
      <c r="A852" s="44"/>
      <c r="B852" s="44"/>
      <c r="C852" s="44"/>
      <c r="D852" s="44" t="s">
        <v>502</v>
      </c>
    </row>
    <row r="853" spans="1:4">
      <c r="A853" s="44" t="s">
        <v>2107</v>
      </c>
      <c r="B853" s="44" t="s">
        <v>1037</v>
      </c>
      <c r="C853" s="44" t="s">
        <v>1533</v>
      </c>
      <c r="D853" s="44" t="s">
        <v>1277</v>
      </c>
    </row>
    <row r="854" spans="1:4">
      <c r="A854" s="44"/>
      <c r="B854" s="44"/>
      <c r="C854" s="44"/>
      <c r="D854" s="44" t="s">
        <v>502</v>
      </c>
    </row>
    <row r="855" spans="1:4">
      <c r="A855" s="44" t="s">
        <v>43</v>
      </c>
      <c r="B855" s="44" t="s">
        <v>982</v>
      </c>
      <c r="C855" s="44" t="s">
        <v>1533</v>
      </c>
      <c r="D855" s="44" t="s">
        <v>1277</v>
      </c>
    </row>
    <row r="856" spans="1:4">
      <c r="A856" s="44"/>
      <c r="B856" s="44"/>
      <c r="C856" s="44"/>
      <c r="D856" s="44" t="s">
        <v>502</v>
      </c>
    </row>
    <row r="857" spans="1:4">
      <c r="A857" s="44" t="s">
        <v>1561</v>
      </c>
      <c r="B857" s="44" t="s">
        <v>1562</v>
      </c>
      <c r="C857" s="44" t="s">
        <v>1533</v>
      </c>
      <c r="D857" s="44" t="s">
        <v>1277</v>
      </c>
    </row>
    <row r="858" spans="1:4">
      <c r="A858" s="44"/>
      <c r="B858" s="44"/>
      <c r="C858" s="44"/>
      <c r="D858" s="44" t="s">
        <v>502</v>
      </c>
    </row>
    <row r="859" spans="1:4">
      <c r="A859" s="44" t="s">
        <v>886</v>
      </c>
      <c r="B859" s="44" t="s">
        <v>84</v>
      </c>
      <c r="C859" s="44" t="s">
        <v>1533</v>
      </c>
      <c r="D859" s="44" t="s">
        <v>1277</v>
      </c>
    </row>
    <row r="860" spans="1:4">
      <c r="A860" s="44"/>
      <c r="B860" s="44"/>
      <c r="C860" s="44"/>
      <c r="D860" s="44" t="s">
        <v>502</v>
      </c>
    </row>
    <row r="861" spans="1:4">
      <c r="A861" s="44" t="s">
        <v>1563</v>
      </c>
      <c r="B861" s="44" t="s">
        <v>1564</v>
      </c>
      <c r="C861" s="44" t="s">
        <v>1533</v>
      </c>
      <c r="D861" s="44" t="s">
        <v>1277</v>
      </c>
    </row>
    <row r="862" spans="1:4">
      <c r="A862" s="44"/>
      <c r="B862" s="44"/>
      <c r="C862" s="44"/>
      <c r="D862" s="44" t="s">
        <v>502</v>
      </c>
    </row>
    <row r="863" spans="1:4">
      <c r="A863" s="44" t="s">
        <v>2108</v>
      </c>
      <c r="B863" s="44" t="s">
        <v>1575</v>
      </c>
      <c r="C863" s="44" t="s">
        <v>1533</v>
      </c>
      <c r="D863" s="44" t="s">
        <v>502</v>
      </c>
    </row>
    <row r="864" spans="1:4">
      <c r="A864" s="44" t="s">
        <v>1457</v>
      </c>
      <c r="B864" s="44" t="s">
        <v>1458</v>
      </c>
      <c r="C864" s="44" t="s">
        <v>1533</v>
      </c>
      <c r="D864" s="44" t="s">
        <v>502</v>
      </c>
    </row>
    <row r="865" spans="1:4">
      <c r="A865" s="44" t="s">
        <v>2109</v>
      </c>
      <c r="B865" s="44" t="s">
        <v>983</v>
      </c>
      <c r="C865" s="44" t="s">
        <v>1533</v>
      </c>
      <c r="D865" s="44" t="s">
        <v>1277</v>
      </c>
    </row>
    <row r="866" spans="1:4">
      <c r="A866" s="44"/>
      <c r="B866" s="44"/>
      <c r="C866" s="44"/>
      <c r="D866" s="44" t="s">
        <v>1278</v>
      </c>
    </row>
    <row r="867" spans="1:4">
      <c r="A867" s="44"/>
      <c r="B867" s="44"/>
      <c r="C867" s="44"/>
      <c r="D867" s="44" t="s">
        <v>502</v>
      </c>
    </row>
    <row r="868" spans="1:4">
      <c r="A868" s="44" t="s">
        <v>44</v>
      </c>
      <c r="B868" s="44" t="s">
        <v>981</v>
      </c>
      <c r="C868" s="44" t="s">
        <v>1533</v>
      </c>
      <c r="D868" s="44" t="s">
        <v>1277</v>
      </c>
    </row>
    <row r="869" spans="1:4">
      <c r="A869" s="44"/>
      <c r="B869" s="44"/>
      <c r="C869" s="44"/>
      <c r="D869" s="44" t="s">
        <v>502</v>
      </c>
    </row>
    <row r="870" spans="1:4">
      <c r="A870" s="44" t="s">
        <v>45</v>
      </c>
      <c r="B870" s="44" t="s">
        <v>980</v>
      </c>
      <c r="C870" s="44" t="s">
        <v>1533</v>
      </c>
      <c r="D870" s="44" t="s">
        <v>1277</v>
      </c>
    </row>
    <row r="871" spans="1:4">
      <c r="A871" s="44"/>
      <c r="B871" s="44"/>
      <c r="C871" s="44"/>
      <c r="D871" s="44" t="s">
        <v>502</v>
      </c>
    </row>
    <row r="872" spans="1:4">
      <c r="A872" s="44" t="s">
        <v>1448</v>
      </c>
      <c r="B872" s="44" t="s">
        <v>1449</v>
      </c>
      <c r="C872" s="44" t="s">
        <v>1533</v>
      </c>
      <c r="D872" s="44" t="s">
        <v>771</v>
      </c>
    </row>
    <row r="873" spans="1:4">
      <c r="A873" s="44" t="s">
        <v>1856</v>
      </c>
      <c r="B873" s="44" t="s">
        <v>696</v>
      </c>
      <c r="C873" s="44" t="s">
        <v>1530</v>
      </c>
      <c r="D873" s="44" t="s">
        <v>1277</v>
      </c>
    </row>
    <row r="874" spans="1:4">
      <c r="A874" s="44"/>
      <c r="B874" s="44"/>
      <c r="C874" s="44"/>
      <c r="D874" s="44" t="s">
        <v>1278</v>
      </c>
    </row>
    <row r="875" spans="1:4">
      <c r="A875" s="44" t="s">
        <v>1857</v>
      </c>
      <c r="B875" s="44" t="s">
        <v>547</v>
      </c>
      <c r="C875" s="44" t="s">
        <v>1530</v>
      </c>
      <c r="D875" s="44" t="s">
        <v>1277</v>
      </c>
    </row>
    <row r="876" spans="1:4">
      <c r="A876" s="44"/>
      <c r="B876" s="44"/>
      <c r="C876" s="44"/>
      <c r="D876" s="44" t="s">
        <v>1278</v>
      </c>
    </row>
    <row r="877" spans="1:4">
      <c r="A877" s="44" t="s">
        <v>218</v>
      </c>
      <c r="B877" s="44" t="s">
        <v>219</v>
      </c>
      <c r="C877" s="44" t="s">
        <v>1530</v>
      </c>
      <c r="D877" s="44" t="s">
        <v>1277</v>
      </c>
    </row>
    <row r="878" spans="1:4">
      <c r="A878" s="44"/>
      <c r="B878" s="44"/>
      <c r="C878" s="44"/>
      <c r="D878" s="44" t="s">
        <v>502</v>
      </c>
    </row>
    <row r="879" spans="1:4">
      <c r="A879" s="44"/>
      <c r="B879" s="44"/>
      <c r="C879" s="44"/>
      <c r="D879" s="44" t="s">
        <v>2855</v>
      </c>
    </row>
    <row r="880" spans="1:4">
      <c r="A880" s="44" t="s">
        <v>1858</v>
      </c>
      <c r="B880" s="44" t="s">
        <v>551</v>
      </c>
      <c r="C880" s="44" t="s">
        <v>1530</v>
      </c>
      <c r="D880" s="44" t="s">
        <v>1277</v>
      </c>
    </row>
    <row r="881" spans="1:4">
      <c r="A881" s="44"/>
      <c r="B881" s="44"/>
      <c r="C881" s="44"/>
      <c r="D881" s="44" t="s">
        <v>2855</v>
      </c>
    </row>
    <row r="882" spans="1:4">
      <c r="A882" s="44" t="s">
        <v>526</v>
      </c>
      <c r="B882" s="44" t="s">
        <v>527</v>
      </c>
      <c r="C882" s="44" t="s">
        <v>532</v>
      </c>
      <c r="D882" s="44" t="s">
        <v>1277</v>
      </c>
    </row>
    <row r="883" spans="1:4">
      <c r="A883" s="44"/>
      <c r="B883" s="44"/>
      <c r="C883" s="44"/>
      <c r="D883" s="44" t="s">
        <v>466</v>
      </c>
    </row>
    <row r="884" spans="1:4">
      <c r="A884" s="44"/>
      <c r="B884" s="44"/>
      <c r="C884" s="44"/>
      <c r="D884" s="44" t="s">
        <v>502</v>
      </c>
    </row>
    <row r="885" spans="1:4">
      <c r="A885" s="44" t="s">
        <v>463</v>
      </c>
      <c r="B885" s="44" t="s">
        <v>464</v>
      </c>
      <c r="C885" s="44" t="s">
        <v>532</v>
      </c>
      <c r="D885" s="44" t="s">
        <v>1277</v>
      </c>
    </row>
    <row r="886" spans="1:4">
      <c r="A886" s="44"/>
      <c r="B886" s="44"/>
      <c r="C886" s="44"/>
      <c r="D886" s="44" t="s">
        <v>466</v>
      </c>
    </row>
    <row r="887" spans="1:4">
      <c r="A887" s="44"/>
      <c r="B887" s="44"/>
      <c r="C887" s="44"/>
      <c r="D887" s="44" t="s">
        <v>502</v>
      </c>
    </row>
    <row r="888" spans="1:4">
      <c r="A888" s="44" t="s">
        <v>510</v>
      </c>
      <c r="B888" s="44" t="s">
        <v>511</v>
      </c>
      <c r="C888" s="44" t="s">
        <v>532</v>
      </c>
      <c r="D888" s="44" t="s">
        <v>1277</v>
      </c>
    </row>
    <row r="889" spans="1:4">
      <c r="A889" s="44"/>
      <c r="B889" s="44"/>
      <c r="C889" s="44"/>
      <c r="D889" s="44" t="s">
        <v>466</v>
      </c>
    </row>
    <row r="890" spans="1:4">
      <c r="A890" s="44"/>
      <c r="B890" s="44"/>
      <c r="C890" s="44"/>
      <c r="D890" s="44" t="s">
        <v>502</v>
      </c>
    </row>
    <row r="891" spans="1:4">
      <c r="A891" s="44" t="s">
        <v>524</v>
      </c>
      <c r="B891" s="44" t="s">
        <v>525</v>
      </c>
      <c r="C891" s="44" t="s">
        <v>532</v>
      </c>
      <c r="D891" s="44" t="s">
        <v>1277</v>
      </c>
    </row>
    <row r="892" spans="1:4">
      <c r="A892" s="44"/>
      <c r="B892" s="44"/>
      <c r="C892" s="44"/>
      <c r="D892" s="44" t="s">
        <v>466</v>
      </c>
    </row>
    <row r="893" spans="1:4">
      <c r="A893" s="44"/>
      <c r="B893" s="44"/>
      <c r="C893" s="44"/>
      <c r="D893" s="44" t="s">
        <v>502</v>
      </c>
    </row>
    <row r="894" spans="1:4">
      <c r="A894" s="44" t="s">
        <v>516</v>
      </c>
      <c r="B894" s="44" t="s">
        <v>517</v>
      </c>
      <c r="C894" s="44" t="s">
        <v>532</v>
      </c>
      <c r="D894" s="44" t="s">
        <v>1277</v>
      </c>
    </row>
    <row r="895" spans="1:4">
      <c r="A895" s="44"/>
      <c r="B895" s="44"/>
      <c r="C895" s="44"/>
      <c r="D895" s="44" t="s">
        <v>466</v>
      </c>
    </row>
    <row r="896" spans="1:4">
      <c r="A896" s="44"/>
      <c r="B896" s="44"/>
      <c r="C896" s="44"/>
      <c r="D896" s="44" t="s">
        <v>502</v>
      </c>
    </row>
    <row r="897" spans="1:4">
      <c r="A897" s="44" t="s">
        <v>514</v>
      </c>
      <c r="B897" s="44" t="s">
        <v>515</v>
      </c>
      <c r="C897" s="44" t="s">
        <v>532</v>
      </c>
      <c r="D897" s="44" t="s">
        <v>1277</v>
      </c>
    </row>
    <row r="898" spans="1:4">
      <c r="A898" s="44"/>
      <c r="B898" s="44"/>
      <c r="C898" s="44"/>
      <c r="D898" s="44" t="s">
        <v>466</v>
      </c>
    </row>
    <row r="899" spans="1:4">
      <c r="A899" s="44"/>
      <c r="B899" s="44"/>
      <c r="C899" s="44"/>
      <c r="D899" s="44" t="s">
        <v>502</v>
      </c>
    </row>
    <row r="900" spans="1:4">
      <c r="A900" s="44" t="s">
        <v>1859</v>
      </c>
      <c r="B900" s="44" t="s">
        <v>522</v>
      </c>
      <c r="C900" s="44" t="s">
        <v>532</v>
      </c>
      <c r="D900" s="44" t="s">
        <v>1277</v>
      </c>
    </row>
    <row r="901" spans="1:4">
      <c r="A901" s="44"/>
      <c r="B901" s="44"/>
      <c r="C901" s="44"/>
      <c r="D901" s="44" t="s">
        <v>466</v>
      </c>
    </row>
    <row r="902" spans="1:4">
      <c r="A902" s="44"/>
      <c r="B902" s="44"/>
      <c r="C902" s="44"/>
      <c r="D902" s="44" t="s">
        <v>502</v>
      </c>
    </row>
    <row r="903" spans="1:4">
      <c r="A903" s="44" t="s">
        <v>528</v>
      </c>
      <c r="B903" s="44" t="s">
        <v>529</v>
      </c>
      <c r="C903" s="44" t="s">
        <v>532</v>
      </c>
      <c r="D903" s="44" t="s">
        <v>1277</v>
      </c>
    </row>
    <row r="904" spans="1:4">
      <c r="A904" s="44"/>
      <c r="B904" s="44"/>
      <c r="C904" s="44"/>
      <c r="D904" s="44" t="s">
        <v>466</v>
      </c>
    </row>
    <row r="905" spans="1:4">
      <c r="A905" s="44"/>
      <c r="B905" s="44"/>
      <c r="C905" s="44"/>
      <c r="D905" s="44" t="s">
        <v>502</v>
      </c>
    </row>
    <row r="906" spans="1:4">
      <c r="A906" s="44" t="s">
        <v>512</v>
      </c>
      <c r="B906" s="44" t="s">
        <v>513</v>
      </c>
      <c r="C906" s="44" t="s">
        <v>532</v>
      </c>
      <c r="D906" s="44" t="s">
        <v>1277</v>
      </c>
    </row>
    <row r="907" spans="1:4">
      <c r="A907" s="44"/>
      <c r="B907" s="44"/>
      <c r="C907" s="44"/>
      <c r="D907" s="44" t="s">
        <v>466</v>
      </c>
    </row>
    <row r="908" spans="1:4">
      <c r="A908" s="44"/>
      <c r="B908" s="44"/>
      <c r="C908" s="44"/>
      <c r="D908" s="44" t="s">
        <v>502</v>
      </c>
    </row>
    <row r="909" spans="1:4">
      <c r="A909" s="44" t="s">
        <v>1083</v>
      </c>
      <c r="B909" s="44" t="s">
        <v>1084</v>
      </c>
      <c r="C909" s="44" t="s">
        <v>1534</v>
      </c>
      <c r="D909" s="44" t="s">
        <v>1277</v>
      </c>
    </row>
    <row r="910" spans="1:4">
      <c r="A910" s="44"/>
      <c r="B910" s="44"/>
      <c r="C910" s="44"/>
      <c r="D910" s="44" t="s">
        <v>502</v>
      </c>
    </row>
    <row r="911" spans="1:4">
      <c r="A911" s="44"/>
      <c r="B911" s="44"/>
      <c r="C911" s="44"/>
      <c r="D911" s="44" t="s">
        <v>1793</v>
      </c>
    </row>
    <row r="912" spans="1:4">
      <c r="A912" s="44" t="s">
        <v>2968</v>
      </c>
      <c r="B912" s="44" t="s">
        <v>677</v>
      </c>
      <c r="C912" s="44" t="s">
        <v>1534</v>
      </c>
      <c r="D912" s="44" t="s">
        <v>2034</v>
      </c>
    </row>
    <row r="913" spans="1:4">
      <c r="A913" s="44"/>
      <c r="B913" s="44"/>
      <c r="C913" s="44"/>
      <c r="D913" s="44" t="s">
        <v>502</v>
      </c>
    </row>
    <row r="914" spans="1:4">
      <c r="A914" s="44" t="s">
        <v>2969</v>
      </c>
      <c r="B914" s="44" t="s">
        <v>678</v>
      </c>
      <c r="C914" s="44" t="s">
        <v>1534</v>
      </c>
      <c r="D914" s="44" t="s">
        <v>1277</v>
      </c>
    </row>
    <row r="915" spans="1:4">
      <c r="A915" s="44"/>
      <c r="B915" s="44"/>
      <c r="C915" s="44"/>
      <c r="D915" s="44" t="s">
        <v>1278</v>
      </c>
    </row>
    <row r="916" spans="1:4">
      <c r="A916" s="44"/>
      <c r="B916" s="44"/>
      <c r="C916" s="44"/>
      <c r="D916" s="44" t="s">
        <v>502</v>
      </c>
    </row>
    <row r="917" spans="1:4">
      <c r="A917" s="44" t="s">
        <v>2970</v>
      </c>
      <c r="B917" s="44" t="s">
        <v>679</v>
      </c>
      <c r="C917" s="44" t="s">
        <v>1534</v>
      </c>
      <c r="D917" s="44" t="s">
        <v>1277</v>
      </c>
    </row>
    <row r="918" spans="1:4">
      <c r="A918" s="44"/>
      <c r="B918" s="44"/>
      <c r="C918" s="44"/>
      <c r="D918" s="44" t="s">
        <v>1278</v>
      </c>
    </row>
    <row r="919" spans="1:4">
      <c r="A919" s="44"/>
      <c r="B919" s="44"/>
      <c r="C919" s="44"/>
      <c r="D919" s="44" t="s">
        <v>502</v>
      </c>
    </row>
    <row r="920" spans="1:4">
      <c r="A920" s="44" t="s">
        <v>2806</v>
      </c>
      <c r="B920" s="44" t="s">
        <v>2807</v>
      </c>
      <c r="C920" s="44" t="s">
        <v>1534</v>
      </c>
      <c r="D920" s="44" t="s">
        <v>1282</v>
      </c>
    </row>
    <row r="921" spans="1:4">
      <c r="A921" s="44"/>
      <c r="B921" s="44"/>
      <c r="C921" s="44"/>
      <c r="D921" s="44" t="s">
        <v>1277</v>
      </c>
    </row>
    <row r="922" spans="1:4">
      <c r="A922" s="44"/>
      <c r="B922" s="44"/>
      <c r="C922" s="44"/>
      <c r="D922" s="44" t="s">
        <v>502</v>
      </c>
    </row>
    <row r="923" spans="1:4">
      <c r="A923" s="44" t="s">
        <v>2808</v>
      </c>
      <c r="B923" s="44" t="s">
        <v>2809</v>
      </c>
      <c r="C923" s="44" t="s">
        <v>1534</v>
      </c>
      <c r="D923" s="44" t="s">
        <v>1282</v>
      </c>
    </row>
    <row r="924" spans="1:4">
      <c r="A924" s="44"/>
      <c r="B924" s="44"/>
      <c r="C924" s="44"/>
      <c r="D924" s="44" t="s">
        <v>1277</v>
      </c>
    </row>
    <row r="925" spans="1:4">
      <c r="A925" s="44"/>
      <c r="B925" s="44"/>
      <c r="C925" s="44"/>
      <c r="D925" s="44" t="s">
        <v>502</v>
      </c>
    </row>
    <row r="926" spans="1:4">
      <c r="A926" s="44" t="s">
        <v>2971</v>
      </c>
      <c r="B926" s="44" t="s">
        <v>2829</v>
      </c>
      <c r="C926" s="44" t="s">
        <v>1534</v>
      </c>
      <c r="D926" s="44" t="s">
        <v>502</v>
      </c>
    </row>
    <row r="927" spans="1:4">
      <c r="A927" s="44" t="s">
        <v>2972</v>
      </c>
      <c r="B927" s="44" t="s">
        <v>1825</v>
      </c>
      <c r="C927" s="44" t="s">
        <v>1534</v>
      </c>
      <c r="D927" s="44" t="s">
        <v>502</v>
      </c>
    </row>
    <row r="928" spans="1:4">
      <c r="A928" s="44" t="s">
        <v>2973</v>
      </c>
      <c r="B928" s="44" t="s">
        <v>51</v>
      </c>
      <c r="C928" s="44" t="s">
        <v>1534</v>
      </c>
      <c r="D928" s="44" t="s">
        <v>1277</v>
      </c>
    </row>
    <row r="929" spans="1:4">
      <c r="A929" s="44"/>
      <c r="B929" s="44"/>
      <c r="C929" s="44"/>
      <c r="D929" s="44" t="s">
        <v>2034</v>
      </c>
    </row>
    <row r="930" spans="1:4">
      <c r="A930" s="44"/>
      <c r="B930" s="44"/>
      <c r="C930" s="44"/>
      <c r="D930" s="44" t="s">
        <v>502</v>
      </c>
    </row>
    <row r="931" spans="1:4">
      <c r="A931" s="44" t="s">
        <v>2974</v>
      </c>
      <c r="B931" s="44" t="s">
        <v>53</v>
      </c>
      <c r="C931" s="44" t="s">
        <v>1534</v>
      </c>
      <c r="D931" s="44" t="s">
        <v>1277</v>
      </c>
    </row>
    <row r="932" spans="1:4">
      <c r="A932" s="44"/>
      <c r="B932" s="44"/>
      <c r="C932" s="44"/>
      <c r="D932" s="44" t="s">
        <v>2034</v>
      </c>
    </row>
    <row r="933" spans="1:4">
      <c r="A933" s="44"/>
      <c r="B933" s="44"/>
      <c r="C933" s="44"/>
      <c r="D933" s="44" t="s">
        <v>1278</v>
      </c>
    </row>
    <row r="934" spans="1:4">
      <c r="A934" s="44"/>
      <c r="B934" s="44"/>
      <c r="C934" s="44"/>
      <c r="D934" s="44" t="s">
        <v>502</v>
      </c>
    </row>
    <row r="935" spans="1:4">
      <c r="A935" s="44" t="s">
        <v>2975</v>
      </c>
      <c r="B935" s="44" t="s">
        <v>698</v>
      </c>
      <c r="C935" s="44" t="s">
        <v>1534</v>
      </c>
      <c r="D935" s="44" t="s">
        <v>1277</v>
      </c>
    </row>
    <row r="936" spans="1:4">
      <c r="A936" s="44"/>
      <c r="B936" s="44"/>
      <c r="C936" s="44"/>
      <c r="D936" s="44" t="s">
        <v>502</v>
      </c>
    </row>
    <row r="937" spans="1:4">
      <c r="A937" s="44" t="s">
        <v>2976</v>
      </c>
      <c r="B937" s="44" t="s">
        <v>699</v>
      </c>
      <c r="C937" s="44" t="s">
        <v>1534</v>
      </c>
      <c r="D937" s="44" t="s">
        <v>1277</v>
      </c>
    </row>
    <row r="938" spans="1:4">
      <c r="A938" s="44"/>
      <c r="B938" s="44"/>
      <c r="C938" s="44"/>
      <c r="D938" s="44" t="s">
        <v>2034</v>
      </c>
    </row>
    <row r="939" spans="1:4">
      <c r="A939" s="44"/>
      <c r="B939" s="44"/>
      <c r="C939" s="44"/>
      <c r="D939" s="44" t="s">
        <v>502</v>
      </c>
    </row>
    <row r="940" spans="1:4">
      <c r="A940" s="44" t="s">
        <v>2977</v>
      </c>
      <c r="B940" s="44" t="s">
        <v>700</v>
      </c>
      <c r="C940" s="44" t="s">
        <v>1534</v>
      </c>
      <c r="D940" s="44" t="s">
        <v>1277</v>
      </c>
    </row>
    <row r="941" spans="1:4">
      <c r="A941" s="44"/>
      <c r="B941" s="44"/>
      <c r="C941" s="44"/>
      <c r="D941" s="44" t="s">
        <v>502</v>
      </c>
    </row>
    <row r="942" spans="1:4">
      <c r="A942" s="44" t="s">
        <v>2978</v>
      </c>
      <c r="B942" s="44" t="s">
        <v>2881</v>
      </c>
      <c r="C942" s="44" t="s">
        <v>1534</v>
      </c>
      <c r="D942" s="44" t="s">
        <v>502</v>
      </c>
    </row>
    <row r="943" spans="1:4">
      <c r="A943" s="44" t="s">
        <v>2979</v>
      </c>
      <c r="B943" s="44" t="s">
        <v>726</v>
      </c>
      <c r="C943" s="44" t="s">
        <v>1534</v>
      </c>
      <c r="D943" s="44" t="s">
        <v>1277</v>
      </c>
    </row>
    <row r="944" spans="1:4">
      <c r="A944" s="44"/>
      <c r="B944" s="44"/>
      <c r="C944" s="44"/>
      <c r="D944" s="44" t="s">
        <v>502</v>
      </c>
    </row>
    <row r="945" spans="1:4">
      <c r="A945" s="44" t="s">
        <v>2980</v>
      </c>
      <c r="B945" s="44" t="s">
        <v>681</v>
      </c>
      <c r="C945" s="44" t="s">
        <v>1534</v>
      </c>
      <c r="D945" s="44" t="s">
        <v>1282</v>
      </c>
    </row>
    <row r="946" spans="1:4">
      <c r="A946" s="44"/>
      <c r="B946" s="44"/>
      <c r="C946" s="44"/>
      <c r="D946" s="44" t="s">
        <v>1277</v>
      </c>
    </row>
    <row r="947" spans="1:4">
      <c r="A947" s="44"/>
      <c r="B947" s="44"/>
      <c r="C947" s="44"/>
      <c r="D947" s="44" t="s">
        <v>502</v>
      </c>
    </row>
    <row r="948" spans="1:4">
      <c r="A948" s="44" t="s">
        <v>2981</v>
      </c>
      <c r="B948" s="44" t="s">
        <v>682</v>
      </c>
      <c r="C948" s="44" t="s">
        <v>1534</v>
      </c>
      <c r="D948" s="44" t="s">
        <v>1282</v>
      </c>
    </row>
    <row r="949" spans="1:4">
      <c r="A949" s="44"/>
      <c r="B949" s="44"/>
      <c r="C949" s="44"/>
      <c r="D949" s="44" t="s">
        <v>1277</v>
      </c>
    </row>
    <row r="950" spans="1:4">
      <c r="A950" s="44"/>
      <c r="B950" s="44"/>
      <c r="C950" s="44"/>
      <c r="D950" s="44" t="s">
        <v>502</v>
      </c>
    </row>
    <row r="951" spans="1:4">
      <c r="A951" s="44" t="s">
        <v>2982</v>
      </c>
      <c r="B951" s="44" t="s">
        <v>683</v>
      </c>
      <c r="C951" s="44" t="s">
        <v>1534</v>
      </c>
      <c r="D951" s="44" t="s">
        <v>1282</v>
      </c>
    </row>
    <row r="952" spans="1:4">
      <c r="A952" s="44"/>
      <c r="B952" s="44"/>
      <c r="C952" s="44"/>
      <c r="D952" s="44" t="s">
        <v>1277</v>
      </c>
    </row>
    <row r="953" spans="1:4">
      <c r="A953" s="44"/>
      <c r="B953" s="44"/>
      <c r="C953" s="44"/>
      <c r="D953" s="44" t="s">
        <v>502</v>
      </c>
    </row>
    <row r="954" spans="1:4">
      <c r="A954" s="44" t="s">
        <v>2983</v>
      </c>
      <c r="B954" s="44" t="s">
        <v>727</v>
      </c>
      <c r="C954" s="44" t="s">
        <v>1534</v>
      </c>
      <c r="D954" s="44" t="s">
        <v>1277</v>
      </c>
    </row>
    <row r="955" spans="1:4">
      <c r="A955" s="44"/>
      <c r="B955" s="44"/>
      <c r="C955" s="44"/>
      <c r="D955" s="44" t="s">
        <v>502</v>
      </c>
    </row>
    <row r="956" spans="1:4">
      <c r="A956" s="44" t="s">
        <v>2984</v>
      </c>
      <c r="B956" s="44" t="s">
        <v>1081</v>
      </c>
      <c r="C956" s="44" t="s">
        <v>1534</v>
      </c>
      <c r="D956" s="44" t="s">
        <v>1282</v>
      </c>
    </row>
    <row r="957" spans="1:4">
      <c r="A957" s="44"/>
      <c r="B957" s="44"/>
      <c r="C957" s="44"/>
      <c r="D957" s="44" t="s">
        <v>1277</v>
      </c>
    </row>
    <row r="958" spans="1:4">
      <c r="A958" s="44"/>
      <c r="B958" s="44"/>
      <c r="C958" s="44"/>
      <c r="D958" s="44" t="s">
        <v>502</v>
      </c>
    </row>
    <row r="959" spans="1:4">
      <c r="A959" s="44" t="s">
        <v>2985</v>
      </c>
      <c r="B959" s="44" t="s">
        <v>1082</v>
      </c>
      <c r="C959" s="44" t="s">
        <v>1534</v>
      </c>
      <c r="D959" s="44" t="s">
        <v>1277</v>
      </c>
    </row>
    <row r="960" spans="1:4">
      <c r="A960" s="44"/>
      <c r="B960" s="44"/>
      <c r="C960" s="44"/>
      <c r="D960" s="44" t="s">
        <v>2034</v>
      </c>
    </row>
    <row r="961" spans="1:4">
      <c r="A961" s="44"/>
      <c r="B961" s="44"/>
      <c r="C961" s="44"/>
      <c r="D961" s="44" t="s">
        <v>502</v>
      </c>
    </row>
    <row r="962" spans="1:4">
      <c r="A962" s="44" t="s">
        <v>2986</v>
      </c>
      <c r="B962" s="44" t="s">
        <v>712</v>
      </c>
      <c r="C962" s="44" t="s">
        <v>1534</v>
      </c>
      <c r="D962" s="44" t="s">
        <v>1277</v>
      </c>
    </row>
    <row r="963" spans="1:4">
      <c r="A963" s="44"/>
      <c r="B963" s="44"/>
      <c r="C963" s="44"/>
      <c r="D963" s="44" t="s">
        <v>502</v>
      </c>
    </row>
    <row r="964" spans="1:4">
      <c r="A964" s="44" t="s">
        <v>2987</v>
      </c>
      <c r="B964" s="44" t="s">
        <v>52</v>
      </c>
      <c r="C964" s="44" t="s">
        <v>1534</v>
      </c>
      <c r="D964" s="44" t="s">
        <v>1277</v>
      </c>
    </row>
    <row r="965" spans="1:4">
      <c r="A965" s="44"/>
      <c r="B965" s="44"/>
      <c r="C965" s="44"/>
      <c r="D965" s="44" t="s">
        <v>502</v>
      </c>
    </row>
    <row r="966" spans="1:4">
      <c r="A966" s="44" t="s">
        <v>2810</v>
      </c>
      <c r="B966" s="44" t="s">
        <v>2811</v>
      </c>
      <c r="C966" s="44" t="s">
        <v>1534</v>
      </c>
      <c r="D966" s="44" t="s">
        <v>1282</v>
      </c>
    </row>
    <row r="967" spans="1:4">
      <c r="A967" s="44"/>
      <c r="B967" s="44"/>
      <c r="C967" s="44"/>
      <c r="D967" s="44" t="s">
        <v>1277</v>
      </c>
    </row>
    <row r="968" spans="1:4">
      <c r="A968" s="44"/>
      <c r="B968" s="44"/>
      <c r="C968" s="44"/>
      <c r="D968" s="44" t="s">
        <v>502</v>
      </c>
    </row>
    <row r="969" spans="1:4">
      <c r="A969" s="44" t="s">
        <v>2812</v>
      </c>
      <c r="B969" s="44" t="s">
        <v>2813</v>
      </c>
      <c r="C969" s="44" t="s">
        <v>1534</v>
      </c>
      <c r="D969" s="44" t="s">
        <v>1282</v>
      </c>
    </row>
    <row r="970" spans="1:4">
      <c r="A970" s="44"/>
      <c r="B970" s="44"/>
      <c r="C970" s="44"/>
      <c r="D970" s="44" t="s">
        <v>1277</v>
      </c>
    </row>
    <row r="971" spans="1:4">
      <c r="A971" s="44"/>
      <c r="B971" s="44"/>
      <c r="C971" s="44"/>
      <c r="D971" s="44" t="s">
        <v>502</v>
      </c>
    </row>
    <row r="972" spans="1:4">
      <c r="A972" s="44" t="s">
        <v>2814</v>
      </c>
      <c r="B972" s="44" t="s">
        <v>2815</v>
      </c>
      <c r="C972" s="44" t="s">
        <v>1534</v>
      </c>
      <c r="D972" s="44" t="s">
        <v>1282</v>
      </c>
    </row>
    <row r="973" spans="1:4">
      <c r="A973" s="44"/>
      <c r="B973" s="44"/>
      <c r="C973" s="44"/>
      <c r="D973" s="44" t="s">
        <v>1277</v>
      </c>
    </row>
    <row r="974" spans="1:4">
      <c r="A974" s="44"/>
      <c r="B974" s="44"/>
      <c r="C974" s="44"/>
      <c r="D974" s="44" t="s">
        <v>502</v>
      </c>
    </row>
    <row r="975" spans="1:4">
      <c r="A975" s="44" t="s">
        <v>2988</v>
      </c>
      <c r="B975" s="44" t="s">
        <v>82</v>
      </c>
      <c r="C975" s="44" t="s">
        <v>1534</v>
      </c>
      <c r="D975" s="44" t="s">
        <v>502</v>
      </c>
    </row>
    <row r="976" spans="1:4">
      <c r="A976" s="44" t="s">
        <v>2816</v>
      </c>
      <c r="B976" s="44" t="s">
        <v>2817</v>
      </c>
      <c r="C976" s="44" t="s">
        <v>1534</v>
      </c>
      <c r="D976" s="44" t="s">
        <v>1282</v>
      </c>
    </row>
    <row r="977" spans="1:4">
      <c r="A977" s="44"/>
      <c r="B977" s="44"/>
      <c r="C977" s="44"/>
      <c r="D977" s="44" t="s">
        <v>1277</v>
      </c>
    </row>
    <row r="978" spans="1:4">
      <c r="A978" s="44"/>
      <c r="B978" s="44"/>
      <c r="C978" s="44"/>
      <c r="D978" s="44" t="s">
        <v>502</v>
      </c>
    </row>
    <row r="979" spans="1:4">
      <c r="A979" s="44" t="s">
        <v>2818</v>
      </c>
      <c r="B979" s="44" t="s">
        <v>2819</v>
      </c>
      <c r="C979" s="44" t="s">
        <v>1534</v>
      </c>
      <c r="D979" s="44" t="s">
        <v>1282</v>
      </c>
    </row>
    <row r="980" spans="1:4">
      <c r="A980" s="44"/>
      <c r="B980" s="44"/>
      <c r="C980" s="44"/>
      <c r="D980" s="44" t="s">
        <v>1277</v>
      </c>
    </row>
    <row r="981" spans="1:4">
      <c r="A981" s="44"/>
      <c r="B981" s="44"/>
      <c r="C981" s="44"/>
      <c r="D981" s="44" t="s">
        <v>502</v>
      </c>
    </row>
    <row r="982" spans="1:4">
      <c r="A982" s="44" t="s">
        <v>2820</v>
      </c>
      <c r="B982" s="44" t="s">
        <v>2821</v>
      </c>
      <c r="C982" s="44" t="s">
        <v>1534</v>
      </c>
      <c r="D982" s="44" t="s">
        <v>1282</v>
      </c>
    </row>
    <row r="983" spans="1:4">
      <c r="A983" s="44"/>
      <c r="B983" s="44"/>
      <c r="C983" s="44"/>
      <c r="D983" s="44" t="s">
        <v>1277</v>
      </c>
    </row>
    <row r="984" spans="1:4">
      <c r="A984" s="44"/>
      <c r="B984" s="44"/>
      <c r="C984" s="44"/>
      <c r="D984" s="44" t="s">
        <v>502</v>
      </c>
    </row>
    <row r="985" spans="1:4">
      <c r="A985" s="44" t="s">
        <v>2989</v>
      </c>
      <c r="B985" s="44" t="s">
        <v>2407</v>
      </c>
      <c r="C985" s="44" t="s">
        <v>1534</v>
      </c>
      <c r="D985" s="44" t="s">
        <v>502</v>
      </c>
    </row>
    <row r="986" spans="1:4">
      <c r="A986" s="44" t="s">
        <v>54</v>
      </c>
      <c r="B986" s="44" t="s">
        <v>55</v>
      </c>
      <c r="C986" s="44" t="s">
        <v>1534</v>
      </c>
      <c r="D986" s="44" t="s">
        <v>1277</v>
      </c>
    </row>
    <row r="987" spans="1:4">
      <c r="A987" s="44"/>
      <c r="B987" s="44"/>
      <c r="C987" s="44"/>
      <c r="D987" s="44" t="s">
        <v>502</v>
      </c>
    </row>
    <row r="988" spans="1:4">
      <c r="A988" s="44" t="s">
        <v>1085</v>
      </c>
      <c r="B988" s="44" t="s">
        <v>1086</v>
      </c>
      <c r="C988" s="44" t="s">
        <v>1534</v>
      </c>
      <c r="D988" s="44" t="s">
        <v>1282</v>
      </c>
    </row>
    <row r="989" spans="1:4">
      <c r="A989" s="44"/>
      <c r="B989" s="44"/>
      <c r="C989" s="44"/>
      <c r="D989" s="44" t="s">
        <v>1277</v>
      </c>
    </row>
    <row r="990" spans="1:4">
      <c r="A990" s="44"/>
      <c r="B990" s="44"/>
      <c r="C990" s="44"/>
      <c r="D990" s="44" t="s">
        <v>499</v>
      </c>
    </row>
    <row r="991" spans="1:4">
      <c r="A991" s="44"/>
      <c r="B991" s="44"/>
      <c r="C991" s="44"/>
      <c r="D991" s="44" t="s">
        <v>1278</v>
      </c>
    </row>
    <row r="992" spans="1:4">
      <c r="A992" s="44"/>
      <c r="B992" s="44"/>
      <c r="C992" s="44"/>
      <c r="D992" s="44" t="s">
        <v>1280</v>
      </c>
    </row>
    <row r="993" spans="1:4">
      <c r="A993" s="44"/>
      <c r="B993" s="44"/>
      <c r="C993" s="44"/>
      <c r="D993" s="44" t="s">
        <v>465</v>
      </c>
    </row>
    <row r="994" spans="1:4">
      <c r="A994" s="44"/>
      <c r="B994" s="44"/>
      <c r="C994" s="44"/>
      <c r="D994" s="44" t="s">
        <v>1793</v>
      </c>
    </row>
    <row r="995" spans="1:4">
      <c r="A995" s="44" t="s">
        <v>1087</v>
      </c>
      <c r="B995" s="44" t="s">
        <v>1088</v>
      </c>
      <c r="C995" s="44" t="s">
        <v>1534</v>
      </c>
      <c r="D995" s="44" t="s">
        <v>1282</v>
      </c>
    </row>
    <row r="996" spans="1:4">
      <c r="A996" s="44"/>
      <c r="B996" s="44"/>
      <c r="C996" s="44"/>
      <c r="D996" s="44" t="s">
        <v>1277</v>
      </c>
    </row>
    <row r="997" spans="1:4">
      <c r="A997" s="44"/>
      <c r="B997" s="44"/>
      <c r="C997" s="44"/>
      <c r="D997" s="44" t="s">
        <v>502</v>
      </c>
    </row>
    <row r="998" spans="1:4">
      <c r="A998" s="44"/>
      <c r="B998" s="44"/>
      <c r="C998" s="44"/>
      <c r="D998" s="44" t="s">
        <v>1793</v>
      </c>
    </row>
    <row r="999" spans="1:4">
      <c r="A999" s="44" t="s">
        <v>38</v>
      </c>
      <c r="B999" s="44" t="s">
        <v>1089</v>
      </c>
      <c r="C999" s="44" t="s">
        <v>1534</v>
      </c>
      <c r="D999" s="44" t="s">
        <v>1282</v>
      </c>
    </row>
    <row r="1000" spans="1:4">
      <c r="A1000" s="44"/>
      <c r="B1000" s="44"/>
      <c r="C1000" s="44"/>
      <c r="D1000" s="44" t="s">
        <v>1277</v>
      </c>
    </row>
    <row r="1001" spans="1:4">
      <c r="A1001" s="44"/>
      <c r="B1001" s="44"/>
      <c r="C1001" s="44"/>
      <c r="D1001" s="44" t="s">
        <v>502</v>
      </c>
    </row>
    <row r="1002" spans="1:4">
      <c r="A1002" s="44" t="s">
        <v>892</v>
      </c>
      <c r="B1002" s="44" t="s">
        <v>1090</v>
      </c>
      <c r="C1002" s="44" t="s">
        <v>1534</v>
      </c>
      <c r="D1002" s="44" t="s">
        <v>1277</v>
      </c>
    </row>
    <row r="1003" spans="1:4">
      <c r="A1003" s="44"/>
      <c r="B1003" s="44"/>
      <c r="C1003" s="44"/>
      <c r="D1003" s="44" t="s">
        <v>502</v>
      </c>
    </row>
    <row r="1004" spans="1:4">
      <c r="A1004" s="44" t="s">
        <v>1091</v>
      </c>
      <c r="B1004" s="44" t="s">
        <v>1092</v>
      </c>
      <c r="C1004" s="44" t="s">
        <v>1534</v>
      </c>
      <c r="D1004" s="44" t="s">
        <v>1282</v>
      </c>
    </row>
    <row r="1005" spans="1:4">
      <c r="A1005" s="44"/>
      <c r="B1005" s="44"/>
      <c r="C1005" s="44"/>
      <c r="D1005" s="44" t="s">
        <v>1277</v>
      </c>
    </row>
    <row r="1006" spans="1:4">
      <c r="A1006" s="44"/>
      <c r="B1006" s="44"/>
      <c r="C1006" s="44"/>
      <c r="D1006" s="44" t="s">
        <v>2034</v>
      </c>
    </row>
    <row r="1007" spans="1:4">
      <c r="A1007" s="44"/>
      <c r="B1007" s="44"/>
      <c r="C1007" s="44"/>
      <c r="D1007" s="44" t="s">
        <v>502</v>
      </c>
    </row>
    <row r="1008" spans="1:4">
      <c r="A1008" s="44" t="s">
        <v>1106</v>
      </c>
      <c r="B1008" s="44" t="s">
        <v>1107</v>
      </c>
      <c r="C1008" s="44" t="s">
        <v>1534</v>
      </c>
      <c r="D1008" s="44" t="s">
        <v>1282</v>
      </c>
    </row>
    <row r="1009" spans="1:4">
      <c r="A1009" s="44"/>
      <c r="B1009" s="44"/>
      <c r="C1009" s="44"/>
      <c r="D1009" s="44" t="s">
        <v>1277</v>
      </c>
    </row>
    <row r="1010" spans="1:4">
      <c r="A1010" s="44" t="s">
        <v>1108</v>
      </c>
      <c r="B1010" s="44" t="s">
        <v>1109</v>
      </c>
      <c r="C1010" s="44" t="s">
        <v>1534</v>
      </c>
      <c r="D1010" s="44" t="s">
        <v>1282</v>
      </c>
    </row>
    <row r="1011" spans="1:4">
      <c r="A1011" s="44"/>
      <c r="B1011" s="44"/>
      <c r="C1011" s="44"/>
      <c r="D1011" s="44" t="s">
        <v>1277</v>
      </c>
    </row>
    <row r="1012" spans="1:4">
      <c r="A1012" s="44"/>
      <c r="B1012" s="44"/>
      <c r="C1012" s="44"/>
      <c r="D1012" s="44" t="s">
        <v>1280</v>
      </c>
    </row>
    <row r="1013" spans="1:4">
      <c r="A1013" s="44" t="s">
        <v>1589</v>
      </c>
      <c r="B1013" s="44" t="s">
        <v>1590</v>
      </c>
      <c r="C1013" s="44" t="s">
        <v>1534</v>
      </c>
      <c r="D1013" s="44" t="s">
        <v>1282</v>
      </c>
    </row>
    <row r="1014" spans="1:4">
      <c r="A1014" s="44"/>
      <c r="B1014" s="44"/>
      <c r="C1014" s="44"/>
      <c r="D1014" s="44" t="s">
        <v>1277</v>
      </c>
    </row>
    <row r="1015" spans="1:4">
      <c r="A1015" s="44"/>
      <c r="B1015" s="44"/>
      <c r="C1015" s="44"/>
      <c r="D1015" s="44" t="s">
        <v>502</v>
      </c>
    </row>
    <row r="1016" spans="1:4">
      <c r="A1016" s="44"/>
      <c r="B1016" s="44"/>
      <c r="C1016" s="44"/>
      <c r="D1016" s="44" t="s">
        <v>1793</v>
      </c>
    </row>
    <row r="1017" spans="1:4">
      <c r="A1017" s="44" t="s">
        <v>899</v>
      </c>
      <c r="B1017" s="44" t="s">
        <v>1591</v>
      </c>
      <c r="C1017" s="44" t="s">
        <v>1534</v>
      </c>
      <c r="D1017" s="44" t="s">
        <v>1172</v>
      </c>
    </row>
    <row r="1018" spans="1:4">
      <c r="A1018" s="44" t="s">
        <v>2792</v>
      </c>
      <c r="B1018" s="44" t="s">
        <v>2774</v>
      </c>
      <c r="C1018" s="44" t="s">
        <v>1534</v>
      </c>
      <c r="D1018" s="44" t="s">
        <v>1277</v>
      </c>
    </row>
    <row r="1019" spans="1:4">
      <c r="A1019" s="44"/>
      <c r="B1019" s="44"/>
      <c r="C1019" s="44"/>
      <c r="D1019" s="44" t="s">
        <v>502</v>
      </c>
    </row>
    <row r="1020" spans="1:4">
      <c r="A1020" s="44" t="s">
        <v>1805</v>
      </c>
      <c r="B1020" s="44" t="s">
        <v>1826</v>
      </c>
      <c r="C1020" s="44" t="s">
        <v>1534</v>
      </c>
      <c r="D1020" s="44" t="s">
        <v>502</v>
      </c>
    </row>
    <row r="1021" spans="1:4">
      <c r="A1021" s="44" t="s">
        <v>2672</v>
      </c>
      <c r="B1021" s="44" t="s">
        <v>1103</v>
      </c>
      <c r="C1021" s="44" t="s">
        <v>1534</v>
      </c>
      <c r="D1021" s="44" t="s">
        <v>1282</v>
      </c>
    </row>
    <row r="1022" spans="1:4">
      <c r="A1022" s="44"/>
      <c r="B1022" s="44"/>
      <c r="C1022" s="44"/>
      <c r="D1022" s="44" t="s">
        <v>1277</v>
      </c>
    </row>
    <row r="1023" spans="1:4">
      <c r="A1023" s="44"/>
      <c r="B1023" s="44"/>
      <c r="C1023" s="44"/>
      <c r="D1023" s="44" t="s">
        <v>502</v>
      </c>
    </row>
    <row r="1024" spans="1:4">
      <c r="A1024" s="44" t="s">
        <v>1806</v>
      </c>
      <c r="B1024" s="44" t="s">
        <v>1827</v>
      </c>
      <c r="C1024" s="44" t="s">
        <v>1534</v>
      </c>
      <c r="D1024" s="44" t="s">
        <v>1277</v>
      </c>
    </row>
    <row r="1025" spans="1:4">
      <c r="A1025" s="44"/>
      <c r="B1025" s="44"/>
      <c r="C1025" s="44"/>
      <c r="D1025" s="44" t="s">
        <v>502</v>
      </c>
    </row>
    <row r="1026" spans="1:4">
      <c r="A1026" s="44" t="s">
        <v>1592</v>
      </c>
      <c r="B1026" s="44" t="s">
        <v>1593</v>
      </c>
      <c r="C1026" s="44" t="s">
        <v>1534</v>
      </c>
      <c r="D1026" s="44" t="s">
        <v>1282</v>
      </c>
    </row>
    <row r="1027" spans="1:4">
      <c r="A1027" s="44"/>
      <c r="B1027" s="44"/>
      <c r="C1027" s="44"/>
      <c r="D1027" s="44" t="s">
        <v>1277</v>
      </c>
    </row>
    <row r="1028" spans="1:4">
      <c r="A1028" s="44"/>
      <c r="B1028" s="44"/>
      <c r="C1028" s="44"/>
      <c r="D1028" s="44" t="s">
        <v>502</v>
      </c>
    </row>
    <row r="1029" spans="1:4">
      <c r="A1029" s="44" t="s">
        <v>1594</v>
      </c>
      <c r="B1029" s="44" t="s">
        <v>1595</v>
      </c>
      <c r="C1029" s="44" t="s">
        <v>1534</v>
      </c>
      <c r="D1029" s="44" t="s">
        <v>1282</v>
      </c>
    </row>
    <row r="1030" spans="1:4">
      <c r="A1030" s="44"/>
      <c r="B1030" s="44"/>
      <c r="C1030" s="44"/>
      <c r="D1030" s="44" t="s">
        <v>1277</v>
      </c>
    </row>
    <row r="1031" spans="1:4">
      <c r="A1031" s="44"/>
      <c r="B1031" s="44"/>
      <c r="C1031" s="44"/>
      <c r="D1031" s="44" t="s">
        <v>502</v>
      </c>
    </row>
    <row r="1032" spans="1:4">
      <c r="A1032" s="44" t="s">
        <v>1596</v>
      </c>
      <c r="B1032" s="44" t="s">
        <v>1597</v>
      </c>
      <c r="C1032" s="44" t="s">
        <v>1534</v>
      </c>
      <c r="D1032" s="44" t="s">
        <v>1282</v>
      </c>
    </row>
    <row r="1033" spans="1:4">
      <c r="A1033" s="44"/>
      <c r="B1033" s="44"/>
      <c r="C1033" s="44"/>
      <c r="D1033" s="44" t="s">
        <v>1277</v>
      </c>
    </row>
    <row r="1034" spans="1:4">
      <c r="A1034" s="44"/>
      <c r="B1034" s="44"/>
      <c r="C1034" s="44"/>
      <c r="D1034" s="44" t="s">
        <v>502</v>
      </c>
    </row>
    <row r="1035" spans="1:4">
      <c r="A1035" s="44" t="s">
        <v>1598</v>
      </c>
      <c r="B1035" s="44" t="s">
        <v>1599</v>
      </c>
      <c r="C1035" s="44" t="s">
        <v>1534</v>
      </c>
      <c r="D1035" s="44" t="s">
        <v>1282</v>
      </c>
    </row>
    <row r="1036" spans="1:4">
      <c r="A1036" s="44"/>
      <c r="B1036" s="44"/>
      <c r="C1036" s="44"/>
      <c r="D1036" s="44" t="s">
        <v>1277</v>
      </c>
    </row>
    <row r="1037" spans="1:4">
      <c r="A1037" s="44"/>
      <c r="B1037" s="44"/>
      <c r="C1037" s="44"/>
      <c r="D1037" s="44" t="s">
        <v>502</v>
      </c>
    </row>
    <row r="1038" spans="1:4">
      <c r="A1038" s="44" t="s">
        <v>1600</v>
      </c>
      <c r="B1038" s="44" t="s">
        <v>1601</v>
      </c>
      <c r="C1038" s="44" t="s">
        <v>1534</v>
      </c>
      <c r="D1038" s="44" t="s">
        <v>1282</v>
      </c>
    </row>
    <row r="1039" spans="1:4">
      <c r="A1039" s="44"/>
      <c r="B1039" s="44"/>
      <c r="C1039" s="44"/>
      <c r="D1039" s="44" t="s">
        <v>1277</v>
      </c>
    </row>
    <row r="1040" spans="1:4">
      <c r="A1040" s="44"/>
      <c r="B1040" s="44"/>
      <c r="C1040" s="44"/>
      <c r="D1040" s="44" t="s">
        <v>502</v>
      </c>
    </row>
    <row r="1041" spans="1:4">
      <c r="A1041" s="44" t="s">
        <v>1602</v>
      </c>
      <c r="B1041" s="44" t="s">
        <v>1603</v>
      </c>
      <c r="C1041" s="44" t="s">
        <v>1534</v>
      </c>
      <c r="D1041" s="44" t="s">
        <v>1282</v>
      </c>
    </row>
    <row r="1042" spans="1:4">
      <c r="A1042" s="44"/>
      <c r="B1042" s="44"/>
      <c r="C1042" s="44"/>
      <c r="D1042" s="44" t="s">
        <v>1277</v>
      </c>
    </row>
    <row r="1043" spans="1:4">
      <c r="A1043" s="44"/>
      <c r="B1043" s="44"/>
      <c r="C1043" s="44"/>
      <c r="D1043" s="44" t="s">
        <v>502</v>
      </c>
    </row>
    <row r="1044" spans="1:4">
      <c r="A1044" s="44" t="s">
        <v>2110</v>
      </c>
      <c r="B1044" s="44" t="s">
        <v>450</v>
      </c>
      <c r="C1044" s="44" t="s">
        <v>1534</v>
      </c>
      <c r="D1044" s="44" t="s">
        <v>1282</v>
      </c>
    </row>
    <row r="1045" spans="1:4">
      <c r="A1045" s="44"/>
      <c r="B1045" s="44"/>
      <c r="C1045" s="44"/>
      <c r="D1045" s="44" t="s">
        <v>1277</v>
      </c>
    </row>
    <row r="1046" spans="1:4">
      <c r="A1046" s="44"/>
      <c r="B1046" s="44"/>
      <c r="C1046" s="44"/>
      <c r="D1046" s="44" t="s">
        <v>502</v>
      </c>
    </row>
    <row r="1047" spans="1:4">
      <c r="A1047" s="44" t="s">
        <v>1634</v>
      </c>
      <c r="B1047" s="44" t="s">
        <v>1093</v>
      </c>
      <c r="C1047" s="44" t="s">
        <v>1534</v>
      </c>
      <c r="D1047" s="44" t="s">
        <v>1282</v>
      </c>
    </row>
    <row r="1048" spans="1:4">
      <c r="A1048" s="44"/>
      <c r="B1048" s="44"/>
      <c r="C1048" s="44"/>
      <c r="D1048" s="44" t="s">
        <v>1277</v>
      </c>
    </row>
    <row r="1049" spans="1:4">
      <c r="A1049" s="44"/>
      <c r="B1049" s="44"/>
      <c r="C1049" s="44"/>
      <c r="D1049" s="44" t="s">
        <v>502</v>
      </c>
    </row>
    <row r="1050" spans="1:4">
      <c r="A1050" s="44"/>
      <c r="B1050" s="44"/>
      <c r="C1050" s="44"/>
      <c r="D1050" s="44" t="s">
        <v>1793</v>
      </c>
    </row>
    <row r="1051" spans="1:4">
      <c r="A1051" s="44" t="s">
        <v>1570</v>
      </c>
      <c r="B1051" s="44" t="s">
        <v>1094</v>
      </c>
      <c r="C1051" s="44" t="s">
        <v>1534</v>
      </c>
      <c r="D1051" s="44" t="s">
        <v>1282</v>
      </c>
    </row>
    <row r="1052" spans="1:4">
      <c r="A1052" s="44"/>
      <c r="B1052" s="44"/>
      <c r="C1052" s="44"/>
      <c r="D1052" s="44" t="s">
        <v>1277</v>
      </c>
    </row>
    <row r="1053" spans="1:4">
      <c r="A1053" s="44"/>
      <c r="B1053" s="44"/>
      <c r="C1053" s="44"/>
      <c r="D1053" s="44" t="s">
        <v>1278</v>
      </c>
    </row>
    <row r="1054" spans="1:4">
      <c r="A1054" s="44"/>
      <c r="B1054" s="44"/>
      <c r="C1054" s="44"/>
      <c r="D1054" s="44" t="s">
        <v>1280</v>
      </c>
    </row>
    <row r="1055" spans="1:4">
      <c r="A1055" s="44"/>
      <c r="B1055" s="44"/>
      <c r="C1055" s="44"/>
      <c r="D1055" s="44" t="s">
        <v>502</v>
      </c>
    </row>
    <row r="1056" spans="1:4">
      <c r="A1056" s="44"/>
      <c r="B1056" s="44"/>
      <c r="C1056" s="44"/>
      <c r="D1056" s="44" t="s">
        <v>1793</v>
      </c>
    </row>
    <row r="1057" spans="1:4">
      <c r="A1057" s="44" t="s">
        <v>1571</v>
      </c>
      <c r="B1057" s="44" t="s">
        <v>1333</v>
      </c>
      <c r="C1057" s="44" t="s">
        <v>1534</v>
      </c>
      <c r="D1057" s="44" t="s">
        <v>1277</v>
      </c>
    </row>
    <row r="1058" spans="1:4">
      <c r="A1058" s="44"/>
      <c r="B1058" s="44"/>
      <c r="C1058" s="44"/>
      <c r="D1058" s="44" t="s">
        <v>502</v>
      </c>
    </row>
    <row r="1059" spans="1:4">
      <c r="A1059" s="44" t="s">
        <v>1605</v>
      </c>
      <c r="B1059" s="44" t="s">
        <v>1095</v>
      </c>
      <c r="C1059" s="44" t="s">
        <v>1534</v>
      </c>
      <c r="D1059" s="44" t="s">
        <v>501</v>
      </c>
    </row>
    <row r="1060" spans="1:4">
      <c r="A1060" s="44"/>
      <c r="B1060" s="44"/>
      <c r="C1060" s="44"/>
      <c r="D1060" s="44" t="s">
        <v>1282</v>
      </c>
    </row>
    <row r="1061" spans="1:4">
      <c r="A1061" s="44"/>
      <c r="B1061" s="44"/>
      <c r="C1061" s="44"/>
      <c r="D1061" s="44" t="s">
        <v>1277</v>
      </c>
    </row>
    <row r="1062" spans="1:4">
      <c r="A1062" s="44"/>
      <c r="B1062" s="44"/>
      <c r="C1062" s="44"/>
      <c r="D1062" s="44" t="s">
        <v>499</v>
      </c>
    </row>
    <row r="1063" spans="1:4">
      <c r="A1063" s="44"/>
      <c r="B1063" s="44"/>
      <c r="C1063" s="44"/>
      <c r="D1063" s="44" t="s">
        <v>1279</v>
      </c>
    </row>
    <row r="1064" spans="1:4">
      <c r="A1064" s="44"/>
      <c r="B1064" s="44"/>
      <c r="C1064" s="44"/>
      <c r="D1064" s="44" t="s">
        <v>1278</v>
      </c>
    </row>
    <row r="1065" spans="1:4">
      <c r="A1065" s="44"/>
      <c r="B1065" s="44"/>
      <c r="C1065" s="44"/>
      <c r="D1065" s="44" t="s">
        <v>1280</v>
      </c>
    </row>
    <row r="1066" spans="1:4">
      <c r="A1066" s="44"/>
      <c r="B1066" s="44"/>
      <c r="C1066" s="44"/>
      <c r="D1066" s="44" t="s">
        <v>465</v>
      </c>
    </row>
    <row r="1067" spans="1:4">
      <c r="A1067" s="44"/>
      <c r="B1067" s="44"/>
      <c r="C1067" s="44"/>
      <c r="D1067" s="44" t="s">
        <v>1793</v>
      </c>
    </row>
    <row r="1068" spans="1:4">
      <c r="A1068" s="44" t="s">
        <v>1607</v>
      </c>
      <c r="B1068" s="44" t="s">
        <v>1096</v>
      </c>
      <c r="C1068" s="44" t="s">
        <v>1534</v>
      </c>
      <c r="D1068" s="44" t="s">
        <v>1282</v>
      </c>
    </row>
    <row r="1069" spans="1:4">
      <c r="A1069" s="44"/>
      <c r="B1069" s="44"/>
      <c r="C1069" s="44"/>
      <c r="D1069" s="44" t="s">
        <v>1277</v>
      </c>
    </row>
    <row r="1070" spans="1:4">
      <c r="A1070" s="44"/>
      <c r="B1070" s="44"/>
      <c r="C1070" s="44"/>
      <c r="D1070" s="44" t="s">
        <v>502</v>
      </c>
    </row>
    <row r="1071" spans="1:4">
      <c r="A1071" s="44"/>
      <c r="B1071" s="44"/>
      <c r="C1071" s="44"/>
      <c r="D1071" s="44" t="s">
        <v>1793</v>
      </c>
    </row>
    <row r="1072" spans="1:4">
      <c r="A1072" s="44" t="s">
        <v>1608</v>
      </c>
      <c r="B1072" s="44" t="s">
        <v>1098</v>
      </c>
      <c r="C1072" s="44" t="s">
        <v>1534</v>
      </c>
      <c r="D1072" s="44" t="s">
        <v>1282</v>
      </c>
    </row>
    <row r="1073" spans="1:4">
      <c r="A1073" s="44"/>
      <c r="B1073" s="44"/>
      <c r="C1073" s="44"/>
      <c r="D1073" s="44" t="s">
        <v>1277</v>
      </c>
    </row>
    <row r="1074" spans="1:4">
      <c r="A1074" s="44"/>
      <c r="B1074" s="44"/>
      <c r="C1074" s="44"/>
      <c r="D1074" s="44" t="s">
        <v>1793</v>
      </c>
    </row>
    <row r="1075" spans="1:4">
      <c r="A1075" s="44" t="s">
        <v>894</v>
      </c>
      <c r="B1075" s="44" t="s">
        <v>1099</v>
      </c>
      <c r="C1075" s="44" t="s">
        <v>1534</v>
      </c>
      <c r="D1075" s="44" t="s">
        <v>1277</v>
      </c>
    </row>
    <row r="1076" spans="1:4">
      <c r="A1076" s="44"/>
      <c r="B1076" s="44"/>
      <c r="C1076" s="44"/>
      <c r="D1076" s="44" t="s">
        <v>502</v>
      </c>
    </row>
    <row r="1077" spans="1:4">
      <c r="A1077" s="44"/>
      <c r="B1077" s="44"/>
      <c r="C1077" s="44"/>
      <c r="D1077" s="44" t="s">
        <v>1793</v>
      </c>
    </row>
    <row r="1078" spans="1:4">
      <c r="A1078" s="44" t="s">
        <v>895</v>
      </c>
      <c r="B1078" s="44" t="s">
        <v>1100</v>
      </c>
      <c r="C1078" s="44" t="s">
        <v>1534</v>
      </c>
      <c r="D1078" s="44" t="s">
        <v>1277</v>
      </c>
    </row>
    <row r="1079" spans="1:4">
      <c r="A1079" s="44"/>
      <c r="B1079" s="44"/>
      <c r="C1079" s="44"/>
      <c r="D1079" s="44" t="s">
        <v>502</v>
      </c>
    </row>
    <row r="1080" spans="1:4">
      <c r="A1080" s="44"/>
      <c r="B1080" s="44"/>
      <c r="C1080" s="44"/>
      <c r="D1080" s="44" t="s">
        <v>1793</v>
      </c>
    </row>
    <row r="1081" spans="1:4">
      <c r="A1081" s="44" t="s">
        <v>1635</v>
      </c>
      <c r="B1081" s="44" t="s">
        <v>1101</v>
      </c>
      <c r="C1081" s="44" t="s">
        <v>1534</v>
      </c>
      <c r="D1081" s="44" t="s">
        <v>1282</v>
      </c>
    </row>
    <row r="1082" spans="1:4">
      <c r="A1082" s="44"/>
      <c r="B1082" s="44"/>
      <c r="C1082" s="44"/>
      <c r="D1082" s="44" t="s">
        <v>1277</v>
      </c>
    </row>
    <row r="1083" spans="1:4">
      <c r="A1083" s="44"/>
      <c r="B1083" s="44"/>
      <c r="C1083" s="44"/>
      <c r="D1083" s="44" t="s">
        <v>502</v>
      </c>
    </row>
    <row r="1084" spans="1:4">
      <c r="A1084" s="44" t="s">
        <v>896</v>
      </c>
      <c r="B1084" s="44" t="s">
        <v>1102</v>
      </c>
      <c r="C1084" s="44" t="s">
        <v>1534</v>
      </c>
      <c r="D1084" s="44" t="s">
        <v>1277</v>
      </c>
    </row>
    <row r="1085" spans="1:4">
      <c r="A1085" s="44"/>
      <c r="B1085" s="44"/>
      <c r="C1085" s="44"/>
      <c r="D1085" s="44" t="s">
        <v>502</v>
      </c>
    </row>
    <row r="1086" spans="1:4">
      <c r="A1086" s="44"/>
      <c r="B1086" s="44"/>
      <c r="C1086" s="44"/>
      <c r="D1086" s="44" t="s">
        <v>1793</v>
      </c>
    </row>
    <row r="1087" spans="1:4">
      <c r="A1087" s="44" t="s">
        <v>1609</v>
      </c>
      <c r="B1087" s="44" t="s">
        <v>970</v>
      </c>
      <c r="C1087" s="44" t="s">
        <v>1534</v>
      </c>
      <c r="D1087" s="44" t="s">
        <v>1282</v>
      </c>
    </row>
    <row r="1088" spans="1:4">
      <c r="A1088" s="44"/>
      <c r="B1088" s="44"/>
      <c r="C1088" s="44"/>
      <c r="D1088" s="44" t="s">
        <v>1277</v>
      </c>
    </row>
    <row r="1089" spans="1:4">
      <c r="A1089" s="44"/>
      <c r="B1089" s="44"/>
      <c r="C1089" s="44"/>
      <c r="D1089" s="44" t="s">
        <v>1793</v>
      </c>
    </row>
    <row r="1090" spans="1:4">
      <c r="A1090" s="44" t="s">
        <v>1610</v>
      </c>
      <c r="B1090" s="44" t="s">
        <v>1104</v>
      </c>
      <c r="C1090" s="44" t="s">
        <v>1534</v>
      </c>
      <c r="D1090" s="44" t="s">
        <v>1282</v>
      </c>
    </row>
    <row r="1091" spans="1:4">
      <c r="A1091" s="44"/>
      <c r="B1091" s="44"/>
      <c r="C1091" s="44"/>
      <c r="D1091" s="44" t="s">
        <v>1277</v>
      </c>
    </row>
    <row r="1092" spans="1:4">
      <c r="A1092" s="44"/>
      <c r="B1092" s="44"/>
      <c r="C1092" s="44"/>
      <c r="D1092" s="44" t="s">
        <v>1793</v>
      </c>
    </row>
    <row r="1093" spans="1:4">
      <c r="A1093" s="44" t="s">
        <v>893</v>
      </c>
      <c r="B1093" s="44" t="s">
        <v>1097</v>
      </c>
      <c r="C1093" s="44" t="s">
        <v>1534</v>
      </c>
      <c r="D1093" s="44" t="s">
        <v>1277</v>
      </c>
    </row>
    <row r="1094" spans="1:4">
      <c r="A1094" s="44"/>
      <c r="B1094" s="44"/>
      <c r="C1094" s="44"/>
      <c r="D1094" s="44" t="s">
        <v>502</v>
      </c>
    </row>
    <row r="1095" spans="1:4">
      <c r="A1095" s="44"/>
      <c r="B1095" s="44"/>
      <c r="C1095" s="44"/>
      <c r="D1095" s="44" t="s">
        <v>1793</v>
      </c>
    </row>
    <row r="1096" spans="1:4">
      <c r="A1096" s="44" t="s">
        <v>897</v>
      </c>
      <c r="B1096" s="44" t="s">
        <v>1105</v>
      </c>
      <c r="C1096" s="44" t="s">
        <v>1534</v>
      </c>
      <c r="D1096" s="44" t="s">
        <v>1277</v>
      </c>
    </row>
    <row r="1097" spans="1:4">
      <c r="A1097" s="44"/>
      <c r="B1097" s="44"/>
      <c r="C1097" s="44"/>
      <c r="D1097" s="44" t="s">
        <v>502</v>
      </c>
    </row>
    <row r="1098" spans="1:4">
      <c r="A1098" s="44"/>
      <c r="B1098" s="44"/>
      <c r="C1098" s="44"/>
      <c r="D1098" s="44" t="s">
        <v>1793</v>
      </c>
    </row>
    <row r="1099" spans="1:4">
      <c r="A1099" s="44" t="s">
        <v>1672</v>
      </c>
      <c r="B1099" s="44" t="s">
        <v>1673</v>
      </c>
      <c r="C1099" s="44" t="s">
        <v>1534</v>
      </c>
      <c r="D1099" s="44" t="s">
        <v>1282</v>
      </c>
    </row>
    <row r="1100" spans="1:4">
      <c r="A1100" s="44"/>
      <c r="B1100" s="44"/>
      <c r="C1100" s="44"/>
      <c r="D1100" s="44" t="s">
        <v>1277</v>
      </c>
    </row>
    <row r="1101" spans="1:4">
      <c r="A1101" s="44" t="s">
        <v>1674</v>
      </c>
      <c r="B1101" s="44" t="s">
        <v>1675</v>
      </c>
      <c r="C1101" s="44" t="s">
        <v>1534</v>
      </c>
      <c r="D1101" s="44" t="s">
        <v>1277</v>
      </c>
    </row>
    <row r="1102" spans="1:4">
      <c r="A1102" s="44"/>
      <c r="B1102" s="44"/>
      <c r="C1102" s="44"/>
      <c r="D1102" s="44" t="s">
        <v>2034</v>
      </c>
    </row>
    <row r="1103" spans="1:4">
      <c r="A1103" s="44"/>
      <c r="B1103" s="44"/>
      <c r="C1103" s="44"/>
      <c r="D1103" s="44" t="s">
        <v>502</v>
      </c>
    </row>
    <row r="1104" spans="1:4">
      <c r="A1104" s="44" t="s">
        <v>768</v>
      </c>
      <c r="B1104" s="44" t="s">
        <v>1689</v>
      </c>
      <c r="C1104" s="44" t="s">
        <v>1534</v>
      </c>
      <c r="D1104" s="44" t="s">
        <v>1282</v>
      </c>
    </row>
    <row r="1105" spans="1:4">
      <c r="A1105" s="44"/>
      <c r="B1105" s="44"/>
      <c r="C1105" s="44"/>
      <c r="D1105" s="44" t="s">
        <v>1277</v>
      </c>
    </row>
    <row r="1106" spans="1:4">
      <c r="A1106" s="44"/>
      <c r="B1106" s="44"/>
      <c r="C1106" s="44"/>
      <c r="D1106" s="44" t="s">
        <v>2034</v>
      </c>
    </row>
    <row r="1107" spans="1:4">
      <c r="A1107" s="44"/>
      <c r="B1107" s="44"/>
      <c r="C1107" s="44"/>
      <c r="D1107" s="44" t="s">
        <v>502</v>
      </c>
    </row>
    <row r="1108" spans="1:4">
      <c r="A1108" s="44"/>
      <c r="B1108" s="44"/>
      <c r="C1108" s="44"/>
      <c r="D1108" s="44" t="s">
        <v>465</v>
      </c>
    </row>
    <row r="1109" spans="1:4">
      <c r="A1109" s="44" t="s">
        <v>1676</v>
      </c>
      <c r="B1109" s="44" t="s">
        <v>1677</v>
      </c>
      <c r="C1109" s="44" t="s">
        <v>1534</v>
      </c>
      <c r="D1109" s="44" t="s">
        <v>1277</v>
      </c>
    </row>
    <row r="1110" spans="1:4">
      <c r="A1110" s="44"/>
      <c r="B1110" s="44"/>
      <c r="C1110" s="44"/>
      <c r="D1110" s="44" t="s">
        <v>502</v>
      </c>
    </row>
    <row r="1111" spans="1:4">
      <c r="A1111" s="44" t="s">
        <v>709</v>
      </c>
      <c r="B1111" s="44" t="s">
        <v>1678</v>
      </c>
      <c r="C1111" s="44" t="s">
        <v>1534</v>
      </c>
      <c r="D1111" s="44" t="s">
        <v>1277</v>
      </c>
    </row>
    <row r="1112" spans="1:4">
      <c r="A1112" s="44"/>
      <c r="B1112" s="44"/>
      <c r="C1112" s="44"/>
      <c r="D1112" s="44" t="s">
        <v>502</v>
      </c>
    </row>
    <row r="1113" spans="1:4">
      <c r="A1113" s="44" t="s">
        <v>1679</v>
      </c>
      <c r="B1113" s="44" t="s">
        <v>1680</v>
      </c>
      <c r="C1113" s="44" t="s">
        <v>1534</v>
      </c>
      <c r="D1113" s="44" t="s">
        <v>1277</v>
      </c>
    </row>
    <row r="1114" spans="1:4">
      <c r="A1114" s="44"/>
      <c r="B1114" s="44"/>
      <c r="C1114" s="44"/>
      <c r="D1114" s="44" t="s">
        <v>502</v>
      </c>
    </row>
    <row r="1115" spans="1:4">
      <c r="A1115" s="44" t="s">
        <v>1681</v>
      </c>
      <c r="B1115" s="44" t="s">
        <v>1682</v>
      </c>
      <c r="C1115" s="44" t="s">
        <v>1534</v>
      </c>
      <c r="D1115" s="44" t="s">
        <v>1277</v>
      </c>
    </row>
    <row r="1116" spans="1:4">
      <c r="A1116" s="44"/>
      <c r="B1116" s="44"/>
      <c r="C1116" s="44"/>
      <c r="D1116" s="44" t="s">
        <v>1793</v>
      </c>
    </row>
    <row r="1117" spans="1:4">
      <c r="A1117" s="44" t="s">
        <v>1683</v>
      </c>
      <c r="B1117" s="44" t="s">
        <v>1684</v>
      </c>
      <c r="C1117" s="44" t="s">
        <v>1534</v>
      </c>
      <c r="D1117" s="44" t="s">
        <v>1277</v>
      </c>
    </row>
    <row r="1118" spans="1:4">
      <c r="A1118" s="44"/>
      <c r="B1118" s="44"/>
      <c r="C1118" s="44"/>
      <c r="D1118" s="44" t="s">
        <v>502</v>
      </c>
    </row>
    <row r="1119" spans="1:4">
      <c r="A1119" s="44" t="s">
        <v>1685</v>
      </c>
      <c r="B1119" s="44" t="s">
        <v>1688</v>
      </c>
      <c r="C1119" s="44" t="s">
        <v>1534</v>
      </c>
      <c r="D1119" s="44" t="s">
        <v>1277</v>
      </c>
    </row>
    <row r="1120" spans="1:4">
      <c r="A1120" s="44"/>
      <c r="B1120" s="44"/>
      <c r="C1120" s="44"/>
      <c r="D1120" s="44" t="s">
        <v>502</v>
      </c>
    </row>
    <row r="1121" spans="1:4">
      <c r="A1121" s="44" t="s">
        <v>1690</v>
      </c>
      <c r="B1121" s="44" t="s">
        <v>1691</v>
      </c>
      <c r="C1121" s="44" t="s">
        <v>1534</v>
      </c>
      <c r="D1121" s="44" t="s">
        <v>1277</v>
      </c>
    </row>
    <row r="1122" spans="1:4">
      <c r="A1122" s="44"/>
      <c r="B1122" s="44"/>
      <c r="C1122" s="44"/>
      <c r="D1122" s="44" t="s">
        <v>502</v>
      </c>
    </row>
    <row r="1123" spans="1:4">
      <c r="A1123" s="44"/>
      <c r="B1123" s="44"/>
      <c r="C1123" s="44"/>
      <c r="D1123" s="44" t="s">
        <v>1793</v>
      </c>
    </row>
    <row r="1124" spans="1:4">
      <c r="A1124" s="44" t="s">
        <v>1692</v>
      </c>
      <c r="B1124" s="44" t="s">
        <v>1693</v>
      </c>
      <c r="C1124" s="44" t="s">
        <v>1534</v>
      </c>
      <c r="D1124" s="44" t="s">
        <v>1277</v>
      </c>
    </row>
    <row r="1125" spans="1:4">
      <c r="A1125" s="44"/>
      <c r="B1125" s="44"/>
      <c r="C1125" s="44"/>
      <c r="D1125" s="44" t="s">
        <v>502</v>
      </c>
    </row>
    <row r="1126" spans="1:4">
      <c r="A1126" s="44" t="s">
        <v>2876</v>
      </c>
      <c r="B1126" s="44" t="s">
        <v>2877</v>
      </c>
      <c r="C1126" s="44" t="s">
        <v>1534</v>
      </c>
      <c r="D1126" s="44" t="s">
        <v>502</v>
      </c>
    </row>
    <row r="1127" spans="1:4">
      <c r="A1127" s="44" t="s">
        <v>2878</v>
      </c>
      <c r="B1127" s="44" t="s">
        <v>2879</v>
      </c>
      <c r="C1127" s="44" t="s">
        <v>1534</v>
      </c>
      <c r="D1127" s="44" t="s">
        <v>1277</v>
      </c>
    </row>
    <row r="1128" spans="1:4">
      <c r="A1128" s="44"/>
      <c r="B1128" s="44"/>
      <c r="C1128" s="44"/>
      <c r="D1128" s="44" t="s">
        <v>502</v>
      </c>
    </row>
    <row r="1129" spans="1:4">
      <c r="A1129" s="44" t="s">
        <v>3246</v>
      </c>
      <c r="B1129" s="44" t="s">
        <v>3247</v>
      </c>
      <c r="C1129" s="44" t="s">
        <v>1534</v>
      </c>
      <c r="D1129" s="44" t="s">
        <v>502</v>
      </c>
    </row>
    <row r="1130" spans="1:4">
      <c r="A1130" s="44" t="s">
        <v>2990</v>
      </c>
      <c r="B1130" s="44" t="s">
        <v>78</v>
      </c>
      <c r="C1130" s="44" t="s">
        <v>1534</v>
      </c>
      <c r="D1130" s="44" t="s">
        <v>1277</v>
      </c>
    </row>
    <row r="1131" spans="1:4">
      <c r="A1131" s="44"/>
      <c r="B1131" s="44"/>
      <c r="C1131" s="44"/>
      <c r="D1131" s="44" t="s">
        <v>2034</v>
      </c>
    </row>
    <row r="1132" spans="1:4">
      <c r="A1132" s="44"/>
      <c r="B1132" s="44"/>
      <c r="C1132" s="44"/>
      <c r="D1132" s="44" t="s">
        <v>502</v>
      </c>
    </row>
    <row r="1133" spans="1:4">
      <c r="A1133" s="44" t="s">
        <v>887</v>
      </c>
      <c r="B1133" s="44" t="s">
        <v>676</v>
      </c>
      <c r="C1133" s="44" t="s">
        <v>1534</v>
      </c>
      <c r="D1133" s="44" t="s">
        <v>1277</v>
      </c>
    </row>
    <row r="1134" spans="1:4">
      <c r="A1134" s="44"/>
      <c r="B1134" s="44"/>
      <c r="C1134" s="44"/>
      <c r="D1134" s="44" t="s">
        <v>2034</v>
      </c>
    </row>
    <row r="1135" spans="1:4">
      <c r="A1135" s="44"/>
      <c r="B1135" s="44"/>
      <c r="C1135" s="44"/>
      <c r="D1135" s="44" t="s">
        <v>502</v>
      </c>
    </row>
    <row r="1136" spans="1:4">
      <c r="A1136" s="44" t="s">
        <v>2842</v>
      </c>
      <c r="B1136" s="44" t="s">
        <v>2828</v>
      </c>
      <c r="C1136" s="44" t="s">
        <v>1534</v>
      </c>
      <c r="D1136" s="44" t="s">
        <v>502</v>
      </c>
    </row>
    <row r="1137" spans="1:4">
      <c r="A1137" s="44" t="s">
        <v>1639</v>
      </c>
      <c r="B1137" s="44" t="s">
        <v>675</v>
      </c>
      <c r="C1137" s="44" t="s">
        <v>1534</v>
      </c>
      <c r="D1137" s="44" t="s">
        <v>1282</v>
      </c>
    </row>
    <row r="1138" spans="1:4">
      <c r="A1138" s="44"/>
      <c r="B1138" s="44"/>
      <c r="C1138" s="44"/>
      <c r="D1138" s="44" t="s">
        <v>1277</v>
      </c>
    </row>
    <row r="1139" spans="1:4">
      <c r="A1139" s="44"/>
      <c r="B1139" s="44"/>
      <c r="C1139" s="44"/>
      <c r="D1139" s="44" t="s">
        <v>502</v>
      </c>
    </row>
    <row r="1140" spans="1:4">
      <c r="A1140" s="44" t="s">
        <v>1640</v>
      </c>
      <c r="B1140" s="44" t="s">
        <v>1694</v>
      </c>
      <c r="C1140" s="44" t="s">
        <v>1534</v>
      </c>
      <c r="D1140" s="44" t="s">
        <v>1282</v>
      </c>
    </row>
    <row r="1141" spans="1:4">
      <c r="A1141" s="44"/>
      <c r="B1141" s="44"/>
      <c r="C1141" s="44"/>
      <c r="D1141" s="44" t="s">
        <v>1277</v>
      </c>
    </row>
    <row r="1142" spans="1:4">
      <c r="A1142" s="44"/>
      <c r="B1142" s="44"/>
      <c r="C1142" s="44"/>
      <c r="D1142" s="44" t="s">
        <v>502</v>
      </c>
    </row>
    <row r="1143" spans="1:4">
      <c r="A1143" s="44" t="s">
        <v>1641</v>
      </c>
      <c r="B1143" s="44" t="s">
        <v>1695</v>
      </c>
      <c r="C1143" s="44" t="s">
        <v>1534</v>
      </c>
      <c r="D1143" s="44" t="s">
        <v>1282</v>
      </c>
    </row>
    <row r="1144" spans="1:4">
      <c r="A1144" s="44"/>
      <c r="B1144" s="44"/>
      <c r="C1144" s="44"/>
      <c r="D1144" s="44" t="s">
        <v>1277</v>
      </c>
    </row>
    <row r="1145" spans="1:4">
      <c r="A1145" s="44"/>
      <c r="B1145" s="44"/>
      <c r="C1145" s="44"/>
      <c r="D1145" s="44" t="s">
        <v>502</v>
      </c>
    </row>
    <row r="1146" spans="1:4">
      <c r="A1146" s="44" t="s">
        <v>1642</v>
      </c>
      <c r="B1146" s="44" t="s">
        <v>1696</v>
      </c>
      <c r="C1146" s="44" t="s">
        <v>1534</v>
      </c>
      <c r="D1146" s="44" t="s">
        <v>1282</v>
      </c>
    </row>
    <row r="1147" spans="1:4">
      <c r="A1147" s="44"/>
      <c r="B1147" s="44"/>
      <c r="C1147" s="44"/>
      <c r="D1147" s="44" t="s">
        <v>1277</v>
      </c>
    </row>
    <row r="1148" spans="1:4">
      <c r="A1148" s="44"/>
      <c r="B1148" s="44"/>
      <c r="C1148" s="44"/>
      <c r="D1148" s="44" t="s">
        <v>502</v>
      </c>
    </row>
    <row r="1149" spans="1:4">
      <c r="A1149" s="44" t="s">
        <v>1643</v>
      </c>
      <c r="B1149" s="44" t="s">
        <v>1697</v>
      </c>
      <c r="C1149" s="44" t="s">
        <v>1534</v>
      </c>
      <c r="D1149" s="44" t="s">
        <v>1282</v>
      </c>
    </row>
    <row r="1150" spans="1:4">
      <c r="A1150" s="44"/>
      <c r="B1150" s="44"/>
      <c r="C1150" s="44"/>
      <c r="D1150" s="44" t="s">
        <v>1277</v>
      </c>
    </row>
    <row r="1151" spans="1:4">
      <c r="A1151" s="44"/>
      <c r="B1151" s="44"/>
      <c r="C1151" s="44"/>
      <c r="D1151" s="44" t="s">
        <v>502</v>
      </c>
    </row>
    <row r="1152" spans="1:4">
      <c r="A1152" s="44" t="s">
        <v>1629</v>
      </c>
      <c r="B1152" s="44" t="s">
        <v>680</v>
      </c>
      <c r="C1152" s="44" t="s">
        <v>1534</v>
      </c>
      <c r="D1152" s="44" t="s">
        <v>1277</v>
      </c>
    </row>
    <row r="1153" spans="1:4">
      <c r="A1153" s="44"/>
      <c r="B1153" s="44"/>
      <c r="C1153" s="44"/>
      <c r="D1153" s="44" t="s">
        <v>1278</v>
      </c>
    </row>
    <row r="1154" spans="1:4">
      <c r="A1154" s="44"/>
      <c r="B1154" s="44"/>
      <c r="C1154" s="44"/>
      <c r="D1154" s="44" t="s">
        <v>502</v>
      </c>
    </row>
    <row r="1155" spans="1:4">
      <c r="A1155" s="44" t="s">
        <v>1860</v>
      </c>
      <c r="B1155" s="44" t="s">
        <v>79</v>
      </c>
      <c r="C1155" s="44" t="s">
        <v>1534</v>
      </c>
      <c r="D1155" s="44" t="s">
        <v>1277</v>
      </c>
    </row>
    <row r="1156" spans="1:4">
      <c r="A1156" s="44"/>
      <c r="B1156" s="44"/>
      <c r="C1156" s="44"/>
      <c r="D1156" s="44" t="s">
        <v>502</v>
      </c>
    </row>
    <row r="1157" spans="1:4">
      <c r="A1157" s="44" t="s">
        <v>767</v>
      </c>
      <c r="B1157" s="44" t="s">
        <v>295</v>
      </c>
      <c r="C1157" s="44" t="s">
        <v>1534</v>
      </c>
      <c r="D1157" s="44" t="s">
        <v>1277</v>
      </c>
    </row>
    <row r="1158" spans="1:4">
      <c r="A1158" s="44"/>
      <c r="B1158" s="44"/>
      <c r="C1158" s="44"/>
      <c r="D1158" s="44" t="s">
        <v>2034</v>
      </c>
    </row>
    <row r="1159" spans="1:4">
      <c r="A1159" s="44"/>
      <c r="B1159" s="44"/>
      <c r="C1159" s="44"/>
      <c r="D1159" s="44" t="s">
        <v>502</v>
      </c>
    </row>
    <row r="1160" spans="1:4">
      <c r="A1160" s="44" t="s">
        <v>1698</v>
      </c>
      <c r="B1160" s="44" t="s">
        <v>1699</v>
      </c>
      <c r="C1160" s="44" t="s">
        <v>1534</v>
      </c>
      <c r="D1160" s="44" t="s">
        <v>1282</v>
      </c>
    </row>
    <row r="1161" spans="1:4">
      <c r="A1161" s="44"/>
      <c r="B1161" s="44"/>
      <c r="C1161" s="44"/>
      <c r="D1161" s="44" t="s">
        <v>1277</v>
      </c>
    </row>
    <row r="1162" spans="1:4">
      <c r="A1162" s="44"/>
      <c r="B1162" s="44"/>
      <c r="C1162" s="44"/>
      <c r="D1162" s="44" t="s">
        <v>1793</v>
      </c>
    </row>
    <row r="1163" spans="1:4">
      <c r="A1163" s="44" t="s">
        <v>2822</v>
      </c>
      <c r="B1163" s="44" t="s">
        <v>2823</v>
      </c>
      <c r="C1163" s="44" t="s">
        <v>1534</v>
      </c>
      <c r="D1163" s="44" t="s">
        <v>502</v>
      </c>
    </row>
    <row r="1164" spans="1:4">
      <c r="A1164" s="44" t="s">
        <v>50</v>
      </c>
      <c r="B1164" s="44" t="s">
        <v>1709</v>
      </c>
      <c r="C1164" s="44" t="s">
        <v>1534</v>
      </c>
      <c r="D1164" s="44" t="s">
        <v>1282</v>
      </c>
    </row>
    <row r="1165" spans="1:4">
      <c r="A1165" s="44"/>
      <c r="B1165" s="44"/>
      <c r="C1165" s="44"/>
      <c r="D1165" s="44" t="s">
        <v>1277</v>
      </c>
    </row>
    <row r="1166" spans="1:4">
      <c r="A1166" s="44"/>
      <c r="B1166" s="44"/>
      <c r="C1166" s="44"/>
      <c r="D1166" s="44" t="s">
        <v>2034</v>
      </c>
    </row>
    <row r="1167" spans="1:4">
      <c r="A1167" s="44"/>
      <c r="B1167" s="44"/>
      <c r="C1167" s="44"/>
      <c r="D1167" s="44" t="s">
        <v>502</v>
      </c>
    </row>
    <row r="1168" spans="1:4">
      <c r="A1168" s="44" t="s">
        <v>67</v>
      </c>
      <c r="B1168" s="44" t="s">
        <v>80</v>
      </c>
      <c r="C1168" s="44" t="s">
        <v>1534</v>
      </c>
      <c r="D1168" s="44" t="s">
        <v>1277</v>
      </c>
    </row>
    <row r="1169" spans="1:4">
      <c r="A1169" s="44"/>
      <c r="B1169" s="44"/>
      <c r="C1169" s="44"/>
      <c r="D1169" s="44" t="s">
        <v>502</v>
      </c>
    </row>
    <row r="1170" spans="1:4">
      <c r="A1170" s="44" t="s">
        <v>2673</v>
      </c>
      <c r="B1170" s="44" t="s">
        <v>2674</v>
      </c>
      <c r="C1170" s="44" t="s">
        <v>1534</v>
      </c>
      <c r="D1170" s="44" t="s">
        <v>1277</v>
      </c>
    </row>
    <row r="1171" spans="1:4">
      <c r="A1171" s="44"/>
      <c r="B1171" s="44"/>
      <c r="C1171" s="44"/>
      <c r="D1171" s="44" t="s">
        <v>502</v>
      </c>
    </row>
    <row r="1172" spans="1:4">
      <c r="A1172" s="44" t="s">
        <v>596</v>
      </c>
      <c r="B1172" s="44" t="s">
        <v>597</v>
      </c>
      <c r="C1172" s="44" t="s">
        <v>1534</v>
      </c>
      <c r="D1172" s="44" t="s">
        <v>1277</v>
      </c>
    </row>
    <row r="1173" spans="1:4">
      <c r="A1173" s="44"/>
      <c r="B1173" s="44"/>
      <c r="C1173" s="44"/>
      <c r="D1173" s="44" t="s">
        <v>502</v>
      </c>
    </row>
    <row r="1174" spans="1:4">
      <c r="A1174" s="44" t="s">
        <v>1700</v>
      </c>
      <c r="B1174" s="44" t="s">
        <v>1701</v>
      </c>
      <c r="C1174" s="44" t="s">
        <v>1534</v>
      </c>
      <c r="D1174" s="44" t="s">
        <v>1277</v>
      </c>
    </row>
    <row r="1175" spans="1:4">
      <c r="A1175" s="44"/>
      <c r="B1175" s="44"/>
      <c r="C1175" s="44"/>
      <c r="D1175" s="44" t="s">
        <v>2034</v>
      </c>
    </row>
    <row r="1176" spans="1:4">
      <c r="A1176" s="44"/>
      <c r="B1176" s="44"/>
      <c r="C1176" s="44"/>
      <c r="D1176" s="44" t="s">
        <v>502</v>
      </c>
    </row>
    <row r="1177" spans="1:4">
      <c r="A1177" s="44" t="s">
        <v>875</v>
      </c>
      <c r="B1177" s="44" t="s">
        <v>631</v>
      </c>
      <c r="C1177" s="44" t="s">
        <v>1534</v>
      </c>
      <c r="D1177" s="44" t="s">
        <v>1277</v>
      </c>
    </row>
    <row r="1178" spans="1:4">
      <c r="A1178" s="44"/>
      <c r="B1178" s="44"/>
      <c r="C1178" s="44"/>
      <c r="D1178" s="44" t="s">
        <v>502</v>
      </c>
    </row>
    <row r="1179" spans="1:4">
      <c r="A1179" s="44" t="s">
        <v>47</v>
      </c>
      <c r="B1179" s="44" t="s">
        <v>1702</v>
      </c>
      <c r="C1179" s="44" t="s">
        <v>1534</v>
      </c>
      <c r="D1179" s="44" t="s">
        <v>1277</v>
      </c>
    </row>
    <row r="1180" spans="1:4">
      <c r="A1180" s="44"/>
      <c r="B1180" s="44"/>
      <c r="C1180" s="44"/>
      <c r="D1180" s="44" t="s">
        <v>2034</v>
      </c>
    </row>
    <row r="1181" spans="1:4">
      <c r="A1181" s="44"/>
      <c r="B1181" s="44"/>
      <c r="C1181" s="44"/>
      <c r="D1181" s="44" t="s">
        <v>502</v>
      </c>
    </row>
    <row r="1182" spans="1:4">
      <c r="A1182" s="44" t="s">
        <v>1861</v>
      </c>
      <c r="B1182" s="44" t="s">
        <v>941</v>
      </c>
      <c r="C1182" s="44" t="s">
        <v>1534</v>
      </c>
      <c r="D1182" s="44" t="s">
        <v>1277</v>
      </c>
    </row>
    <row r="1183" spans="1:4">
      <c r="A1183" s="44"/>
      <c r="B1183" s="44"/>
      <c r="C1183" s="44"/>
      <c r="D1183" s="44" t="s">
        <v>2034</v>
      </c>
    </row>
    <row r="1184" spans="1:4">
      <c r="A1184" s="44"/>
      <c r="B1184" s="44"/>
      <c r="C1184" s="44"/>
      <c r="D1184" s="44" t="s">
        <v>502</v>
      </c>
    </row>
    <row r="1185" spans="1:4">
      <c r="A1185" s="44" t="s">
        <v>1862</v>
      </c>
      <c r="B1185" s="44" t="s">
        <v>1604</v>
      </c>
      <c r="C1185" s="44" t="s">
        <v>1534</v>
      </c>
      <c r="D1185" s="44" t="s">
        <v>502</v>
      </c>
    </row>
    <row r="1186" spans="1:4">
      <c r="A1186" s="44" t="s">
        <v>1703</v>
      </c>
      <c r="B1186" s="44" t="s">
        <v>1704</v>
      </c>
      <c r="C1186" s="44" t="s">
        <v>1534</v>
      </c>
      <c r="D1186" s="44" t="s">
        <v>1282</v>
      </c>
    </row>
    <row r="1187" spans="1:4">
      <c r="A1187" s="44"/>
      <c r="B1187" s="44"/>
      <c r="C1187" s="44"/>
      <c r="D1187" s="44" t="s">
        <v>1277</v>
      </c>
    </row>
    <row r="1188" spans="1:4">
      <c r="A1188" s="44"/>
      <c r="B1188" s="44"/>
      <c r="C1188" s="44"/>
      <c r="D1188" s="44" t="s">
        <v>499</v>
      </c>
    </row>
    <row r="1189" spans="1:4">
      <c r="A1189" s="44"/>
      <c r="B1189" s="44"/>
      <c r="C1189" s="44"/>
      <c r="D1189" s="44" t="s">
        <v>2034</v>
      </c>
    </row>
    <row r="1190" spans="1:4">
      <c r="A1190" s="44"/>
      <c r="B1190" s="44"/>
      <c r="C1190" s="44"/>
      <c r="D1190" s="44" t="s">
        <v>502</v>
      </c>
    </row>
    <row r="1191" spans="1:4">
      <c r="A1191" s="44"/>
      <c r="B1191" s="44"/>
      <c r="C1191" s="44"/>
      <c r="D1191" s="44" t="s">
        <v>465</v>
      </c>
    </row>
    <row r="1192" spans="1:4">
      <c r="A1192" s="44" t="s">
        <v>1665</v>
      </c>
      <c r="B1192" s="44" t="s">
        <v>713</v>
      </c>
      <c r="C1192" s="44" t="s">
        <v>1534</v>
      </c>
      <c r="D1192" s="44" t="s">
        <v>1277</v>
      </c>
    </row>
    <row r="1193" spans="1:4">
      <c r="A1193" s="44"/>
      <c r="B1193" s="44"/>
      <c r="C1193" s="44"/>
      <c r="D1193" s="44" t="s">
        <v>502</v>
      </c>
    </row>
    <row r="1194" spans="1:4">
      <c r="A1194" s="44" t="s">
        <v>3248</v>
      </c>
      <c r="B1194" s="44" t="s">
        <v>3249</v>
      </c>
      <c r="C1194" s="44" t="s">
        <v>1534</v>
      </c>
      <c r="D1194" s="44" t="s">
        <v>502</v>
      </c>
    </row>
    <row r="1195" spans="1:4">
      <c r="A1195" s="44" t="s">
        <v>722</v>
      </c>
      <c r="B1195" s="44" t="s">
        <v>723</v>
      </c>
      <c r="C1195" s="44" t="s">
        <v>1534</v>
      </c>
      <c r="D1195" s="44" t="s">
        <v>1277</v>
      </c>
    </row>
    <row r="1196" spans="1:4">
      <c r="A1196" s="44"/>
      <c r="B1196" s="44"/>
      <c r="C1196" s="44"/>
      <c r="D1196" s="44" t="s">
        <v>502</v>
      </c>
    </row>
    <row r="1197" spans="1:4">
      <c r="A1197" s="44" t="s">
        <v>1705</v>
      </c>
      <c r="B1197" s="44" t="s">
        <v>1706</v>
      </c>
      <c r="C1197" s="44" t="s">
        <v>1534</v>
      </c>
      <c r="D1197" s="44" t="s">
        <v>1277</v>
      </c>
    </row>
    <row r="1198" spans="1:4">
      <c r="A1198" s="44"/>
      <c r="B1198" s="44"/>
      <c r="C1198" s="44"/>
      <c r="D1198" s="44" t="s">
        <v>502</v>
      </c>
    </row>
    <row r="1199" spans="1:4">
      <c r="A1199" s="44"/>
      <c r="B1199" s="44"/>
      <c r="C1199" s="44"/>
      <c r="D1199" s="44" t="s">
        <v>465</v>
      </c>
    </row>
    <row r="1200" spans="1:4">
      <c r="A1200" s="44"/>
      <c r="B1200" s="44"/>
      <c r="C1200" s="44"/>
      <c r="D1200" s="44" t="s">
        <v>1793</v>
      </c>
    </row>
    <row r="1201" spans="1:4">
      <c r="A1201" s="44" t="s">
        <v>718</v>
      </c>
      <c r="B1201" s="44" t="s">
        <v>719</v>
      </c>
      <c r="C1201" s="44" t="s">
        <v>1534</v>
      </c>
      <c r="D1201" s="44" t="s">
        <v>1277</v>
      </c>
    </row>
    <row r="1202" spans="1:4">
      <c r="A1202" s="44"/>
      <c r="B1202" s="44"/>
      <c r="C1202" s="44"/>
      <c r="D1202" s="44" t="s">
        <v>502</v>
      </c>
    </row>
    <row r="1203" spans="1:4">
      <c r="A1203" s="44" t="s">
        <v>1707</v>
      </c>
      <c r="B1203" s="44" t="s">
        <v>1708</v>
      </c>
      <c r="C1203" s="44" t="s">
        <v>1534</v>
      </c>
      <c r="D1203" s="44" t="s">
        <v>1277</v>
      </c>
    </row>
    <row r="1204" spans="1:4">
      <c r="A1204" s="44"/>
      <c r="B1204" s="44"/>
      <c r="C1204" s="44"/>
      <c r="D1204" s="44" t="s">
        <v>502</v>
      </c>
    </row>
    <row r="1205" spans="1:4">
      <c r="A1205" s="44" t="s">
        <v>3250</v>
      </c>
      <c r="B1205" s="44" t="s">
        <v>3251</v>
      </c>
      <c r="C1205" s="44" t="s">
        <v>1534</v>
      </c>
      <c r="D1205" s="44" t="s">
        <v>502</v>
      </c>
    </row>
    <row r="1206" spans="1:4">
      <c r="A1206" s="44" t="s">
        <v>56</v>
      </c>
      <c r="B1206" s="44" t="s">
        <v>57</v>
      </c>
      <c r="C1206" s="44" t="s">
        <v>1534</v>
      </c>
      <c r="D1206" s="44" t="s">
        <v>502</v>
      </c>
    </row>
    <row r="1207" spans="1:4">
      <c r="A1207" s="44" t="s">
        <v>1710</v>
      </c>
      <c r="B1207" s="44" t="s">
        <v>1711</v>
      </c>
      <c r="C1207" s="44" t="s">
        <v>1534</v>
      </c>
      <c r="D1207" s="44" t="s">
        <v>1282</v>
      </c>
    </row>
    <row r="1208" spans="1:4">
      <c r="A1208" s="44"/>
      <c r="B1208" s="44"/>
      <c r="C1208" s="44"/>
      <c r="D1208" s="44" t="s">
        <v>1277</v>
      </c>
    </row>
    <row r="1209" spans="1:4">
      <c r="A1209" s="44"/>
      <c r="B1209" s="44"/>
      <c r="C1209" s="44"/>
      <c r="D1209" s="44" t="s">
        <v>1278</v>
      </c>
    </row>
    <row r="1210" spans="1:4">
      <c r="A1210" s="44"/>
      <c r="B1210" s="44"/>
      <c r="C1210" s="44"/>
      <c r="D1210" s="44" t="s">
        <v>502</v>
      </c>
    </row>
    <row r="1211" spans="1:4">
      <c r="A1211" s="44" t="s">
        <v>714</v>
      </c>
      <c r="B1211" s="44" t="s">
        <v>715</v>
      </c>
      <c r="C1211" s="44" t="s">
        <v>1534</v>
      </c>
      <c r="D1211" s="44" t="s">
        <v>1277</v>
      </c>
    </row>
    <row r="1212" spans="1:4">
      <c r="A1212" s="44"/>
      <c r="B1212" s="44"/>
      <c r="C1212" s="44"/>
      <c r="D1212" s="44" t="s">
        <v>3056</v>
      </c>
    </row>
    <row r="1213" spans="1:4">
      <c r="A1213" s="44"/>
      <c r="B1213" s="44"/>
      <c r="C1213" s="44"/>
      <c r="D1213" s="44" t="s">
        <v>502</v>
      </c>
    </row>
    <row r="1214" spans="1:4">
      <c r="A1214" s="44" t="s">
        <v>1379</v>
      </c>
      <c r="B1214" s="44" t="s">
        <v>1380</v>
      </c>
      <c r="C1214" s="44" t="s">
        <v>1534</v>
      </c>
      <c r="D1214" s="44" t="s">
        <v>1277</v>
      </c>
    </row>
    <row r="1215" spans="1:4">
      <c r="A1215" s="44"/>
      <c r="B1215" s="44"/>
      <c r="C1215" s="44"/>
      <c r="D1215" s="44" t="s">
        <v>502</v>
      </c>
    </row>
    <row r="1216" spans="1:4">
      <c r="A1216" s="44" t="s">
        <v>68</v>
      </c>
      <c r="B1216" s="44" t="s">
        <v>83</v>
      </c>
      <c r="C1216" s="44" t="s">
        <v>1534</v>
      </c>
      <c r="D1216" s="44" t="s">
        <v>1277</v>
      </c>
    </row>
    <row r="1217" spans="1:4">
      <c r="A1217" s="44"/>
      <c r="B1217" s="44"/>
      <c r="C1217" s="44"/>
      <c r="D1217" s="44" t="s">
        <v>502</v>
      </c>
    </row>
    <row r="1218" spans="1:4">
      <c r="A1218" s="44" t="s">
        <v>1712</v>
      </c>
      <c r="B1218" s="44" t="s">
        <v>940</v>
      </c>
      <c r="C1218" s="44" t="s">
        <v>1534</v>
      </c>
      <c r="D1218" s="44" t="s">
        <v>1277</v>
      </c>
    </row>
    <row r="1219" spans="1:4">
      <c r="A1219" s="44"/>
      <c r="B1219" s="44"/>
      <c r="C1219" s="44"/>
      <c r="D1219" s="44" t="s">
        <v>2034</v>
      </c>
    </row>
    <row r="1220" spans="1:4">
      <c r="A1220" s="44"/>
      <c r="B1220" s="44"/>
      <c r="C1220" s="44"/>
      <c r="D1220" s="44" t="s">
        <v>502</v>
      </c>
    </row>
    <row r="1221" spans="1:4">
      <c r="A1221" s="44" t="s">
        <v>2874</v>
      </c>
      <c r="B1221" s="44" t="s">
        <v>2875</v>
      </c>
      <c r="C1221" s="44" t="s">
        <v>1534</v>
      </c>
      <c r="D1221" s="44" t="s">
        <v>502</v>
      </c>
    </row>
    <row r="1222" spans="1:4">
      <c r="A1222" s="44" t="s">
        <v>1156</v>
      </c>
      <c r="B1222" s="44" t="s">
        <v>942</v>
      </c>
      <c r="C1222" s="44" t="s">
        <v>1534</v>
      </c>
      <c r="D1222" s="44" t="s">
        <v>1277</v>
      </c>
    </row>
    <row r="1223" spans="1:4">
      <c r="A1223" s="44"/>
      <c r="B1223" s="44"/>
      <c r="C1223" s="44"/>
      <c r="D1223" s="44" t="s">
        <v>1278</v>
      </c>
    </row>
    <row r="1224" spans="1:4">
      <c r="A1224" s="44"/>
      <c r="B1224" s="44"/>
      <c r="C1224" s="44"/>
      <c r="D1224" s="44" t="s">
        <v>502</v>
      </c>
    </row>
    <row r="1225" spans="1:4">
      <c r="A1225" s="44" t="s">
        <v>724</v>
      </c>
      <c r="B1225" s="44" t="s">
        <v>725</v>
      </c>
      <c r="C1225" s="44" t="s">
        <v>1534</v>
      </c>
      <c r="D1225" s="44" t="s">
        <v>1277</v>
      </c>
    </row>
    <row r="1226" spans="1:4">
      <c r="A1226" s="44"/>
      <c r="B1226" s="44"/>
      <c r="C1226" s="44"/>
      <c r="D1226" s="44" t="s">
        <v>502</v>
      </c>
    </row>
    <row r="1227" spans="1:4">
      <c r="A1227" s="44" t="s">
        <v>1469</v>
      </c>
      <c r="B1227" s="44" t="s">
        <v>1470</v>
      </c>
      <c r="C1227" s="44" t="s">
        <v>1534</v>
      </c>
      <c r="D1227" s="44" t="s">
        <v>1277</v>
      </c>
    </row>
    <row r="1228" spans="1:4">
      <c r="A1228" s="44"/>
      <c r="B1228" s="44"/>
      <c r="C1228" s="44"/>
      <c r="D1228" s="44" t="s">
        <v>502</v>
      </c>
    </row>
    <row r="1229" spans="1:4">
      <c r="A1229" s="44" t="s">
        <v>1428</v>
      </c>
      <c r="B1229" s="44" t="s">
        <v>1429</v>
      </c>
      <c r="C1229" s="44" t="s">
        <v>1534</v>
      </c>
      <c r="D1229" s="44" t="s">
        <v>502</v>
      </c>
    </row>
    <row r="1230" spans="1:4">
      <c r="A1230" s="44" t="s">
        <v>618</v>
      </c>
      <c r="B1230" s="44" t="s">
        <v>630</v>
      </c>
      <c r="C1230" s="44" t="s">
        <v>1534</v>
      </c>
      <c r="D1230" s="44" t="s">
        <v>1277</v>
      </c>
    </row>
    <row r="1231" spans="1:4">
      <c r="A1231" s="44"/>
      <c r="B1231" s="44"/>
      <c r="C1231" s="44"/>
      <c r="D1231" s="44" t="s">
        <v>502</v>
      </c>
    </row>
    <row r="1232" spans="1:4">
      <c r="A1232" s="44" t="s">
        <v>943</v>
      </c>
      <c r="B1232" s="44" t="s">
        <v>944</v>
      </c>
      <c r="C1232" s="44" t="s">
        <v>1534</v>
      </c>
      <c r="D1232" s="44" t="s">
        <v>1277</v>
      </c>
    </row>
    <row r="1233" spans="1:4">
      <c r="A1233" s="44"/>
      <c r="B1233" s="44"/>
      <c r="C1233" s="44"/>
      <c r="D1233" s="44" t="s">
        <v>2034</v>
      </c>
    </row>
    <row r="1234" spans="1:4">
      <c r="A1234" s="44"/>
      <c r="B1234" s="44"/>
      <c r="C1234" s="44"/>
      <c r="D1234" s="44" t="s">
        <v>502</v>
      </c>
    </row>
    <row r="1235" spans="1:4">
      <c r="A1235" s="44" t="s">
        <v>945</v>
      </c>
      <c r="B1235" s="44" t="s">
        <v>946</v>
      </c>
      <c r="C1235" s="44" t="s">
        <v>1534</v>
      </c>
      <c r="D1235" s="44" t="s">
        <v>1277</v>
      </c>
    </row>
    <row r="1236" spans="1:4">
      <c r="A1236" s="44"/>
      <c r="B1236" s="44"/>
      <c r="C1236" s="44"/>
      <c r="D1236" s="44" t="s">
        <v>2034</v>
      </c>
    </row>
    <row r="1237" spans="1:4">
      <c r="A1237" s="44"/>
      <c r="B1237" s="44"/>
      <c r="C1237" s="44"/>
      <c r="D1237" s="44" t="s">
        <v>502</v>
      </c>
    </row>
    <row r="1238" spans="1:4">
      <c r="A1238" s="44" t="s">
        <v>1397</v>
      </c>
      <c r="B1238" s="44" t="s">
        <v>1398</v>
      </c>
      <c r="C1238" s="44" t="s">
        <v>1534</v>
      </c>
      <c r="D1238" s="44" t="s">
        <v>502</v>
      </c>
    </row>
    <row r="1239" spans="1:4">
      <c r="A1239" s="44" t="s">
        <v>1863</v>
      </c>
      <c r="B1239" s="44" t="s">
        <v>947</v>
      </c>
      <c r="C1239" s="44" t="s">
        <v>1534</v>
      </c>
      <c r="D1239" s="44" t="s">
        <v>502</v>
      </c>
    </row>
    <row r="1240" spans="1:4">
      <c r="A1240" s="44" t="s">
        <v>948</v>
      </c>
      <c r="B1240" s="44" t="s">
        <v>949</v>
      </c>
      <c r="C1240" s="44" t="s">
        <v>1534</v>
      </c>
      <c r="D1240" s="44" t="s">
        <v>1282</v>
      </c>
    </row>
    <row r="1241" spans="1:4">
      <c r="A1241" s="44"/>
      <c r="B1241" s="44"/>
      <c r="C1241" s="44"/>
      <c r="D1241" s="44" t="s">
        <v>1277</v>
      </c>
    </row>
    <row r="1242" spans="1:4">
      <c r="A1242" s="44"/>
      <c r="B1242" s="44"/>
      <c r="C1242" s="44"/>
      <c r="D1242" s="44" t="s">
        <v>499</v>
      </c>
    </row>
    <row r="1243" spans="1:4">
      <c r="A1243" s="44" t="s">
        <v>720</v>
      </c>
      <c r="B1243" s="44" t="s">
        <v>721</v>
      </c>
      <c r="C1243" s="44" t="s">
        <v>1534</v>
      </c>
      <c r="D1243" s="44" t="s">
        <v>1277</v>
      </c>
    </row>
    <row r="1244" spans="1:4">
      <c r="A1244" s="44"/>
      <c r="B1244" s="44"/>
      <c r="C1244" s="44"/>
      <c r="D1244" s="44" t="s">
        <v>502</v>
      </c>
    </row>
    <row r="1245" spans="1:4">
      <c r="A1245" s="44" t="s">
        <v>901</v>
      </c>
      <c r="B1245" s="44" t="s">
        <v>950</v>
      </c>
      <c r="C1245" s="44" t="s">
        <v>1534</v>
      </c>
      <c r="D1245" s="44" t="s">
        <v>502</v>
      </c>
    </row>
    <row r="1246" spans="1:4">
      <c r="A1246" s="44" t="s">
        <v>3252</v>
      </c>
      <c r="B1246" s="44" t="s">
        <v>3253</v>
      </c>
      <c r="C1246" s="44" t="s">
        <v>1534</v>
      </c>
      <c r="D1246" s="44" t="s">
        <v>502</v>
      </c>
    </row>
    <row r="1247" spans="1:4">
      <c r="A1247" s="44" t="s">
        <v>1430</v>
      </c>
      <c r="B1247" s="44" t="s">
        <v>1431</v>
      </c>
      <c r="C1247" s="44" t="s">
        <v>1534</v>
      </c>
      <c r="D1247" s="44" t="s">
        <v>1277</v>
      </c>
    </row>
    <row r="1248" spans="1:4">
      <c r="A1248" s="44"/>
      <c r="B1248" s="44"/>
      <c r="C1248" s="44"/>
      <c r="D1248" s="44" t="s">
        <v>502</v>
      </c>
    </row>
    <row r="1249" spans="1:4">
      <c r="A1249" s="44" t="s">
        <v>701</v>
      </c>
      <c r="B1249" s="44" t="s">
        <v>951</v>
      </c>
      <c r="C1249" s="44" t="s">
        <v>1534</v>
      </c>
      <c r="D1249" s="44" t="s">
        <v>1282</v>
      </c>
    </row>
    <row r="1250" spans="1:4">
      <c r="A1250" s="44"/>
      <c r="B1250" s="44"/>
      <c r="C1250" s="44"/>
      <c r="D1250" s="44" t="s">
        <v>1277</v>
      </c>
    </row>
    <row r="1251" spans="1:4">
      <c r="A1251" s="44"/>
      <c r="B1251" s="44"/>
      <c r="C1251" s="44"/>
      <c r="D1251" s="44" t="s">
        <v>1280</v>
      </c>
    </row>
    <row r="1252" spans="1:4">
      <c r="A1252" s="44"/>
      <c r="B1252" s="44"/>
      <c r="C1252" s="44"/>
      <c r="D1252" s="44" t="s">
        <v>1793</v>
      </c>
    </row>
    <row r="1253" spans="1:4">
      <c r="A1253" s="44" t="s">
        <v>1163</v>
      </c>
      <c r="B1253" s="44" t="s">
        <v>952</v>
      </c>
      <c r="C1253" s="44" t="s">
        <v>1534</v>
      </c>
      <c r="D1253" s="44" t="s">
        <v>1282</v>
      </c>
    </row>
    <row r="1254" spans="1:4">
      <c r="A1254" s="44"/>
      <c r="B1254" s="44"/>
      <c r="C1254" s="44"/>
      <c r="D1254" s="44" t="s">
        <v>1277</v>
      </c>
    </row>
    <row r="1255" spans="1:4">
      <c r="A1255" s="44"/>
      <c r="B1255" s="44"/>
      <c r="C1255" s="44"/>
      <c r="D1255" s="44" t="s">
        <v>1278</v>
      </c>
    </row>
    <row r="1256" spans="1:4">
      <c r="A1256" s="44"/>
      <c r="B1256" s="44"/>
      <c r="C1256" s="44"/>
      <c r="D1256" s="44" t="s">
        <v>1280</v>
      </c>
    </row>
    <row r="1257" spans="1:4">
      <c r="A1257" s="44" t="s">
        <v>953</v>
      </c>
      <c r="B1257" s="44" t="s">
        <v>954</v>
      </c>
      <c r="C1257" s="44" t="s">
        <v>1534</v>
      </c>
      <c r="D1257" s="44" t="s">
        <v>1282</v>
      </c>
    </row>
    <row r="1258" spans="1:4">
      <c r="A1258" s="44"/>
      <c r="B1258" s="44"/>
      <c r="C1258" s="44"/>
      <c r="D1258" s="44" t="s">
        <v>1277</v>
      </c>
    </row>
    <row r="1259" spans="1:4">
      <c r="A1259" s="44"/>
      <c r="B1259" s="44"/>
      <c r="C1259" s="44"/>
      <c r="D1259" s="44" t="s">
        <v>1278</v>
      </c>
    </row>
    <row r="1260" spans="1:4">
      <c r="A1260" s="44"/>
      <c r="B1260" s="44"/>
      <c r="C1260" s="44"/>
      <c r="D1260" s="44" t="s">
        <v>1280</v>
      </c>
    </row>
    <row r="1261" spans="1:4">
      <c r="A1261" s="44"/>
      <c r="B1261" s="44"/>
      <c r="C1261" s="44"/>
      <c r="D1261" s="44" t="s">
        <v>502</v>
      </c>
    </row>
    <row r="1262" spans="1:4">
      <c r="A1262" s="44" t="s">
        <v>716</v>
      </c>
      <c r="B1262" s="44" t="s">
        <v>717</v>
      </c>
      <c r="C1262" s="44" t="s">
        <v>1534</v>
      </c>
      <c r="D1262" s="44" t="s">
        <v>1277</v>
      </c>
    </row>
    <row r="1263" spans="1:4">
      <c r="A1263" s="44"/>
      <c r="B1263" s="44"/>
      <c r="C1263" s="44"/>
      <c r="D1263" s="44" t="s">
        <v>502</v>
      </c>
    </row>
    <row r="1264" spans="1:4">
      <c r="A1264" s="44" t="s">
        <v>3254</v>
      </c>
      <c r="B1264" s="44" t="s">
        <v>3255</v>
      </c>
      <c r="C1264" s="44" t="s">
        <v>1534</v>
      </c>
      <c r="D1264" s="44" t="s">
        <v>502</v>
      </c>
    </row>
    <row r="1265" spans="1:4">
      <c r="A1265" s="44" t="s">
        <v>1377</v>
      </c>
      <c r="B1265" s="44" t="s">
        <v>1378</v>
      </c>
      <c r="C1265" s="44" t="s">
        <v>1534</v>
      </c>
      <c r="D1265" s="44" t="s">
        <v>1277</v>
      </c>
    </row>
    <row r="1266" spans="1:4">
      <c r="A1266" s="44"/>
      <c r="B1266" s="44"/>
      <c r="C1266" s="44"/>
      <c r="D1266" s="44" t="s">
        <v>502</v>
      </c>
    </row>
    <row r="1267" spans="1:4">
      <c r="A1267" s="44" t="s">
        <v>1403</v>
      </c>
      <c r="B1267" s="44" t="s">
        <v>1404</v>
      </c>
      <c r="C1267" s="44" t="s">
        <v>1534</v>
      </c>
      <c r="D1267" s="44" t="s">
        <v>502</v>
      </c>
    </row>
    <row r="1268" spans="1:4">
      <c r="A1268" s="44" t="s">
        <v>2675</v>
      </c>
      <c r="B1268" s="44" t="s">
        <v>2676</v>
      </c>
      <c r="C1268" s="44" t="s">
        <v>1534</v>
      </c>
      <c r="D1268" s="44" t="s">
        <v>502</v>
      </c>
    </row>
    <row r="1269" spans="1:4">
      <c r="A1269" s="44" t="s">
        <v>2677</v>
      </c>
      <c r="B1269" s="44" t="s">
        <v>2678</v>
      </c>
      <c r="C1269" s="44" t="s">
        <v>1534</v>
      </c>
      <c r="D1269" s="44" t="s">
        <v>1277</v>
      </c>
    </row>
    <row r="1270" spans="1:4">
      <c r="A1270" s="44"/>
      <c r="B1270" s="44"/>
      <c r="C1270" s="44"/>
      <c r="D1270" s="44" t="s">
        <v>502</v>
      </c>
    </row>
    <row r="1271" spans="1:4">
      <c r="A1271" s="44" t="s">
        <v>2679</v>
      </c>
      <c r="B1271" s="44" t="s">
        <v>2680</v>
      </c>
      <c r="C1271" s="44" t="s">
        <v>1534</v>
      </c>
      <c r="D1271" s="44" t="s">
        <v>502</v>
      </c>
    </row>
    <row r="1272" spans="1:4">
      <c r="A1272" s="44" t="s">
        <v>166</v>
      </c>
      <c r="B1272" s="44" t="s">
        <v>81</v>
      </c>
      <c r="C1272" s="44" t="s">
        <v>1534</v>
      </c>
      <c r="D1272" s="44" t="s">
        <v>1277</v>
      </c>
    </row>
    <row r="1273" spans="1:4">
      <c r="A1273" s="44"/>
      <c r="B1273" s="44"/>
      <c r="C1273" s="44"/>
      <c r="D1273" s="44" t="s">
        <v>502</v>
      </c>
    </row>
    <row r="1274" spans="1:4">
      <c r="A1274" s="44" t="s">
        <v>955</v>
      </c>
      <c r="B1274" s="44" t="s">
        <v>956</v>
      </c>
      <c r="C1274" s="44" t="s">
        <v>1534</v>
      </c>
      <c r="D1274" s="44" t="s">
        <v>1277</v>
      </c>
    </row>
    <row r="1275" spans="1:4">
      <c r="A1275" s="44"/>
      <c r="B1275" s="44"/>
      <c r="C1275" s="44"/>
      <c r="D1275" s="44" t="s">
        <v>502</v>
      </c>
    </row>
    <row r="1276" spans="1:4">
      <c r="A1276" s="44" t="s">
        <v>42</v>
      </c>
      <c r="B1276" s="44" t="s">
        <v>957</v>
      </c>
      <c r="C1276" s="44" t="s">
        <v>1534</v>
      </c>
      <c r="D1276" s="44" t="s">
        <v>502</v>
      </c>
    </row>
    <row r="1277" spans="1:4">
      <c r="A1277" s="44" t="s">
        <v>958</v>
      </c>
      <c r="B1277" s="44" t="s">
        <v>963</v>
      </c>
      <c r="C1277" s="44" t="s">
        <v>1534</v>
      </c>
      <c r="D1277" s="44" t="s">
        <v>1277</v>
      </c>
    </row>
    <row r="1278" spans="1:4">
      <c r="A1278" s="44"/>
      <c r="B1278" s="44"/>
      <c r="C1278" s="44"/>
      <c r="D1278" s="44" t="s">
        <v>502</v>
      </c>
    </row>
    <row r="1279" spans="1:4">
      <c r="A1279" s="44" t="s">
        <v>2851</v>
      </c>
      <c r="B1279" s="44" t="s">
        <v>2837</v>
      </c>
      <c r="C1279" s="44" t="s">
        <v>1534</v>
      </c>
      <c r="D1279" s="44" t="s">
        <v>502</v>
      </c>
    </row>
    <row r="1280" spans="1:4">
      <c r="A1280" s="44" t="s">
        <v>2852</v>
      </c>
      <c r="B1280" s="44" t="s">
        <v>2838</v>
      </c>
      <c r="C1280" s="44" t="s">
        <v>1534</v>
      </c>
      <c r="D1280" s="44" t="s">
        <v>502</v>
      </c>
    </row>
    <row r="1281" spans="1:4">
      <c r="A1281" s="44" t="s">
        <v>2853</v>
      </c>
      <c r="B1281" s="44" t="s">
        <v>2839</v>
      </c>
      <c r="C1281" s="44" t="s">
        <v>1534</v>
      </c>
      <c r="D1281" s="44" t="s">
        <v>502</v>
      </c>
    </row>
    <row r="1282" spans="1:4">
      <c r="A1282" s="44" t="s">
        <v>2850</v>
      </c>
      <c r="B1282" s="44" t="s">
        <v>2836</v>
      </c>
      <c r="C1282" s="44" t="s">
        <v>1534</v>
      </c>
      <c r="D1282" s="44" t="s">
        <v>502</v>
      </c>
    </row>
    <row r="1283" spans="1:4">
      <c r="A1283" s="44" t="s">
        <v>964</v>
      </c>
      <c r="B1283" s="44" t="s">
        <v>965</v>
      </c>
      <c r="C1283" s="44" t="s">
        <v>1534</v>
      </c>
      <c r="D1283" s="44" t="s">
        <v>1277</v>
      </c>
    </row>
    <row r="1284" spans="1:4">
      <c r="A1284" s="44"/>
      <c r="B1284" s="44"/>
      <c r="C1284" s="44"/>
      <c r="D1284" s="44" t="s">
        <v>502</v>
      </c>
    </row>
    <row r="1285" spans="1:4">
      <c r="A1285" s="44" t="s">
        <v>69</v>
      </c>
      <c r="B1285" s="44" t="s">
        <v>97</v>
      </c>
      <c r="C1285" s="44" t="s">
        <v>1534</v>
      </c>
      <c r="D1285" s="44" t="s">
        <v>1277</v>
      </c>
    </row>
    <row r="1286" spans="1:4">
      <c r="A1286" s="44"/>
      <c r="B1286" s="44"/>
      <c r="C1286" s="44"/>
      <c r="D1286" s="44" t="s">
        <v>502</v>
      </c>
    </row>
    <row r="1287" spans="1:4">
      <c r="A1287" s="44" t="s">
        <v>966</v>
      </c>
      <c r="B1287" s="44" t="s">
        <v>967</v>
      </c>
      <c r="C1287" s="44" t="s">
        <v>1534</v>
      </c>
      <c r="D1287" s="44" t="s">
        <v>1282</v>
      </c>
    </row>
    <row r="1288" spans="1:4">
      <c r="A1288" s="44"/>
      <c r="B1288" s="44"/>
      <c r="C1288" s="44"/>
      <c r="D1288" s="44" t="s">
        <v>1277</v>
      </c>
    </row>
    <row r="1289" spans="1:4">
      <c r="A1289" s="44" t="s">
        <v>1606</v>
      </c>
      <c r="B1289" s="44" t="s">
        <v>1111</v>
      </c>
      <c r="C1289" s="44" t="s">
        <v>1534</v>
      </c>
      <c r="D1289" s="44" t="s">
        <v>1282</v>
      </c>
    </row>
    <row r="1290" spans="1:4">
      <c r="A1290" s="44"/>
      <c r="B1290" s="44"/>
      <c r="C1290" s="44"/>
      <c r="D1290" s="44" t="s">
        <v>1277</v>
      </c>
    </row>
    <row r="1291" spans="1:4">
      <c r="A1291" s="44"/>
      <c r="B1291" s="44"/>
      <c r="C1291" s="44"/>
      <c r="D1291" s="44" t="s">
        <v>502</v>
      </c>
    </row>
    <row r="1292" spans="1:4">
      <c r="A1292" s="44"/>
      <c r="B1292" s="44"/>
      <c r="C1292" s="44"/>
      <c r="D1292" s="44" t="s">
        <v>1793</v>
      </c>
    </row>
    <row r="1293" spans="1:4">
      <c r="A1293" s="44"/>
      <c r="B1293" s="44"/>
      <c r="C1293" s="44"/>
      <c r="D1293" s="44" t="s">
        <v>1172</v>
      </c>
    </row>
    <row r="1294" spans="1:4">
      <c r="A1294" s="44" t="s">
        <v>1645</v>
      </c>
      <c r="B1294" s="44" t="s">
        <v>1582</v>
      </c>
      <c r="C1294" s="44" t="s">
        <v>1534</v>
      </c>
      <c r="D1294" s="44" t="s">
        <v>1282</v>
      </c>
    </row>
    <row r="1295" spans="1:4">
      <c r="A1295" s="44"/>
      <c r="B1295" s="44"/>
      <c r="C1295" s="44"/>
      <c r="D1295" s="44" t="s">
        <v>1277</v>
      </c>
    </row>
    <row r="1296" spans="1:4">
      <c r="A1296" s="44" t="s">
        <v>1646</v>
      </c>
      <c r="B1296" s="44" t="s">
        <v>1583</v>
      </c>
      <c r="C1296" s="44" t="s">
        <v>1534</v>
      </c>
      <c r="D1296" s="44" t="s">
        <v>1282</v>
      </c>
    </row>
    <row r="1297" spans="1:4">
      <c r="A1297" s="44"/>
      <c r="B1297" s="44"/>
      <c r="C1297" s="44"/>
      <c r="D1297" s="44" t="s">
        <v>1277</v>
      </c>
    </row>
    <row r="1298" spans="1:4">
      <c r="A1298" s="44"/>
      <c r="B1298" s="44"/>
      <c r="C1298" s="44"/>
      <c r="D1298" s="44" t="s">
        <v>502</v>
      </c>
    </row>
    <row r="1299" spans="1:4">
      <c r="A1299" s="44" t="s">
        <v>1636</v>
      </c>
      <c r="B1299" s="44" t="s">
        <v>1584</v>
      </c>
      <c r="C1299" s="44" t="s">
        <v>1534</v>
      </c>
      <c r="D1299" s="44" t="s">
        <v>1282</v>
      </c>
    </row>
    <row r="1300" spans="1:4">
      <c r="A1300" s="44"/>
      <c r="B1300" s="44"/>
      <c r="C1300" s="44"/>
      <c r="D1300" s="44" t="s">
        <v>1277</v>
      </c>
    </row>
    <row r="1301" spans="1:4">
      <c r="A1301" s="44"/>
      <c r="B1301" s="44"/>
      <c r="C1301" s="44"/>
      <c r="D1301" s="44" t="s">
        <v>502</v>
      </c>
    </row>
    <row r="1302" spans="1:4">
      <c r="A1302" s="44" t="s">
        <v>898</v>
      </c>
      <c r="B1302" s="44" t="s">
        <v>1110</v>
      </c>
      <c r="C1302" s="44" t="s">
        <v>1534</v>
      </c>
      <c r="D1302" s="44" t="s">
        <v>1282</v>
      </c>
    </row>
    <row r="1303" spans="1:4">
      <c r="A1303" s="44"/>
      <c r="B1303" s="44"/>
      <c r="C1303" s="44"/>
      <c r="D1303" s="44" t="s">
        <v>1277</v>
      </c>
    </row>
    <row r="1304" spans="1:4">
      <c r="A1304" s="44"/>
      <c r="B1304" s="44"/>
      <c r="C1304" s="44"/>
      <c r="D1304" s="44" t="s">
        <v>502</v>
      </c>
    </row>
    <row r="1305" spans="1:4">
      <c r="A1305" s="44"/>
      <c r="B1305" s="44"/>
      <c r="C1305" s="44"/>
      <c r="D1305" s="44" t="s">
        <v>1793</v>
      </c>
    </row>
    <row r="1306" spans="1:4">
      <c r="A1306" s="44" t="s">
        <v>1630</v>
      </c>
      <c r="B1306" s="44" t="s">
        <v>1112</v>
      </c>
      <c r="C1306" s="44" t="s">
        <v>1534</v>
      </c>
      <c r="D1306" s="44" t="s">
        <v>1282</v>
      </c>
    </row>
    <row r="1307" spans="1:4">
      <c r="A1307" s="44"/>
      <c r="B1307" s="44"/>
      <c r="C1307" s="44"/>
      <c r="D1307" s="44" t="s">
        <v>1277</v>
      </c>
    </row>
    <row r="1308" spans="1:4">
      <c r="A1308" s="44"/>
      <c r="B1308" s="44"/>
      <c r="C1308" s="44"/>
      <c r="D1308" s="44" t="s">
        <v>502</v>
      </c>
    </row>
    <row r="1309" spans="1:4">
      <c r="A1309" s="44"/>
      <c r="B1309" s="44"/>
      <c r="C1309" s="44"/>
      <c r="D1309" s="44" t="s">
        <v>1172</v>
      </c>
    </row>
    <row r="1310" spans="1:4">
      <c r="A1310" s="44" t="s">
        <v>1615</v>
      </c>
      <c r="B1310" s="44" t="s">
        <v>772</v>
      </c>
      <c r="C1310" s="44" t="s">
        <v>1534</v>
      </c>
      <c r="D1310" s="44" t="s">
        <v>1277</v>
      </c>
    </row>
    <row r="1311" spans="1:4">
      <c r="A1311" s="44"/>
      <c r="B1311" s="44"/>
      <c r="C1311" s="44"/>
      <c r="D1311" s="44" t="s">
        <v>1793</v>
      </c>
    </row>
    <row r="1312" spans="1:4">
      <c r="A1312" s="44" t="s">
        <v>1611</v>
      </c>
      <c r="B1312" s="44" t="s">
        <v>773</v>
      </c>
      <c r="C1312" s="44" t="s">
        <v>1534</v>
      </c>
      <c r="D1312" s="44" t="s">
        <v>1277</v>
      </c>
    </row>
    <row r="1313" spans="1:4">
      <c r="A1313" s="44"/>
      <c r="B1313" s="44"/>
      <c r="C1313" s="44"/>
      <c r="D1313" s="44" t="s">
        <v>502</v>
      </c>
    </row>
    <row r="1314" spans="1:4">
      <c r="A1314" s="44"/>
      <c r="B1314" s="44"/>
      <c r="C1314" s="44"/>
      <c r="D1314" s="44" t="s">
        <v>465</v>
      </c>
    </row>
    <row r="1315" spans="1:4">
      <c r="A1315" s="44"/>
      <c r="B1315" s="44"/>
      <c r="C1315" s="44"/>
      <c r="D1315" s="44" t="s">
        <v>1793</v>
      </c>
    </row>
    <row r="1316" spans="1:4">
      <c r="A1316" s="44"/>
      <c r="B1316" s="44"/>
      <c r="C1316" s="44"/>
      <c r="D1316" s="44" t="s">
        <v>1172</v>
      </c>
    </row>
    <row r="1317" spans="1:4">
      <c r="A1317" s="44" t="s">
        <v>1616</v>
      </c>
      <c r="B1317" s="44" t="s">
        <v>774</v>
      </c>
      <c r="C1317" s="44" t="s">
        <v>1534</v>
      </c>
      <c r="D1317" s="44" t="s">
        <v>1277</v>
      </c>
    </row>
    <row r="1318" spans="1:4">
      <c r="A1318" s="44"/>
      <c r="B1318" s="44"/>
      <c r="C1318" s="44"/>
      <c r="D1318" s="44" t="s">
        <v>502</v>
      </c>
    </row>
    <row r="1319" spans="1:4">
      <c r="A1319" s="44"/>
      <c r="B1319" s="44"/>
      <c r="C1319" s="44"/>
      <c r="D1319" s="44" t="s">
        <v>465</v>
      </c>
    </row>
    <row r="1320" spans="1:4">
      <c r="A1320" s="44"/>
      <c r="B1320" s="44"/>
      <c r="C1320" s="44"/>
      <c r="D1320" s="44" t="s">
        <v>1793</v>
      </c>
    </row>
    <row r="1321" spans="1:4">
      <c r="A1321" s="44" t="s">
        <v>1617</v>
      </c>
      <c r="B1321" s="44" t="s">
        <v>775</v>
      </c>
      <c r="C1321" s="44" t="s">
        <v>1534</v>
      </c>
      <c r="D1321" s="44" t="s">
        <v>1277</v>
      </c>
    </row>
    <row r="1322" spans="1:4">
      <c r="A1322" s="44"/>
      <c r="B1322" s="44"/>
      <c r="C1322" s="44"/>
      <c r="D1322" s="44" t="s">
        <v>1793</v>
      </c>
    </row>
    <row r="1323" spans="1:4">
      <c r="A1323" s="44" t="s">
        <v>1618</v>
      </c>
      <c r="B1323" s="44" t="s">
        <v>776</v>
      </c>
      <c r="C1323" s="44" t="s">
        <v>1534</v>
      </c>
      <c r="D1323" s="44" t="s">
        <v>1277</v>
      </c>
    </row>
    <row r="1324" spans="1:4">
      <c r="A1324" s="44"/>
      <c r="B1324" s="44"/>
      <c r="C1324" s="44"/>
      <c r="D1324" s="44" t="s">
        <v>1793</v>
      </c>
    </row>
    <row r="1325" spans="1:4">
      <c r="A1325" s="44" t="s">
        <v>1619</v>
      </c>
      <c r="B1325" s="44" t="s">
        <v>777</v>
      </c>
      <c r="C1325" s="44" t="s">
        <v>1534</v>
      </c>
      <c r="D1325" s="44" t="s">
        <v>1277</v>
      </c>
    </row>
    <row r="1326" spans="1:4">
      <c r="A1326" s="44"/>
      <c r="B1326" s="44"/>
      <c r="C1326" s="44"/>
      <c r="D1326" s="44" t="s">
        <v>1793</v>
      </c>
    </row>
    <row r="1327" spans="1:4">
      <c r="A1327" s="44" t="s">
        <v>1620</v>
      </c>
      <c r="B1327" s="44" t="s">
        <v>778</v>
      </c>
      <c r="C1327" s="44" t="s">
        <v>1534</v>
      </c>
      <c r="D1327" s="44" t="s">
        <v>1277</v>
      </c>
    </row>
    <row r="1328" spans="1:4">
      <c r="A1328" s="44"/>
      <c r="B1328" s="44"/>
      <c r="C1328" s="44"/>
      <c r="D1328" s="44" t="s">
        <v>1793</v>
      </c>
    </row>
    <row r="1329" spans="1:4">
      <c r="A1329" s="44"/>
      <c r="B1329" s="44"/>
      <c r="C1329" s="44"/>
      <c r="D1329" s="44" t="s">
        <v>1172</v>
      </c>
    </row>
    <row r="1330" spans="1:4">
      <c r="A1330" s="44" t="s">
        <v>1612</v>
      </c>
      <c r="B1330" s="44" t="s">
        <v>779</v>
      </c>
      <c r="C1330" s="44" t="s">
        <v>1534</v>
      </c>
      <c r="D1330" s="44" t="s">
        <v>1277</v>
      </c>
    </row>
    <row r="1331" spans="1:4">
      <c r="A1331" s="44"/>
      <c r="B1331" s="44"/>
      <c r="C1331" s="44"/>
      <c r="D1331" s="44" t="s">
        <v>502</v>
      </c>
    </row>
    <row r="1332" spans="1:4">
      <c r="A1332" s="44"/>
      <c r="B1332" s="44"/>
      <c r="C1332" s="44"/>
      <c r="D1332" s="44" t="s">
        <v>465</v>
      </c>
    </row>
    <row r="1333" spans="1:4">
      <c r="A1333" s="44"/>
      <c r="B1333" s="44"/>
      <c r="C1333" s="44"/>
      <c r="D1333" s="44" t="s">
        <v>1793</v>
      </c>
    </row>
    <row r="1334" spans="1:4">
      <c r="A1334" s="44"/>
      <c r="B1334" s="44"/>
      <c r="C1334" s="44"/>
      <c r="D1334" s="44" t="s">
        <v>1172</v>
      </c>
    </row>
    <row r="1335" spans="1:4">
      <c r="A1335" s="44" t="s">
        <v>1621</v>
      </c>
      <c r="B1335" s="44" t="s">
        <v>780</v>
      </c>
      <c r="C1335" s="44" t="s">
        <v>1534</v>
      </c>
      <c r="D1335" s="44" t="s">
        <v>1277</v>
      </c>
    </row>
    <row r="1336" spans="1:4">
      <c r="A1336" s="44"/>
      <c r="B1336" s="44"/>
      <c r="C1336" s="44"/>
      <c r="D1336" s="44" t="s">
        <v>502</v>
      </c>
    </row>
    <row r="1337" spans="1:4">
      <c r="A1337" s="44"/>
      <c r="B1337" s="44"/>
      <c r="C1337" s="44"/>
      <c r="D1337" s="44" t="s">
        <v>1793</v>
      </c>
    </row>
    <row r="1338" spans="1:4">
      <c r="A1338" s="44" t="s">
        <v>1622</v>
      </c>
      <c r="B1338" s="44" t="s">
        <v>781</v>
      </c>
      <c r="C1338" s="44" t="s">
        <v>1534</v>
      </c>
      <c r="D1338" s="44" t="s">
        <v>1277</v>
      </c>
    </row>
    <row r="1339" spans="1:4">
      <c r="A1339" s="44"/>
      <c r="B1339" s="44"/>
      <c r="C1339" s="44"/>
      <c r="D1339" s="44" t="s">
        <v>502</v>
      </c>
    </row>
    <row r="1340" spans="1:4">
      <c r="A1340" s="44"/>
      <c r="B1340" s="44"/>
      <c r="C1340" s="44"/>
      <c r="D1340" s="44" t="s">
        <v>1793</v>
      </c>
    </row>
    <row r="1341" spans="1:4">
      <c r="A1341" s="44"/>
      <c r="B1341" s="44"/>
      <c r="C1341" s="44"/>
      <c r="D1341" s="44" t="s">
        <v>1172</v>
      </c>
    </row>
    <row r="1342" spans="1:4">
      <c r="A1342" s="44" t="s">
        <v>1623</v>
      </c>
      <c r="B1342" s="44" t="s">
        <v>782</v>
      </c>
      <c r="C1342" s="44" t="s">
        <v>1534</v>
      </c>
      <c r="D1342" s="44" t="s">
        <v>1277</v>
      </c>
    </row>
    <row r="1343" spans="1:4">
      <c r="A1343" s="44"/>
      <c r="B1343" s="44"/>
      <c r="C1343" s="44"/>
      <c r="D1343" s="44" t="s">
        <v>1793</v>
      </c>
    </row>
    <row r="1344" spans="1:4">
      <c r="A1344" s="44" t="s">
        <v>1624</v>
      </c>
      <c r="B1344" s="44" t="s">
        <v>783</v>
      </c>
      <c r="C1344" s="44" t="s">
        <v>1534</v>
      </c>
      <c r="D1344" s="44" t="s">
        <v>1277</v>
      </c>
    </row>
    <row r="1345" spans="1:4">
      <c r="A1345" s="44"/>
      <c r="B1345" s="44"/>
      <c r="C1345" s="44"/>
      <c r="D1345" s="44" t="s">
        <v>502</v>
      </c>
    </row>
    <row r="1346" spans="1:4">
      <c r="A1346" s="44"/>
      <c r="B1346" s="44"/>
      <c r="C1346" s="44"/>
      <c r="D1346" s="44" t="s">
        <v>465</v>
      </c>
    </row>
    <row r="1347" spans="1:4">
      <c r="A1347" s="44"/>
      <c r="B1347" s="44"/>
      <c r="C1347" s="44"/>
      <c r="D1347" s="44" t="s">
        <v>1793</v>
      </c>
    </row>
    <row r="1348" spans="1:4">
      <c r="A1348" s="44"/>
      <c r="B1348" s="44"/>
      <c r="C1348" s="44"/>
      <c r="D1348" s="44" t="s">
        <v>1172</v>
      </c>
    </row>
    <row r="1349" spans="1:4">
      <c r="A1349" s="44" t="s">
        <v>1625</v>
      </c>
      <c r="B1349" s="44" t="s">
        <v>784</v>
      </c>
      <c r="C1349" s="44" t="s">
        <v>1534</v>
      </c>
      <c r="D1349" s="44" t="s">
        <v>1277</v>
      </c>
    </row>
    <row r="1350" spans="1:4">
      <c r="A1350" s="44"/>
      <c r="B1350" s="44"/>
      <c r="C1350" s="44"/>
      <c r="D1350" s="44" t="s">
        <v>1793</v>
      </c>
    </row>
    <row r="1351" spans="1:4">
      <c r="A1351" s="44" t="s">
        <v>1168</v>
      </c>
      <c r="B1351" s="44" t="s">
        <v>785</v>
      </c>
      <c r="C1351" s="44" t="s">
        <v>1534</v>
      </c>
      <c r="D1351" s="44" t="s">
        <v>1277</v>
      </c>
    </row>
    <row r="1352" spans="1:4">
      <c r="A1352" s="44"/>
      <c r="B1352" s="44"/>
      <c r="C1352" s="44"/>
      <c r="D1352" s="44" t="s">
        <v>502</v>
      </c>
    </row>
    <row r="1353" spans="1:4">
      <c r="A1353" s="44" t="s">
        <v>1626</v>
      </c>
      <c r="B1353" s="44" t="s">
        <v>786</v>
      </c>
      <c r="C1353" s="44" t="s">
        <v>1534</v>
      </c>
      <c r="D1353" s="44" t="s">
        <v>1277</v>
      </c>
    </row>
    <row r="1354" spans="1:4">
      <c r="A1354" s="44"/>
      <c r="B1354" s="44"/>
      <c r="C1354" s="44"/>
      <c r="D1354" s="44" t="s">
        <v>1793</v>
      </c>
    </row>
    <row r="1355" spans="1:4">
      <c r="A1355" s="44" t="s">
        <v>1613</v>
      </c>
      <c r="B1355" s="44" t="s">
        <v>787</v>
      </c>
      <c r="C1355" s="44" t="s">
        <v>1534</v>
      </c>
      <c r="D1355" s="44" t="s">
        <v>1277</v>
      </c>
    </row>
    <row r="1356" spans="1:4">
      <c r="A1356" s="44"/>
      <c r="B1356" s="44"/>
      <c r="C1356" s="44"/>
      <c r="D1356" s="44" t="s">
        <v>1793</v>
      </c>
    </row>
    <row r="1357" spans="1:4">
      <c r="A1357" s="44" t="s">
        <v>1614</v>
      </c>
      <c r="B1357" s="44" t="s">
        <v>788</v>
      </c>
      <c r="C1357" s="44" t="s">
        <v>1534</v>
      </c>
      <c r="D1357" s="44" t="s">
        <v>1277</v>
      </c>
    </row>
    <row r="1358" spans="1:4">
      <c r="A1358" s="44"/>
      <c r="B1358" s="44"/>
      <c r="C1358" s="44"/>
      <c r="D1358" s="44" t="s">
        <v>502</v>
      </c>
    </row>
    <row r="1359" spans="1:4">
      <c r="A1359" s="44"/>
      <c r="B1359" s="44"/>
      <c r="C1359" s="44"/>
      <c r="D1359" s="44" t="s">
        <v>465</v>
      </c>
    </row>
    <row r="1360" spans="1:4">
      <c r="A1360" s="44"/>
      <c r="B1360" s="44"/>
      <c r="C1360" s="44"/>
      <c r="D1360" s="44" t="s">
        <v>1793</v>
      </c>
    </row>
    <row r="1361" spans="1:4">
      <c r="A1361" s="44"/>
      <c r="B1361" s="44"/>
      <c r="C1361" s="44"/>
      <c r="D1361" s="44" t="s">
        <v>1172</v>
      </c>
    </row>
    <row r="1362" spans="1:4">
      <c r="A1362" s="44" t="s">
        <v>1627</v>
      </c>
      <c r="B1362" s="44" t="s">
        <v>789</v>
      </c>
      <c r="C1362" s="44" t="s">
        <v>1534</v>
      </c>
      <c r="D1362" s="44" t="s">
        <v>1277</v>
      </c>
    </row>
    <row r="1363" spans="1:4">
      <c r="A1363" s="44"/>
      <c r="B1363" s="44"/>
      <c r="C1363" s="44"/>
      <c r="D1363" s="44" t="s">
        <v>1793</v>
      </c>
    </row>
    <row r="1364" spans="1:4">
      <c r="A1364" s="44" t="s">
        <v>1628</v>
      </c>
      <c r="B1364" s="44" t="s">
        <v>790</v>
      </c>
      <c r="C1364" s="44" t="s">
        <v>1534</v>
      </c>
      <c r="D1364" s="44" t="s">
        <v>1277</v>
      </c>
    </row>
    <row r="1365" spans="1:4">
      <c r="A1365" s="44"/>
      <c r="B1365" s="44"/>
      <c r="C1365" s="44"/>
      <c r="D1365" s="44" t="s">
        <v>502</v>
      </c>
    </row>
    <row r="1366" spans="1:4">
      <c r="A1366" s="44"/>
      <c r="B1366" s="44"/>
      <c r="C1366" s="44"/>
      <c r="D1366" s="44" t="s">
        <v>1172</v>
      </c>
    </row>
    <row r="1367" spans="1:4">
      <c r="A1367" s="44" t="s">
        <v>1631</v>
      </c>
      <c r="B1367" s="44" t="s">
        <v>1586</v>
      </c>
      <c r="C1367" s="44" t="s">
        <v>1534</v>
      </c>
      <c r="D1367" s="44" t="s">
        <v>1282</v>
      </c>
    </row>
    <row r="1368" spans="1:4">
      <c r="A1368" s="44"/>
      <c r="B1368" s="44"/>
      <c r="C1368" s="44"/>
      <c r="D1368" s="44" t="s">
        <v>1277</v>
      </c>
    </row>
    <row r="1369" spans="1:4">
      <c r="A1369" s="44"/>
      <c r="B1369" s="44"/>
      <c r="C1369" s="44"/>
      <c r="D1369" s="44" t="s">
        <v>502</v>
      </c>
    </row>
    <row r="1370" spans="1:4">
      <c r="A1370" s="44" t="s">
        <v>1632</v>
      </c>
      <c r="B1370" s="44" t="s">
        <v>1587</v>
      </c>
      <c r="C1370" s="44" t="s">
        <v>1534</v>
      </c>
      <c r="D1370" s="44" t="s">
        <v>1282</v>
      </c>
    </row>
    <row r="1371" spans="1:4">
      <c r="A1371" s="44"/>
      <c r="B1371" s="44"/>
      <c r="C1371" s="44"/>
      <c r="D1371" s="44" t="s">
        <v>1277</v>
      </c>
    </row>
    <row r="1372" spans="1:4">
      <c r="A1372" s="44"/>
      <c r="B1372" s="44"/>
      <c r="C1372" s="44"/>
      <c r="D1372" s="44" t="s">
        <v>502</v>
      </c>
    </row>
    <row r="1373" spans="1:4">
      <c r="A1373" s="44"/>
      <c r="B1373" s="44"/>
      <c r="C1373" s="44"/>
      <c r="D1373" s="44" t="s">
        <v>1793</v>
      </c>
    </row>
    <row r="1374" spans="1:4">
      <c r="A1374" s="44" t="s">
        <v>1637</v>
      </c>
      <c r="B1374" s="44" t="s">
        <v>1585</v>
      </c>
      <c r="C1374" s="44" t="s">
        <v>1534</v>
      </c>
      <c r="D1374" s="44" t="s">
        <v>1282</v>
      </c>
    </row>
    <row r="1375" spans="1:4">
      <c r="A1375" s="44"/>
      <c r="B1375" s="44"/>
      <c r="C1375" s="44"/>
      <c r="D1375" s="44" t="s">
        <v>1277</v>
      </c>
    </row>
    <row r="1376" spans="1:4">
      <c r="A1376" s="44"/>
      <c r="B1376" s="44"/>
      <c r="C1376" s="44"/>
      <c r="D1376" s="44" t="s">
        <v>502</v>
      </c>
    </row>
    <row r="1377" spans="1:4">
      <c r="A1377" s="44"/>
      <c r="B1377" s="44"/>
      <c r="C1377" s="44"/>
      <c r="D1377" s="44" t="s">
        <v>1793</v>
      </c>
    </row>
    <row r="1378" spans="1:4">
      <c r="A1378" s="44" t="s">
        <v>1633</v>
      </c>
      <c r="B1378" s="44" t="s">
        <v>1588</v>
      </c>
      <c r="C1378" s="44" t="s">
        <v>1534</v>
      </c>
      <c r="D1378" s="44" t="s">
        <v>1282</v>
      </c>
    </row>
    <row r="1379" spans="1:4">
      <c r="A1379" s="44"/>
      <c r="B1379" s="44"/>
      <c r="C1379" s="44"/>
      <c r="D1379" s="44" t="s">
        <v>1277</v>
      </c>
    </row>
    <row r="1380" spans="1:4">
      <c r="A1380" s="44"/>
      <c r="B1380" s="44"/>
      <c r="C1380" s="44"/>
      <c r="D1380" s="44" t="s">
        <v>502</v>
      </c>
    </row>
    <row r="1381" spans="1:4">
      <c r="A1381" s="44"/>
      <c r="B1381" s="44"/>
      <c r="C1381" s="44"/>
      <c r="D1381" s="44" t="s">
        <v>1793</v>
      </c>
    </row>
    <row r="1382" spans="1:4">
      <c r="A1382" s="44" t="s">
        <v>1664</v>
      </c>
      <c r="B1382" s="44" t="s">
        <v>48</v>
      </c>
      <c r="C1382" s="44" t="s">
        <v>1534</v>
      </c>
      <c r="D1382" s="44" t="s">
        <v>1282</v>
      </c>
    </row>
    <row r="1383" spans="1:4">
      <c r="A1383" s="44"/>
      <c r="B1383" s="44"/>
      <c r="C1383" s="44"/>
      <c r="D1383" s="44" t="s">
        <v>1277</v>
      </c>
    </row>
    <row r="1384" spans="1:4">
      <c r="A1384" s="44" t="s">
        <v>968</v>
      </c>
      <c r="B1384" s="44" t="s">
        <v>969</v>
      </c>
      <c r="C1384" s="44" t="s">
        <v>1534</v>
      </c>
      <c r="D1384" s="44" t="s">
        <v>1282</v>
      </c>
    </row>
    <row r="1385" spans="1:4">
      <c r="A1385" s="44"/>
      <c r="B1385" s="44"/>
      <c r="C1385" s="44"/>
      <c r="D1385" s="44" t="s">
        <v>1277</v>
      </c>
    </row>
    <row r="1386" spans="1:4">
      <c r="A1386" s="44"/>
      <c r="B1386" s="44"/>
      <c r="C1386" s="44"/>
      <c r="D1386" s="44" t="s">
        <v>1793</v>
      </c>
    </row>
    <row r="1387" spans="1:4">
      <c r="A1387" s="44" t="s">
        <v>702</v>
      </c>
      <c r="B1387" s="44" t="s">
        <v>971</v>
      </c>
      <c r="C1387" s="44" t="s">
        <v>1535</v>
      </c>
      <c r="D1387" s="44" t="s">
        <v>1277</v>
      </c>
    </row>
    <row r="1388" spans="1:4">
      <c r="A1388" s="44"/>
      <c r="B1388" s="44"/>
      <c r="C1388" s="44"/>
      <c r="D1388" s="44" t="s">
        <v>2034</v>
      </c>
    </row>
    <row r="1389" spans="1:4">
      <c r="A1389" s="44"/>
      <c r="B1389" s="44"/>
      <c r="C1389" s="44"/>
      <c r="D1389" s="44" t="s">
        <v>502</v>
      </c>
    </row>
    <row r="1390" spans="1:4">
      <c r="A1390" s="44"/>
      <c r="B1390" s="44"/>
      <c r="C1390" s="44"/>
      <c r="D1390" s="44" t="s">
        <v>465</v>
      </c>
    </row>
    <row r="1391" spans="1:4">
      <c r="A1391" s="44" t="s">
        <v>2581</v>
      </c>
      <c r="B1391" s="44" t="s">
        <v>2582</v>
      </c>
      <c r="C1391" s="44" t="s">
        <v>1535</v>
      </c>
      <c r="D1391" s="44" t="s">
        <v>465</v>
      </c>
    </row>
    <row r="1392" spans="1:4">
      <c r="A1392" s="44" t="s">
        <v>2583</v>
      </c>
      <c r="B1392" s="44" t="s">
        <v>2584</v>
      </c>
      <c r="C1392" s="44" t="s">
        <v>1535</v>
      </c>
      <c r="D1392" s="44" t="s">
        <v>465</v>
      </c>
    </row>
    <row r="1393" spans="1:4">
      <c r="A1393" s="44" t="s">
        <v>217</v>
      </c>
      <c r="B1393" s="44" t="s">
        <v>972</v>
      </c>
      <c r="C1393" s="44" t="s">
        <v>1535</v>
      </c>
      <c r="D1393" s="44" t="s">
        <v>1282</v>
      </c>
    </row>
    <row r="1394" spans="1:4">
      <c r="A1394" s="44"/>
      <c r="B1394" s="44"/>
      <c r="C1394" s="44"/>
      <c r="D1394" s="44" t="s">
        <v>1277</v>
      </c>
    </row>
    <row r="1395" spans="1:4">
      <c r="A1395" s="44"/>
      <c r="B1395" s="44"/>
      <c r="C1395" s="44"/>
      <c r="D1395" s="44" t="s">
        <v>2034</v>
      </c>
    </row>
    <row r="1396" spans="1:4">
      <c r="A1396" s="44"/>
      <c r="B1396" s="44"/>
      <c r="C1396" s="44"/>
      <c r="D1396" s="44" t="s">
        <v>502</v>
      </c>
    </row>
    <row r="1397" spans="1:4">
      <c r="A1397" s="44"/>
      <c r="B1397" s="44"/>
      <c r="C1397" s="44"/>
      <c r="D1397" s="44" t="s">
        <v>465</v>
      </c>
    </row>
    <row r="1398" spans="1:4">
      <c r="A1398" s="44" t="s">
        <v>1746</v>
      </c>
      <c r="B1398" s="44" t="s">
        <v>974</v>
      </c>
      <c r="C1398" s="44" t="s">
        <v>1535</v>
      </c>
      <c r="D1398" s="44" t="s">
        <v>465</v>
      </c>
    </row>
    <row r="1399" spans="1:4">
      <c r="A1399" s="44"/>
      <c r="B1399" s="44"/>
      <c r="C1399" s="44"/>
      <c r="D1399" s="44" t="s">
        <v>2855</v>
      </c>
    </row>
    <row r="1400" spans="1:4">
      <c r="A1400" s="44" t="s">
        <v>1864</v>
      </c>
      <c r="B1400" s="44" t="s">
        <v>973</v>
      </c>
      <c r="C1400" s="44" t="s">
        <v>1535</v>
      </c>
      <c r="D1400" s="44" t="s">
        <v>465</v>
      </c>
    </row>
    <row r="1401" spans="1:4">
      <c r="A1401" s="44"/>
      <c r="B1401" s="44"/>
      <c r="C1401" s="44"/>
      <c r="D1401" s="44" t="s">
        <v>2855</v>
      </c>
    </row>
    <row r="1402" spans="1:4">
      <c r="A1402" s="44" t="s">
        <v>1332</v>
      </c>
      <c r="B1402" s="44" t="s">
        <v>1336</v>
      </c>
      <c r="C1402" s="44" t="s">
        <v>1535</v>
      </c>
      <c r="D1402" s="44" t="s">
        <v>1277</v>
      </c>
    </row>
    <row r="1403" spans="1:4">
      <c r="A1403" s="44"/>
      <c r="B1403" s="44"/>
      <c r="C1403" s="44"/>
      <c r="D1403" s="44" t="s">
        <v>465</v>
      </c>
    </row>
    <row r="1404" spans="1:4">
      <c r="A1404" s="44" t="s">
        <v>1747</v>
      </c>
      <c r="B1404" s="44" t="s">
        <v>1748</v>
      </c>
      <c r="C1404" s="44" t="s">
        <v>1535</v>
      </c>
      <c r="D1404" s="44" t="s">
        <v>1277</v>
      </c>
    </row>
    <row r="1405" spans="1:4">
      <c r="A1405" s="44"/>
      <c r="B1405" s="44"/>
      <c r="C1405" s="44"/>
      <c r="D1405" s="44" t="s">
        <v>465</v>
      </c>
    </row>
    <row r="1406" spans="1:4">
      <c r="A1406" s="44" t="s">
        <v>1331</v>
      </c>
      <c r="B1406" s="44" t="s">
        <v>1335</v>
      </c>
      <c r="C1406" s="44" t="s">
        <v>1535</v>
      </c>
      <c r="D1406" s="44" t="s">
        <v>1277</v>
      </c>
    </row>
    <row r="1407" spans="1:4">
      <c r="A1407" s="44"/>
      <c r="B1407" s="44"/>
      <c r="C1407" s="44"/>
      <c r="D1407" s="44" t="s">
        <v>465</v>
      </c>
    </row>
    <row r="1408" spans="1:4">
      <c r="A1408" s="44" t="s">
        <v>975</v>
      </c>
      <c r="B1408" s="44" t="s">
        <v>976</v>
      </c>
      <c r="C1408" s="44" t="s">
        <v>1535</v>
      </c>
      <c r="D1408" s="44" t="s">
        <v>1277</v>
      </c>
    </row>
    <row r="1409" spans="1:4">
      <c r="A1409" s="44"/>
      <c r="B1409" s="44"/>
      <c r="C1409" s="44"/>
      <c r="D1409" s="44" t="s">
        <v>1280</v>
      </c>
    </row>
    <row r="1410" spans="1:4">
      <c r="A1410" s="44"/>
      <c r="B1410" s="44"/>
      <c r="C1410" s="44"/>
      <c r="D1410" s="44" t="s">
        <v>465</v>
      </c>
    </row>
    <row r="1411" spans="1:4">
      <c r="A1411" s="44" t="s">
        <v>977</v>
      </c>
      <c r="B1411" s="44" t="s">
        <v>978</v>
      </c>
      <c r="C1411" s="44" t="s">
        <v>1535</v>
      </c>
      <c r="D1411" s="44" t="s">
        <v>465</v>
      </c>
    </row>
    <row r="1412" spans="1:4">
      <c r="A1412" s="44" t="s">
        <v>39</v>
      </c>
      <c r="B1412" s="44" t="s">
        <v>1038</v>
      </c>
      <c r="C1412" s="44" t="s">
        <v>1535</v>
      </c>
      <c r="D1412" s="44" t="s">
        <v>465</v>
      </c>
    </row>
    <row r="1413" spans="1:4">
      <c r="A1413" s="44" t="s">
        <v>923</v>
      </c>
      <c r="B1413" s="44" t="s">
        <v>1060</v>
      </c>
      <c r="C1413" s="44" t="s">
        <v>1535</v>
      </c>
      <c r="D1413" s="44" t="s">
        <v>1277</v>
      </c>
    </row>
    <row r="1414" spans="1:4">
      <c r="A1414" s="44"/>
      <c r="B1414" s="44"/>
      <c r="C1414" s="44"/>
      <c r="D1414" s="44" t="s">
        <v>1280</v>
      </c>
    </row>
    <row r="1415" spans="1:4">
      <c r="A1415" s="44"/>
      <c r="B1415" s="44"/>
      <c r="C1415" s="44"/>
      <c r="D1415" s="44" t="s">
        <v>465</v>
      </c>
    </row>
    <row r="1416" spans="1:4">
      <c r="A1416" s="44"/>
      <c r="B1416" s="44"/>
      <c r="C1416" s="44"/>
      <c r="D1416" s="44" t="s">
        <v>1793</v>
      </c>
    </row>
    <row r="1417" spans="1:4">
      <c r="A1417" s="44" t="s">
        <v>3261</v>
      </c>
      <c r="B1417" s="44" t="s">
        <v>3262</v>
      </c>
      <c r="C1417" s="44" t="s">
        <v>1535</v>
      </c>
      <c r="D1417" s="44" t="s">
        <v>465</v>
      </c>
    </row>
    <row r="1418" spans="1:4">
      <c r="A1418" s="44" t="s">
        <v>3263</v>
      </c>
      <c r="B1418" s="44" t="s">
        <v>3264</v>
      </c>
      <c r="C1418" s="44" t="s">
        <v>1535</v>
      </c>
      <c r="D1418" s="44" t="s">
        <v>465</v>
      </c>
    </row>
    <row r="1419" spans="1:4">
      <c r="A1419" s="44" t="s">
        <v>1865</v>
      </c>
      <c r="B1419" s="44" t="s">
        <v>1061</v>
      </c>
      <c r="C1419" s="44" t="s">
        <v>1535</v>
      </c>
      <c r="D1419" s="44" t="s">
        <v>1277</v>
      </c>
    </row>
    <row r="1420" spans="1:4">
      <c r="A1420" s="44"/>
      <c r="B1420" s="44"/>
      <c r="C1420" s="44"/>
      <c r="D1420" s="44" t="s">
        <v>502</v>
      </c>
    </row>
    <row r="1421" spans="1:4">
      <c r="A1421" s="44"/>
      <c r="B1421" s="44"/>
      <c r="C1421" s="44"/>
      <c r="D1421" s="44" t="s">
        <v>465</v>
      </c>
    </row>
    <row r="1422" spans="1:4">
      <c r="A1422" s="44" t="s">
        <v>1650</v>
      </c>
      <c r="B1422" s="44" t="s">
        <v>1062</v>
      </c>
      <c r="C1422" s="44" t="s">
        <v>1535</v>
      </c>
      <c r="D1422" s="44" t="s">
        <v>465</v>
      </c>
    </row>
    <row r="1423" spans="1:4">
      <c r="A1423" s="44" t="s">
        <v>1866</v>
      </c>
      <c r="B1423" s="44" t="s">
        <v>563</v>
      </c>
      <c r="C1423" s="44" t="s">
        <v>1535</v>
      </c>
      <c r="D1423" s="44" t="s">
        <v>1277</v>
      </c>
    </row>
    <row r="1424" spans="1:4">
      <c r="A1424" s="44"/>
      <c r="B1424" s="44"/>
      <c r="C1424" s="44"/>
      <c r="D1424" s="44" t="s">
        <v>465</v>
      </c>
    </row>
    <row r="1425" spans="1:4">
      <c r="A1425" s="44" t="s">
        <v>1867</v>
      </c>
      <c r="B1425" s="44" t="s">
        <v>392</v>
      </c>
      <c r="C1425" s="44" t="s">
        <v>1535</v>
      </c>
      <c r="D1425" s="44" t="s">
        <v>1277</v>
      </c>
    </row>
    <row r="1426" spans="1:4">
      <c r="A1426" s="44"/>
      <c r="B1426" s="44"/>
      <c r="C1426" s="44"/>
      <c r="D1426" s="44" t="s">
        <v>465</v>
      </c>
    </row>
    <row r="1427" spans="1:4">
      <c r="A1427" s="44" t="s">
        <v>902</v>
      </c>
      <c r="B1427" s="44" t="s">
        <v>1039</v>
      </c>
      <c r="C1427" s="44" t="s">
        <v>1535</v>
      </c>
      <c r="D1427" s="44" t="s">
        <v>1277</v>
      </c>
    </row>
    <row r="1428" spans="1:4">
      <c r="A1428" s="44"/>
      <c r="B1428" s="44"/>
      <c r="C1428" s="44"/>
      <c r="D1428" s="44" t="s">
        <v>1280</v>
      </c>
    </row>
    <row r="1429" spans="1:4">
      <c r="A1429" s="44"/>
      <c r="B1429" s="44"/>
      <c r="C1429" s="44"/>
      <c r="D1429" s="44" t="s">
        <v>465</v>
      </c>
    </row>
    <row r="1430" spans="1:4">
      <c r="A1430" s="44"/>
      <c r="B1430" s="44"/>
      <c r="C1430" s="44"/>
      <c r="D1430" s="44" t="s">
        <v>1793</v>
      </c>
    </row>
    <row r="1431" spans="1:4">
      <c r="A1431" s="44" t="s">
        <v>903</v>
      </c>
      <c r="B1431" s="44" t="s">
        <v>1040</v>
      </c>
      <c r="C1431" s="44" t="s">
        <v>1535</v>
      </c>
      <c r="D1431" s="44" t="s">
        <v>465</v>
      </c>
    </row>
    <row r="1432" spans="1:4">
      <c r="A1432" s="44" t="s">
        <v>1169</v>
      </c>
      <c r="B1432" s="44" t="s">
        <v>1165</v>
      </c>
      <c r="C1432" s="44" t="s">
        <v>1535</v>
      </c>
      <c r="D1432" s="44" t="s">
        <v>1277</v>
      </c>
    </row>
    <row r="1433" spans="1:4">
      <c r="A1433" s="44"/>
      <c r="B1433" s="44"/>
      <c r="C1433" s="44"/>
      <c r="D1433" s="44" t="s">
        <v>1280</v>
      </c>
    </row>
    <row r="1434" spans="1:4">
      <c r="A1434" s="44" t="s">
        <v>1170</v>
      </c>
      <c r="B1434" s="44" t="s">
        <v>1166</v>
      </c>
      <c r="C1434" s="44" t="s">
        <v>1535</v>
      </c>
      <c r="D1434" s="44" t="s">
        <v>502</v>
      </c>
    </row>
    <row r="1435" spans="1:4">
      <c r="A1435" s="44" t="s">
        <v>1330</v>
      </c>
      <c r="B1435" s="44" t="s">
        <v>1334</v>
      </c>
      <c r="C1435" s="44" t="s">
        <v>1535</v>
      </c>
      <c r="D1435" s="44" t="s">
        <v>465</v>
      </c>
    </row>
    <row r="1436" spans="1:4">
      <c r="A1436" s="44" t="s">
        <v>2681</v>
      </c>
      <c r="B1436" s="44" t="s">
        <v>1063</v>
      </c>
      <c r="C1436" s="44" t="s">
        <v>1535</v>
      </c>
      <c r="D1436" s="44" t="s">
        <v>1277</v>
      </c>
    </row>
    <row r="1437" spans="1:4">
      <c r="A1437" s="44"/>
      <c r="B1437" s="44"/>
      <c r="C1437" s="44"/>
      <c r="D1437" s="44" t="s">
        <v>502</v>
      </c>
    </row>
    <row r="1438" spans="1:4">
      <c r="A1438" s="44"/>
      <c r="B1438" s="44"/>
      <c r="C1438" s="44"/>
      <c r="D1438" s="44" t="s">
        <v>465</v>
      </c>
    </row>
    <row r="1439" spans="1:4">
      <c r="A1439" s="44" t="s">
        <v>2682</v>
      </c>
      <c r="B1439" s="44" t="s">
        <v>1064</v>
      </c>
      <c r="C1439" s="44" t="s">
        <v>1535</v>
      </c>
      <c r="D1439" s="44" t="s">
        <v>1277</v>
      </c>
    </row>
    <row r="1440" spans="1:4">
      <c r="A1440" s="44"/>
      <c r="B1440" s="44"/>
      <c r="C1440" s="44"/>
      <c r="D1440" s="44" t="s">
        <v>1278</v>
      </c>
    </row>
    <row r="1441" spans="1:4">
      <c r="A1441" s="44"/>
      <c r="B1441" s="44"/>
      <c r="C1441" s="44"/>
      <c r="D1441" s="44" t="s">
        <v>502</v>
      </c>
    </row>
    <row r="1442" spans="1:4">
      <c r="A1442" s="44"/>
      <c r="B1442" s="44"/>
      <c r="C1442" s="44"/>
      <c r="D1442" s="44" t="s">
        <v>465</v>
      </c>
    </row>
    <row r="1443" spans="1:4">
      <c r="A1443" s="44" t="s">
        <v>2683</v>
      </c>
      <c r="B1443" s="44" t="s">
        <v>1065</v>
      </c>
      <c r="C1443" s="44" t="s">
        <v>1535</v>
      </c>
      <c r="D1443" s="44" t="s">
        <v>1277</v>
      </c>
    </row>
    <row r="1444" spans="1:4">
      <c r="A1444" s="44"/>
      <c r="B1444" s="44"/>
      <c r="C1444" s="44"/>
      <c r="D1444" s="44" t="s">
        <v>502</v>
      </c>
    </row>
    <row r="1445" spans="1:4">
      <c r="A1445" s="44"/>
      <c r="B1445" s="44"/>
      <c r="C1445" s="44"/>
      <c r="D1445" s="44" t="s">
        <v>465</v>
      </c>
    </row>
    <row r="1446" spans="1:4">
      <c r="A1446" s="44" t="s">
        <v>2684</v>
      </c>
      <c r="B1446" s="44" t="s">
        <v>1066</v>
      </c>
      <c r="C1446" s="44" t="s">
        <v>1535</v>
      </c>
      <c r="D1446" s="44" t="s">
        <v>1277</v>
      </c>
    </row>
    <row r="1447" spans="1:4">
      <c r="A1447" s="44"/>
      <c r="B1447" s="44"/>
      <c r="C1447" s="44"/>
      <c r="D1447" s="44" t="s">
        <v>1278</v>
      </c>
    </row>
    <row r="1448" spans="1:4">
      <c r="A1448" s="44"/>
      <c r="B1448" s="44"/>
      <c r="C1448" s="44"/>
      <c r="D1448" s="44" t="s">
        <v>502</v>
      </c>
    </row>
    <row r="1449" spans="1:4">
      <c r="A1449" s="44"/>
      <c r="B1449" s="44"/>
      <c r="C1449" s="44"/>
      <c r="D1449" s="44" t="s">
        <v>465</v>
      </c>
    </row>
    <row r="1450" spans="1:4">
      <c r="A1450" s="44" t="s">
        <v>2685</v>
      </c>
      <c r="B1450" s="44" t="s">
        <v>1067</v>
      </c>
      <c r="C1450" s="44" t="s">
        <v>1535</v>
      </c>
      <c r="D1450" s="44" t="s">
        <v>1277</v>
      </c>
    </row>
    <row r="1451" spans="1:4">
      <c r="A1451" s="44"/>
      <c r="B1451" s="44"/>
      <c r="C1451" s="44"/>
      <c r="D1451" s="44" t="s">
        <v>502</v>
      </c>
    </row>
    <row r="1452" spans="1:4">
      <c r="A1452" s="44"/>
      <c r="B1452" s="44"/>
      <c r="C1452" s="44"/>
      <c r="D1452" s="44" t="s">
        <v>465</v>
      </c>
    </row>
    <row r="1453" spans="1:4">
      <c r="A1453" s="44" t="s">
        <v>2686</v>
      </c>
      <c r="B1453" s="44" t="s">
        <v>1068</v>
      </c>
      <c r="C1453" s="44" t="s">
        <v>1535</v>
      </c>
      <c r="D1453" s="44" t="s">
        <v>1277</v>
      </c>
    </row>
    <row r="1454" spans="1:4">
      <c r="A1454" s="44"/>
      <c r="B1454" s="44"/>
      <c r="C1454" s="44"/>
      <c r="D1454" s="44" t="s">
        <v>502</v>
      </c>
    </row>
    <row r="1455" spans="1:4">
      <c r="A1455" s="44"/>
      <c r="B1455" s="44"/>
      <c r="C1455" s="44"/>
      <c r="D1455" s="44" t="s">
        <v>465</v>
      </c>
    </row>
    <row r="1456" spans="1:4">
      <c r="A1456" s="44" t="s">
        <v>393</v>
      </c>
      <c r="B1456" s="44" t="s">
        <v>394</v>
      </c>
      <c r="C1456" s="44" t="s">
        <v>1535</v>
      </c>
      <c r="D1456" s="44" t="s">
        <v>1277</v>
      </c>
    </row>
    <row r="1457" spans="1:4">
      <c r="A1457" s="44"/>
      <c r="B1457" s="44"/>
      <c r="C1457" s="44"/>
      <c r="D1457" s="44" t="s">
        <v>502</v>
      </c>
    </row>
    <row r="1458" spans="1:4">
      <c r="A1458" s="44"/>
      <c r="B1458" s="44"/>
      <c r="C1458" s="44"/>
      <c r="D1458" s="44" t="s">
        <v>465</v>
      </c>
    </row>
    <row r="1459" spans="1:4">
      <c r="A1459" s="44" t="s">
        <v>2573</v>
      </c>
      <c r="B1459" s="44" t="s">
        <v>2574</v>
      </c>
      <c r="C1459" s="44" t="s">
        <v>1535</v>
      </c>
      <c r="D1459" s="44" t="s">
        <v>1277</v>
      </c>
    </row>
    <row r="1460" spans="1:4">
      <c r="A1460" s="44"/>
      <c r="B1460" s="44"/>
      <c r="C1460" s="44"/>
      <c r="D1460" s="44" t="s">
        <v>465</v>
      </c>
    </row>
    <row r="1461" spans="1:4">
      <c r="A1461" s="44" t="s">
        <v>2575</v>
      </c>
      <c r="B1461" s="44" t="s">
        <v>2576</v>
      </c>
      <c r="C1461" s="44" t="s">
        <v>1535</v>
      </c>
      <c r="D1461" s="44" t="s">
        <v>1277</v>
      </c>
    </row>
    <row r="1462" spans="1:4">
      <c r="A1462" s="44"/>
      <c r="B1462" s="44"/>
      <c r="C1462" s="44"/>
      <c r="D1462" s="44" t="s">
        <v>465</v>
      </c>
    </row>
    <row r="1463" spans="1:4">
      <c r="A1463" s="44" t="s">
        <v>2577</v>
      </c>
      <c r="B1463" s="44" t="s">
        <v>2578</v>
      </c>
      <c r="C1463" s="44" t="s">
        <v>1535</v>
      </c>
      <c r="D1463" s="44" t="s">
        <v>1277</v>
      </c>
    </row>
    <row r="1464" spans="1:4">
      <c r="A1464" s="44"/>
      <c r="B1464" s="44"/>
      <c r="C1464" s="44"/>
      <c r="D1464" s="44" t="s">
        <v>465</v>
      </c>
    </row>
    <row r="1465" spans="1:4">
      <c r="A1465" s="44" t="s">
        <v>1069</v>
      </c>
      <c r="B1465" s="44" t="s">
        <v>1070</v>
      </c>
      <c r="C1465" s="44" t="s">
        <v>1535</v>
      </c>
      <c r="D1465" s="44" t="s">
        <v>465</v>
      </c>
    </row>
    <row r="1466" spans="1:4">
      <c r="A1466" s="44" t="s">
        <v>2687</v>
      </c>
      <c r="B1466" s="44" t="s">
        <v>1077</v>
      </c>
      <c r="C1466" s="44" t="s">
        <v>1535</v>
      </c>
      <c r="D1466" s="44" t="s">
        <v>1277</v>
      </c>
    </row>
    <row r="1467" spans="1:4">
      <c r="A1467" s="44"/>
      <c r="B1467" s="44"/>
      <c r="C1467" s="44"/>
      <c r="D1467" s="44" t="s">
        <v>502</v>
      </c>
    </row>
    <row r="1468" spans="1:4">
      <c r="A1468" s="44"/>
      <c r="B1468" s="44"/>
      <c r="C1468" s="44"/>
      <c r="D1468" s="44" t="s">
        <v>465</v>
      </c>
    </row>
    <row r="1469" spans="1:4">
      <c r="A1469" s="44" t="s">
        <v>2688</v>
      </c>
      <c r="B1469" s="44" t="s">
        <v>1078</v>
      </c>
      <c r="C1469" s="44" t="s">
        <v>1535</v>
      </c>
      <c r="D1469" s="44" t="s">
        <v>502</v>
      </c>
    </row>
    <row r="1470" spans="1:4">
      <c r="A1470" s="44"/>
      <c r="B1470" s="44"/>
      <c r="C1470" s="44"/>
      <c r="D1470" s="44" t="s">
        <v>465</v>
      </c>
    </row>
    <row r="1471" spans="1:4">
      <c r="A1471" s="44" t="s">
        <v>2312</v>
      </c>
      <c r="B1471" s="44" t="s">
        <v>417</v>
      </c>
      <c r="C1471" s="44" t="s">
        <v>1535</v>
      </c>
      <c r="D1471" s="44" t="s">
        <v>502</v>
      </c>
    </row>
    <row r="1472" spans="1:4">
      <c r="A1472" s="44"/>
      <c r="B1472" s="44"/>
      <c r="C1472" s="44"/>
      <c r="D1472" s="44" t="s">
        <v>465</v>
      </c>
    </row>
    <row r="1473" spans="1:4">
      <c r="A1473" s="44" t="s">
        <v>1079</v>
      </c>
      <c r="B1473" s="44" t="s">
        <v>1080</v>
      </c>
      <c r="C1473" s="44" t="s">
        <v>1535</v>
      </c>
      <c r="D1473" s="44" t="s">
        <v>1277</v>
      </c>
    </row>
    <row r="1474" spans="1:4">
      <c r="A1474" s="44"/>
      <c r="B1474" s="44"/>
      <c r="C1474" s="44"/>
      <c r="D1474" s="44" t="s">
        <v>465</v>
      </c>
    </row>
    <row r="1475" spans="1:4">
      <c r="A1475" s="44" t="s">
        <v>313</v>
      </c>
      <c r="B1475" s="44" t="s">
        <v>314</v>
      </c>
      <c r="C1475" s="44" t="s">
        <v>1535</v>
      </c>
      <c r="D1475" s="44" t="s">
        <v>465</v>
      </c>
    </row>
    <row r="1476" spans="1:4">
      <c r="A1476" s="44" t="s">
        <v>315</v>
      </c>
      <c r="B1476" s="44" t="s">
        <v>316</v>
      </c>
      <c r="C1476" s="44" t="s">
        <v>1535</v>
      </c>
      <c r="D1476" s="44" t="s">
        <v>1277</v>
      </c>
    </row>
    <row r="1477" spans="1:4">
      <c r="A1477" s="44"/>
      <c r="B1477" s="44"/>
      <c r="C1477" s="44"/>
      <c r="D1477" s="44" t="s">
        <v>2034</v>
      </c>
    </row>
    <row r="1478" spans="1:4">
      <c r="A1478" s="44"/>
      <c r="B1478" s="44"/>
      <c r="C1478" s="44"/>
      <c r="D1478" s="44" t="s">
        <v>502</v>
      </c>
    </row>
    <row r="1479" spans="1:4">
      <c r="A1479" s="44"/>
      <c r="B1479" s="44"/>
      <c r="C1479" s="44"/>
      <c r="D1479" s="44" t="s">
        <v>465</v>
      </c>
    </row>
    <row r="1480" spans="1:4">
      <c r="A1480" s="44" t="s">
        <v>1868</v>
      </c>
      <c r="B1480" s="44" t="s">
        <v>1869</v>
      </c>
      <c r="C1480" s="44" t="s">
        <v>1535</v>
      </c>
      <c r="D1480" s="44" t="s">
        <v>465</v>
      </c>
    </row>
    <row r="1481" spans="1:4">
      <c r="A1481" s="44" t="s">
        <v>854</v>
      </c>
      <c r="B1481" s="44" t="s">
        <v>855</v>
      </c>
      <c r="C1481" s="44" t="s">
        <v>1535</v>
      </c>
      <c r="D1481" s="44" t="s">
        <v>465</v>
      </c>
    </row>
    <row r="1482" spans="1:4">
      <c r="A1482" s="44" t="s">
        <v>703</v>
      </c>
      <c r="B1482" s="44" t="s">
        <v>317</v>
      </c>
      <c r="C1482" s="44" t="s">
        <v>1535</v>
      </c>
      <c r="D1482" s="44" t="s">
        <v>1282</v>
      </c>
    </row>
    <row r="1483" spans="1:4">
      <c r="A1483" s="44"/>
      <c r="B1483" s="44"/>
      <c r="C1483" s="44"/>
      <c r="D1483" s="44" t="s">
        <v>1277</v>
      </c>
    </row>
    <row r="1484" spans="1:4">
      <c r="A1484" s="44"/>
      <c r="B1484" s="44"/>
      <c r="C1484" s="44"/>
      <c r="D1484" s="44" t="s">
        <v>1278</v>
      </c>
    </row>
    <row r="1485" spans="1:4">
      <c r="A1485" s="44"/>
      <c r="B1485" s="44"/>
      <c r="C1485" s="44"/>
      <c r="D1485" s="44" t="s">
        <v>465</v>
      </c>
    </row>
    <row r="1486" spans="1:4">
      <c r="A1486" s="44" t="s">
        <v>318</v>
      </c>
      <c r="B1486" s="44" t="s">
        <v>319</v>
      </c>
      <c r="C1486" s="44" t="s">
        <v>1535</v>
      </c>
      <c r="D1486" s="44" t="s">
        <v>1277</v>
      </c>
    </row>
    <row r="1487" spans="1:4">
      <c r="A1487" s="44"/>
      <c r="B1487" s="44"/>
      <c r="C1487" s="44"/>
      <c r="D1487" s="44" t="s">
        <v>1280</v>
      </c>
    </row>
    <row r="1488" spans="1:4">
      <c r="A1488" s="44"/>
      <c r="B1488" s="44"/>
      <c r="C1488" s="44"/>
      <c r="D1488" s="44" t="s">
        <v>465</v>
      </c>
    </row>
    <row r="1489" spans="1:4">
      <c r="A1489" s="44" t="s">
        <v>1870</v>
      </c>
      <c r="B1489" s="44" t="s">
        <v>320</v>
      </c>
      <c r="C1489" s="44" t="s">
        <v>1535</v>
      </c>
      <c r="D1489" s="44" t="s">
        <v>1277</v>
      </c>
    </row>
    <row r="1490" spans="1:4">
      <c r="A1490" s="44"/>
      <c r="B1490" s="44"/>
      <c r="C1490" s="44"/>
      <c r="D1490" s="44" t="s">
        <v>1280</v>
      </c>
    </row>
    <row r="1491" spans="1:4">
      <c r="A1491" s="44"/>
      <c r="B1491" s="44"/>
      <c r="C1491" s="44"/>
      <c r="D1491" s="44" t="s">
        <v>465</v>
      </c>
    </row>
    <row r="1492" spans="1:4">
      <c r="A1492" s="44" t="s">
        <v>384</v>
      </c>
      <c r="B1492" s="44" t="s">
        <v>385</v>
      </c>
      <c r="C1492" s="44" t="s">
        <v>1535</v>
      </c>
      <c r="D1492" s="44" t="s">
        <v>1277</v>
      </c>
    </row>
    <row r="1493" spans="1:4">
      <c r="A1493" s="44"/>
      <c r="B1493" s="44"/>
      <c r="C1493" s="44"/>
      <c r="D1493" s="44" t="s">
        <v>502</v>
      </c>
    </row>
    <row r="1494" spans="1:4">
      <c r="A1494" s="44"/>
      <c r="B1494" s="44"/>
      <c r="C1494" s="44"/>
      <c r="D1494" s="44" t="s">
        <v>465</v>
      </c>
    </row>
    <row r="1495" spans="1:4">
      <c r="A1495" s="44" t="s">
        <v>33</v>
      </c>
      <c r="B1495" s="44" t="s">
        <v>321</v>
      </c>
      <c r="C1495" s="44" t="s">
        <v>1535</v>
      </c>
      <c r="D1495" s="44" t="s">
        <v>1277</v>
      </c>
    </row>
    <row r="1496" spans="1:4">
      <c r="A1496" s="44"/>
      <c r="B1496" s="44"/>
      <c r="C1496" s="44"/>
      <c r="D1496" s="44" t="s">
        <v>2034</v>
      </c>
    </row>
    <row r="1497" spans="1:4">
      <c r="A1497" s="44"/>
      <c r="B1497" s="44"/>
      <c r="C1497" s="44"/>
      <c r="D1497" s="44" t="s">
        <v>502</v>
      </c>
    </row>
    <row r="1498" spans="1:4">
      <c r="A1498" s="44"/>
      <c r="B1498" s="44"/>
      <c r="C1498" s="44"/>
      <c r="D1498" s="44" t="s">
        <v>465</v>
      </c>
    </row>
    <row r="1499" spans="1:4">
      <c r="A1499" s="44" t="s">
        <v>2416</v>
      </c>
      <c r="B1499" s="44" t="s">
        <v>2417</v>
      </c>
      <c r="C1499" s="44" t="s">
        <v>1535</v>
      </c>
      <c r="D1499" s="44" t="s">
        <v>465</v>
      </c>
    </row>
    <row r="1500" spans="1:4">
      <c r="A1500" s="44" t="s">
        <v>1686</v>
      </c>
      <c r="B1500" s="44" t="s">
        <v>1687</v>
      </c>
      <c r="C1500" s="44" t="s">
        <v>1535</v>
      </c>
      <c r="D1500" s="44" t="s">
        <v>502</v>
      </c>
    </row>
    <row r="1501" spans="1:4">
      <c r="A1501" s="44"/>
      <c r="B1501" s="44"/>
      <c r="C1501" s="44"/>
      <c r="D1501" s="44" t="s">
        <v>465</v>
      </c>
    </row>
    <row r="1502" spans="1:4">
      <c r="A1502" s="44" t="s">
        <v>405</v>
      </c>
      <c r="B1502" s="44" t="s">
        <v>406</v>
      </c>
      <c r="C1502" s="44" t="s">
        <v>1535</v>
      </c>
      <c r="D1502" s="44" t="s">
        <v>1277</v>
      </c>
    </row>
    <row r="1503" spans="1:4">
      <c r="A1503" s="44"/>
      <c r="B1503" s="44"/>
      <c r="C1503" s="44"/>
      <c r="D1503" s="44" t="s">
        <v>2034</v>
      </c>
    </row>
    <row r="1504" spans="1:4">
      <c r="A1504" s="44"/>
      <c r="B1504" s="44"/>
      <c r="C1504" s="44"/>
      <c r="D1504" s="44" t="s">
        <v>502</v>
      </c>
    </row>
    <row r="1505" spans="1:4">
      <c r="A1505" s="44"/>
      <c r="B1505" s="44"/>
      <c r="C1505" s="44"/>
      <c r="D1505" s="44" t="s">
        <v>465</v>
      </c>
    </row>
    <row r="1506" spans="1:4">
      <c r="A1506" s="44" t="s">
        <v>407</v>
      </c>
      <c r="B1506" s="44" t="s">
        <v>408</v>
      </c>
      <c r="C1506" s="44" t="s">
        <v>1535</v>
      </c>
      <c r="D1506" s="44" t="s">
        <v>1277</v>
      </c>
    </row>
    <row r="1507" spans="1:4">
      <c r="A1507" s="44"/>
      <c r="B1507" s="44"/>
      <c r="C1507" s="44"/>
      <c r="D1507" s="44" t="s">
        <v>2034</v>
      </c>
    </row>
    <row r="1508" spans="1:4">
      <c r="A1508" s="44"/>
      <c r="B1508" s="44"/>
      <c r="C1508" s="44"/>
      <c r="D1508" s="44" t="s">
        <v>502</v>
      </c>
    </row>
    <row r="1509" spans="1:4">
      <c r="A1509" s="44"/>
      <c r="B1509" s="44"/>
      <c r="C1509" s="44"/>
      <c r="D1509" s="44" t="s">
        <v>465</v>
      </c>
    </row>
    <row r="1510" spans="1:4">
      <c r="A1510" s="44" t="s">
        <v>759</v>
      </c>
      <c r="B1510" s="44" t="s">
        <v>1157</v>
      </c>
      <c r="C1510" s="44" t="s">
        <v>1535</v>
      </c>
      <c r="D1510" s="44" t="s">
        <v>1277</v>
      </c>
    </row>
    <row r="1511" spans="1:4">
      <c r="A1511" s="44"/>
      <c r="B1511" s="44"/>
      <c r="C1511" s="44"/>
      <c r="D1511" s="44" t="s">
        <v>1278</v>
      </c>
    </row>
    <row r="1512" spans="1:4">
      <c r="A1512" s="44"/>
      <c r="B1512" s="44"/>
      <c r="C1512" s="44"/>
      <c r="D1512" s="44" t="s">
        <v>465</v>
      </c>
    </row>
    <row r="1513" spans="1:4">
      <c r="A1513" s="44" t="s">
        <v>409</v>
      </c>
      <c r="B1513" s="44" t="s">
        <v>410</v>
      </c>
      <c r="C1513" s="44" t="s">
        <v>1535</v>
      </c>
      <c r="D1513" s="44" t="s">
        <v>1278</v>
      </c>
    </row>
    <row r="1514" spans="1:4">
      <c r="A1514" s="44"/>
      <c r="B1514" s="44"/>
      <c r="C1514" s="44"/>
      <c r="D1514" s="44" t="s">
        <v>465</v>
      </c>
    </row>
    <row r="1515" spans="1:4">
      <c r="A1515" s="44" t="s">
        <v>411</v>
      </c>
      <c r="B1515" s="44" t="s">
        <v>412</v>
      </c>
      <c r="C1515" s="44" t="s">
        <v>1535</v>
      </c>
      <c r="D1515" s="44" t="s">
        <v>1277</v>
      </c>
    </row>
    <row r="1516" spans="1:4">
      <c r="A1516" s="44"/>
      <c r="B1516" s="44"/>
      <c r="C1516" s="44"/>
      <c r="D1516" s="44" t="s">
        <v>1278</v>
      </c>
    </row>
    <row r="1517" spans="1:4">
      <c r="A1517" s="44"/>
      <c r="B1517" s="44"/>
      <c r="C1517" s="44"/>
      <c r="D1517" s="44" t="s">
        <v>465</v>
      </c>
    </row>
    <row r="1518" spans="1:4">
      <c r="A1518" s="44" t="s">
        <v>413</v>
      </c>
      <c r="B1518" s="44" t="s">
        <v>414</v>
      </c>
      <c r="C1518" s="44" t="s">
        <v>1535</v>
      </c>
      <c r="D1518" s="44" t="s">
        <v>1278</v>
      </c>
    </row>
    <row r="1519" spans="1:4">
      <c r="A1519" s="44"/>
      <c r="B1519" s="44"/>
      <c r="C1519" s="44"/>
      <c r="D1519" s="44" t="s">
        <v>465</v>
      </c>
    </row>
    <row r="1520" spans="1:4">
      <c r="A1520" s="44"/>
      <c r="B1520" s="44"/>
      <c r="C1520" s="44"/>
      <c r="D1520" s="44" t="s">
        <v>1793</v>
      </c>
    </row>
    <row r="1521" spans="1:4">
      <c r="A1521" s="44" t="s">
        <v>415</v>
      </c>
      <c r="B1521" s="44" t="s">
        <v>416</v>
      </c>
      <c r="C1521" s="44" t="s">
        <v>1535</v>
      </c>
      <c r="D1521" s="44" t="s">
        <v>465</v>
      </c>
    </row>
    <row r="1522" spans="1:4">
      <c r="A1522" s="44"/>
      <c r="B1522" s="44"/>
      <c r="C1522" s="44"/>
      <c r="D1522" s="44" t="s">
        <v>1793</v>
      </c>
    </row>
    <row r="1523" spans="1:4">
      <c r="A1523" s="44" t="s">
        <v>386</v>
      </c>
      <c r="B1523" s="44" t="s">
        <v>387</v>
      </c>
      <c r="C1523" s="44" t="s">
        <v>1535</v>
      </c>
      <c r="D1523" s="44" t="s">
        <v>465</v>
      </c>
    </row>
    <row r="1524" spans="1:4">
      <c r="A1524" s="44" t="s">
        <v>418</v>
      </c>
      <c r="B1524" s="44" t="s">
        <v>419</v>
      </c>
      <c r="C1524" s="44" t="s">
        <v>1535</v>
      </c>
      <c r="D1524" s="44" t="s">
        <v>1282</v>
      </c>
    </row>
    <row r="1525" spans="1:4">
      <c r="A1525" s="44"/>
      <c r="B1525" s="44"/>
      <c r="C1525" s="44"/>
      <c r="D1525" s="44" t="s">
        <v>1277</v>
      </c>
    </row>
    <row r="1526" spans="1:4">
      <c r="A1526" s="44"/>
      <c r="B1526" s="44"/>
      <c r="C1526" s="44"/>
      <c r="D1526" s="44" t="s">
        <v>2034</v>
      </c>
    </row>
    <row r="1527" spans="1:4">
      <c r="A1527" s="44"/>
      <c r="B1527" s="44"/>
      <c r="C1527" s="44"/>
      <c r="D1527" s="44" t="s">
        <v>502</v>
      </c>
    </row>
    <row r="1528" spans="1:4">
      <c r="A1528" s="44" t="s">
        <v>2418</v>
      </c>
      <c r="B1528" s="44" t="s">
        <v>2419</v>
      </c>
      <c r="C1528" s="44" t="s">
        <v>1535</v>
      </c>
      <c r="D1528" s="44" t="s">
        <v>502</v>
      </c>
    </row>
    <row r="1529" spans="1:4">
      <c r="A1529" s="44"/>
      <c r="B1529" s="44"/>
      <c r="C1529" s="44"/>
      <c r="D1529" s="44" t="s">
        <v>465</v>
      </c>
    </row>
    <row r="1530" spans="1:4">
      <c r="A1530" s="44" t="s">
        <v>441</v>
      </c>
      <c r="B1530" s="44" t="s">
        <v>442</v>
      </c>
      <c r="C1530" s="44" t="s">
        <v>1535</v>
      </c>
      <c r="D1530" s="44" t="s">
        <v>1277</v>
      </c>
    </row>
    <row r="1531" spans="1:4">
      <c r="A1531" s="44"/>
      <c r="B1531" s="44"/>
      <c r="C1531" s="44"/>
      <c r="D1531" s="44" t="s">
        <v>2034</v>
      </c>
    </row>
    <row r="1532" spans="1:4">
      <c r="A1532" s="44"/>
      <c r="B1532" s="44"/>
      <c r="C1532" s="44"/>
      <c r="D1532" s="44" t="s">
        <v>502</v>
      </c>
    </row>
    <row r="1533" spans="1:4">
      <c r="A1533" s="44"/>
      <c r="B1533" s="44"/>
      <c r="C1533" s="44"/>
      <c r="D1533" s="44" t="s">
        <v>465</v>
      </c>
    </row>
    <row r="1534" spans="1:4">
      <c r="A1534" s="44" t="s">
        <v>711</v>
      </c>
      <c r="B1534" s="44" t="s">
        <v>1158</v>
      </c>
      <c r="C1534" s="44" t="s">
        <v>1535</v>
      </c>
      <c r="D1534" s="44" t="s">
        <v>1277</v>
      </c>
    </row>
    <row r="1535" spans="1:4">
      <c r="A1535" s="44"/>
      <c r="B1535" s="44"/>
      <c r="C1535" s="44"/>
      <c r="D1535" s="44" t="s">
        <v>2034</v>
      </c>
    </row>
    <row r="1536" spans="1:4">
      <c r="A1536" s="44"/>
      <c r="B1536" s="44"/>
      <c r="C1536" s="44"/>
      <c r="D1536" s="44" t="s">
        <v>502</v>
      </c>
    </row>
    <row r="1537" spans="1:4">
      <c r="A1537" s="44"/>
      <c r="B1537" s="44"/>
      <c r="C1537" s="44"/>
      <c r="D1537" s="44" t="s">
        <v>465</v>
      </c>
    </row>
    <row r="1538" spans="1:4">
      <c r="A1538" s="44" t="s">
        <v>1153</v>
      </c>
      <c r="B1538" s="44" t="s">
        <v>1159</v>
      </c>
      <c r="C1538" s="44" t="s">
        <v>1535</v>
      </c>
      <c r="D1538" s="44" t="s">
        <v>1277</v>
      </c>
    </row>
    <row r="1539" spans="1:4">
      <c r="A1539" s="44"/>
      <c r="B1539" s="44"/>
      <c r="C1539" s="44"/>
      <c r="D1539" s="44" t="s">
        <v>2034</v>
      </c>
    </row>
    <row r="1540" spans="1:4">
      <c r="A1540" s="44"/>
      <c r="B1540" s="44"/>
      <c r="C1540" s="44"/>
      <c r="D1540" s="44" t="s">
        <v>502</v>
      </c>
    </row>
    <row r="1541" spans="1:4">
      <c r="A1541" s="44"/>
      <c r="B1541" s="44"/>
      <c r="C1541" s="44"/>
      <c r="D1541" s="44" t="s">
        <v>465</v>
      </c>
    </row>
    <row r="1542" spans="1:4">
      <c r="A1542" s="44" t="s">
        <v>444</v>
      </c>
      <c r="B1542" s="44" t="s">
        <v>445</v>
      </c>
      <c r="C1542" s="44" t="s">
        <v>1535</v>
      </c>
      <c r="D1542" s="44" t="s">
        <v>1277</v>
      </c>
    </row>
    <row r="1543" spans="1:4">
      <c r="A1543" s="44"/>
      <c r="B1543" s="44"/>
      <c r="C1543" s="44"/>
      <c r="D1543" s="44" t="s">
        <v>1278</v>
      </c>
    </row>
    <row r="1544" spans="1:4">
      <c r="A1544" s="44"/>
      <c r="B1544" s="44"/>
      <c r="C1544" s="44"/>
      <c r="D1544" s="44" t="s">
        <v>465</v>
      </c>
    </row>
    <row r="1545" spans="1:4">
      <c r="A1545" s="44" t="s">
        <v>388</v>
      </c>
      <c r="B1545" s="44" t="s">
        <v>389</v>
      </c>
      <c r="C1545" s="44" t="s">
        <v>1535</v>
      </c>
      <c r="D1545" s="44" t="s">
        <v>465</v>
      </c>
    </row>
    <row r="1546" spans="1:4">
      <c r="A1546" s="44" t="s">
        <v>446</v>
      </c>
      <c r="B1546" s="44" t="s">
        <v>447</v>
      </c>
      <c r="C1546" s="44" t="s">
        <v>1535</v>
      </c>
      <c r="D1546" s="44" t="s">
        <v>1282</v>
      </c>
    </row>
    <row r="1547" spans="1:4">
      <c r="A1547" s="44"/>
      <c r="B1547" s="44"/>
      <c r="C1547" s="44"/>
      <c r="D1547" s="44" t="s">
        <v>1277</v>
      </c>
    </row>
    <row r="1548" spans="1:4">
      <c r="A1548" s="44"/>
      <c r="B1548" s="44"/>
      <c r="C1548" s="44"/>
      <c r="D1548" s="44" t="s">
        <v>1278</v>
      </c>
    </row>
    <row r="1549" spans="1:4">
      <c r="A1549" s="44"/>
      <c r="B1549" s="44"/>
      <c r="C1549" s="44"/>
      <c r="D1549" s="44" t="s">
        <v>465</v>
      </c>
    </row>
    <row r="1550" spans="1:4">
      <c r="A1550" s="44" t="s">
        <v>620</v>
      </c>
      <c r="B1550" s="44" t="s">
        <v>633</v>
      </c>
      <c r="C1550" s="44" t="s">
        <v>1535</v>
      </c>
      <c r="D1550" s="44" t="s">
        <v>465</v>
      </c>
    </row>
    <row r="1551" spans="1:4">
      <c r="A1551" s="44" t="s">
        <v>621</v>
      </c>
      <c r="B1551" s="44" t="s">
        <v>634</v>
      </c>
      <c r="C1551" s="44" t="s">
        <v>1535</v>
      </c>
      <c r="D1551" s="44" t="s">
        <v>1277</v>
      </c>
    </row>
    <row r="1552" spans="1:4">
      <c r="A1552" s="44"/>
      <c r="B1552" s="44"/>
      <c r="C1552" s="44"/>
      <c r="D1552" s="44" t="s">
        <v>465</v>
      </c>
    </row>
    <row r="1553" spans="1:4">
      <c r="A1553" s="44" t="s">
        <v>622</v>
      </c>
      <c r="B1553" s="44" t="s">
        <v>635</v>
      </c>
      <c r="C1553" s="44" t="s">
        <v>1535</v>
      </c>
      <c r="D1553" s="44" t="s">
        <v>1277</v>
      </c>
    </row>
    <row r="1554" spans="1:4">
      <c r="A1554" s="44"/>
      <c r="B1554" s="44"/>
      <c r="C1554" s="44"/>
      <c r="D1554" s="44" t="s">
        <v>465</v>
      </c>
    </row>
    <row r="1555" spans="1:4">
      <c r="A1555" s="44" t="s">
        <v>623</v>
      </c>
      <c r="B1555" s="44" t="s">
        <v>636</v>
      </c>
      <c r="C1555" s="44" t="s">
        <v>1535</v>
      </c>
      <c r="D1555" s="44" t="s">
        <v>465</v>
      </c>
    </row>
    <row r="1556" spans="1:4">
      <c r="A1556" s="44" t="s">
        <v>624</v>
      </c>
      <c r="B1556" s="44" t="s">
        <v>637</v>
      </c>
      <c r="C1556" s="44" t="s">
        <v>1535</v>
      </c>
      <c r="D1556" s="44" t="s">
        <v>465</v>
      </c>
    </row>
    <row r="1557" spans="1:4">
      <c r="A1557" s="44" t="s">
        <v>625</v>
      </c>
      <c r="B1557" s="44" t="s">
        <v>638</v>
      </c>
      <c r="C1557" s="44" t="s">
        <v>1535</v>
      </c>
      <c r="D1557" s="44" t="s">
        <v>465</v>
      </c>
    </row>
    <row r="1558" spans="1:4">
      <c r="A1558" s="44" t="s">
        <v>611</v>
      </c>
      <c r="B1558" s="44" t="s">
        <v>612</v>
      </c>
      <c r="C1558" s="44" t="s">
        <v>1535</v>
      </c>
      <c r="D1558" s="44" t="s">
        <v>465</v>
      </c>
    </row>
    <row r="1559" spans="1:4">
      <c r="A1559" s="44" t="s">
        <v>626</v>
      </c>
      <c r="B1559" s="44" t="s">
        <v>639</v>
      </c>
      <c r="C1559" s="44" t="s">
        <v>1535</v>
      </c>
      <c r="D1559" s="44" t="s">
        <v>465</v>
      </c>
    </row>
    <row r="1560" spans="1:4">
      <c r="A1560" s="44" t="s">
        <v>390</v>
      </c>
      <c r="B1560" s="44" t="s">
        <v>391</v>
      </c>
      <c r="C1560" s="44" t="s">
        <v>1535</v>
      </c>
      <c r="D1560" s="44" t="s">
        <v>465</v>
      </c>
    </row>
    <row r="1561" spans="1:4">
      <c r="A1561" s="44" t="s">
        <v>606</v>
      </c>
      <c r="B1561" s="44" t="s">
        <v>607</v>
      </c>
      <c r="C1561" s="44" t="s">
        <v>1535</v>
      </c>
      <c r="D1561" s="44" t="s">
        <v>465</v>
      </c>
    </row>
    <row r="1562" spans="1:4">
      <c r="A1562" s="44" t="s">
        <v>619</v>
      </c>
      <c r="B1562" s="44" t="s">
        <v>632</v>
      </c>
      <c r="C1562" s="44" t="s">
        <v>1535</v>
      </c>
      <c r="D1562" s="44" t="s">
        <v>465</v>
      </c>
    </row>
    <row r="1563" spans="1:4">
      <c r="A1563" s="44" t="s">
        <v>704</v>
      </c>
      <c r="B1563" s="44" t="s">
        <v>443</v>
      </c>
      <c r="C1563" s="44" t="s">
        <v>1535</v>
      </c>
      <c r="D1563" s="44" t="s">
        <v>1277</v>
      </c>
    </row>
    <row r="1564" spans="1:4">
      <c r="A1564" s="44"/>
      <c r="B1564" s="44"/>
      <c r="C1564" s="44"/>
      <c r="D1564" s="44" t="s">
        <v>1278</v>
      </c>
    </row>
    <row r="1565" spans="1:4">
      <c r="A1565" s="44"/>
      <c r="B1565" s="44"/>
      <c r="C1565" s="44"/>
      <c r="D1565" s="44" t="s">
        <v>1280</v>
      </c>
    </row>
    <row r="1566" spans="1:4">
      <c r="A1566" s="44"/>
      <c r="B1566" s="44"/>
      <c r="C1566" s="44"/>
      <c r="D1566" s="44" t="s">
        <v>465</v>
      </c>
    </row>
    <row r="1567" spans="1:4">
      <c r="A1567" s="44" t="s">
        <v>448</v>
      </c>
      <c r="B1567" s="44" t="s">
        <v>449</v>
      </c>
      <c r="C1567" s="44" t="s">
        <v>1535</v>
      </c>
      <c r="D1567" s="44" t="s">
        <v>1277</v>
      </c>
    </row>
    <row r="1568" spans="1:4">
      <c r="A1568" s="44"/>
      <c r="B1568" s="44"/>
      <c r="C1568" s="44"/>
      <c r="D1568" s="44" t="s">
        <v>465</v>
      </c>
    </row>
    <row r="1569" spans="1:4">
      <c r="A1569" s="44" t="s">
        <v>1152</v>
      </c>
      <c r="B1569" s="44" t="s">
        <v>852</v>
      </c>
      <c r="C1569" s="44" t="s">
        <v>1535</v>
      </c>
      <c r="D1569" s="44" t="s">
        <v>1277</v>
      </c>
    </row>
    <row r="1570" spans="1:4">
      <c r="A1570" s="44"/>
      <c r="B1570" s="44"/>
      <c r="C1570" s="44"/>
      <c r="D1570" s="44" t="s">
        <v>502</v>
      </c>
    </row>
    <row r="1571" spans="1:4">
      <c r="A1571" s="44"/>
      <c r="B1571" s="44"/>
      <c r="C1571" s="44"/>
      <c r="D1571" s="44" t="s">
        <v>465</v>
      </c>
    </row>
    <row r="1572" spans="1:4">
      <c r="A1572" s="44" t="s">
        <v>705</v>
      </c>
      <c r="B1572" s="44" t="s">
        <v>537</v>
      </c>
      <c r="C1572" s="44" t="s">
        <v>1535</v>
      </c>
      <c r="D1572" s="44" t="s">
        <v>465</v>
      </c>
    </row>
    <row r="1573" spans="1:4">
      <c r="A1573" s="44" t="s">
        <v>2414</v>
      </c>
      <c r="B1573" s="44" t="s">
        <v>2415</v>
      </c>
      <c r="C1573" s="44" t="s">
        <v>1535</v>
      </c>
      <c r="D1573" s="44" t="s">
        <v>465</v>
      </c>
    </row>
    <row r="1574" spans="1:4">
      <c r="A1574" s="44" t="s">
        <v>2412</v>
      </c>
      <c r="B1574" s="44" t="s">
        <v>2413</v>
      </c>
      <c r="C1574" s="44" t="s">
        <v>1535</v>
      </c>
      <c r="D1574" s="44" t="s">
        <v>465</v>
      </c>
    </row>
    <row r="1575" spans="1:4">
      <c r="A1575" s="44" t="s">
        <v>2410</v>
      </c>
      <c r="B1575" s="44" t="s">
        <v>2411</v>
      </c>
      <c r="C1575" s="44" t="s">
        <v>1535</v>
      </c>
      <c r="D1575" s="44" t="s">
        <v>465</v>
      </c>
    </row>
    <row r="1576" spans="1:4">
      <c r="A1576" s="44" t="s">
        <v>2841</v>
      </c>
      <c r="B1576" s="44" t="s">
        <v>104</v>
      </c>
      <c r="C1576" s="44" t="s">
        <v>1535</v>
      </c>
      <c r="D1576" s="44" t="s">
        <v>1277</v>
      </c>
    </row>
    <row r="1577" spans="1:4">
      <c r="A1577" s="44"/>
      <c r="B1577" s="44"/>
      <c r="C1577" s="44"/>
      <c r="D1577" s="44" t="s">
        <v>2034</v>
      </c>
    </row>
    <row r="1578" spans="1:4">
      <c r="A1578" s="44"/>
      <c r="B1578" s="44"/>
      <c r="C1578" s="44"/>
      <c r="D1578" s="44" t="s">
        <v>502</v>
      </c>
    </row>
    <row r="1579" spans="1:4">
      <c r="A1579" s="44"/>
      <c r="B1579" s="44"/>
      <c r="C1579" s="44"/>
      <c r="D1579" s="44" t="s">
        <v>465</v>
      </c>
    </row>
    <row r="1580" spans="1:4">
      <c r="A1580" s="44" t="s">
        <v>1576</v>
      </c>
      <c r="B1580" s="44" t="s">
        <v>1577</v>
      </c>
      <c r="C1580" s="44" t="s">
        <v>1535</v>
      </c>
      <c r="D1580" s="44" t="s">
        <v>1277</v>
      </c>
    </row>
    <row r="1581" spans="1:4">
      <c r="A1581" s="44"/>
      <c r="B1581" s="44"/>
      <c r="C1581" s="44"/>
      <c r="D1581" s="44" t="s">
        <v>1280</v>
      </c>
    </row>
    <row r="1582" spans="1:4">
      <c r="A1582" s="44"/>
      <c r="B1582" s="44"/>
      <c r="C1582" s="44"/>
      <c r="D1582" s="44" t="s">
        <v>465</v>
      </c>
    </row>
    <row r="1583" spans="1:4">
      <c r="A1583" s="44" t="s">
        <v>2706</v>
      </c>
      <c r="B1583" s="44" t="s">
        <v>2707</v>
      </c>
      <c r="C1583" s="44" t="s">
        <v>1535</v>
      </c>
      <c r="D1583" s="44" t="s">
        <v>465</v>
      </c>
    </row>
    <row r="1584" spans="1:4">
      <c r="A1584" s="44" t="s">
        <v>2708</v>
      </c>
      <c r="B1584" s="44" t="s">
        <v>2709</v>
      </c>
      <c r="C1584" s="44" t="s">
        <v>1535</v>
      </c>
      <c r="D1584" s="44" t="s">
        <v>465</v>
      </c>
    </row>
    <row r="1585" spans="1:4">
      <c r="A1585" s="44" t="s">
        <v>2694</v>
      </c>
      <c r="B1585" s="44" t="s">
        <v>2695</v>
      </c>
      <c r="C1585" s="44" t="s">
        <v>1535</v>
      </c>
      <c r="D1585" s="44" t="s">
        <v>465</v>
      </c>
    </row>
    <row r="1586" spans="1:4">
      <c r="A1586" s="44" t="s">
        <v>2698</v>
      </c>
      <c r="B1586" s="44" t="s">
        <v>2699</v>
      </c>
      <c r="C1586" s="44" t="s">
        <v>1535</v>
      </c>
      <c r="D1586" s="44" t="s">
        <v>465</v>
      </c>
    </row>
    <row r="1587" spans="1:4">
      <c r="A1587" s="44" t="s">
        <v>2710</v>
      </c>
      <c r="B1587" s="44" t="s">
        <v>2711</v>
      </c>
      <c r="C1587" s="44" t="s">
        <v>1535</v>
      </c>
      <c r="D1587" s="44" t="s">
        <v>465</v>
      </c>
    </row>
    <row r="1588" spans="1:4">
      <c r="A1588" s="44" t="s">
        <v>2712</v>
      </c>
      <c r="B1588" s="44" t="s">
        <v>2713</v>
      </c>
      <c r="C1588" s="44" t="s">
        <v>1535</v>
      </c>
      <c r="D1588" s="44" t="s">
        <v>465</v>
      </c>
    </row>
    <row r="1589" spans="1:4">
      <c r="A1589" s="44" t="s">
        <v>2714</v>
      </c>
      <c r="B1589" s="44" t="s">
        <v>2715</v>
      </c>
      <c r="C1589" s="44" t="s">
        <v>1535</v>
      </c>
      <c r="D1589" s="44" t="s">
        <v>465</v>
      </c>
    </row>
    <row r="1590" spans="1:4">
      <c r="A1590" s="44" t="s">
        <v>2696</v>
      </c>
      <c r="B1590" s="44" t="s">
        <v>2697</v>
      </c>
      <c r="C1590" s="44" t="s">
        <v>1535</v>
      </c>
      <c r="D1590" s="44" t="s">
        <v>465</v>
      </c>
    </row>
    <row r="1591" spans="1:4">
      <c r="A1591" s="44" t="s">
        <v>2716</v>
      </c>
      <c r="B1591" s="44" t="s">
        <v>2717</v>
      </c>
      <c r="C1591" s="44" t="s">
        <v>1535</v>
      </c>
      <c r="D1591" s="44" t="s">
        <v>465</v>
      </c>
    </row>
    <row r="1592" spans="1:4">
      <c r="A1592" s="44" t="s">
        <v>2966</v>
      </c>
      <c r="B1592" s="44" t="s">
        <v>2967</v>
      </c>
      <c r="C1592" s="44" t="s">
        <v>1535</v>
      </c>
      <c r="D1592" s="44" t="s">
        <v>465</v>
      </c>
    </row>
    <row r="1593" spans="1:4">
      <c r="A1593" s="44" t="s">
        <v>1578</v>
      </c>
      <c r="B1593" s="44" t="s">
        <v>1579</v>
      </c>
      <c r="C1593" s="44" t="s">
        <v>1535</v>
      </c>
      <c r="D1593" s="44" t="s">
        <v>502</v>
      </c>
    </row>
    <row r="1594" spans="1:4">
      <c r="A1594" s="44"/>
      <c r="B1594" s="44"/>
      <c r="C1594" s="44"/>
      <c r="D1594" s="44" t="s">
        <v>465</v>
      </c>
    </row>
    <row r="1595" spans="1:4">
      <c r="A1595" s="44" t="s">
        <v>2585</v>
      </c>
      <c r="B1595" s="44" t="s">
        <v>2586</v>
      </c>
      <c r="C1595" s="44" t="s">
        <v>1535</v>
      </c>
      <c r="D1595" s="44" t="s">
        <v>465</v>
      </c>
    </row>
    <row r="1596" spans="1:4">
      <c r="A1596" s="44" t="s">
        <v>2408</v>
      </c>
      <c r="B1596" s="44" t="s">
        <v>2409</v>
      </c>
      <c r="C1596" s="44" t="s">
        <v>1535</v>
      </c>
      <c r="D1596" s="44" t="s">
        <v>465</v>
      </c>
    </row>
    <row r="1597" spans="1:4">
      <c r="A1597" s="44" t="s">
        <v>1580</v>
      </c>
      <c r="B1597" s="44" t="s">
        <v>1581</v>
      </c>
      <c r="C1597" s="44" t="s">
        <v>1535</v>
      </c>
      <c r="D1597" s="44" t="s">
        <v>465</v>
      </c>
    </row>
    <row r="1598" spans="1:4">
      <c r="A1598" s="44" t="s">
        <v>2964</v>
      </c>
      <c r="B1598" s="44" t="s">
        <v>2965</v>
      </c>
      <c r="C1598" s="44" t="s">
        <v>1535</v>
      </c>
      <c r="D1598" s="44" t="s">
        <v>465</v>
      </c>
    </row>
    <row r="1599" spans="1:4">
      <c r="A1599" s="44" t="s">
        <v>40</v>
      </c>
      <c r="B1599" s="44" t="s">
        <v>105</v>
      </c>
      <c r="C1599" s="44" t="s">
        <v>1535</v>
      </c>
      <c r="D1599" s="44" t="s">
        <v>1277</v>
      </c>
    </row>
    <row r="1600" spans="1:4">
      <c r="A1600" s="44"/>
      <c r="B1600" s="44"/>
      <c r="C1600" s="44"/>
      <c r="D1600" s="44" t="s">
        <v>502</v>
      </c>
    </row>
    <row r="1601" spans="1:4">
      <c r="A1601" s="44"/>
      <c r="B1601" s="44"/>
      <c r="C1601" s="44"/>
      <c r="D1601" s="44" t="s">
        <v>465</v>
      </c>
    </row>
    <row r="1602" spans="1:4">
      <c r="A1602" s="44" t="s">
        <v>904</v>
      </c>
      <c r="B1602" s="44" t="s">
        <v>1041</v>
      </c>
      <c r="C1602" s="44" t="s">
        <v>1535</v>
      </c>
      <c r="D1602" s="44" t="s">
        <v>1277</v>
      </c>
    </row>
    <row r="1603" spans="1:4">
      <c r="A1603" s="44"/>
      <c r="B1603" s="44"/>
      <c r="C1603" s="44"/>
      <c r="D1603" s="44" t="s">
        <v>502</v>
      </c>
    </row>
    <row r="1604" spans="1:4">
      <c r="A1604" s="44"/>
      <c r="B1604" s="44"/>
      <c r="C1604" s="44"/>
      <c r="D1604" s="44" t="s">
        <v>465</v>
      </c>
    </row>
    <row r="1605" spans="1:4">
      <c r="A1605" s="44"/>
      <c r="B1605" s="44"/>
      <c r="C1605" s="44"/>
      <c r="D1605" s="44" t="s">
        <v>1793</v>
      </c>
    </row>
    <row r="1606" spans="1:4">
      <c r="A1606" s="44" t="s">
        <v>905</v>
      </c>
      <c r="B1606" s="44" t="s">
        <v>1042</v>
      </c>
      <c r="C1606" s="44" t="s">
        <v>1535</v>
      </c>
      <c r="D1606" s="44" t="s">
        <v>1282</v>
      </c>
    </row>
    <row r="1607" spans="1:4">
      <c r="A1607" s="44"/>
      <c r="B1607" s="44"/>
      <c r="C1607" s="44"/>
      <c r="D1607" s="44" t="s">
        <v>1277</v>
      </c>
    </row>
    <row r="1608" spans="1:4">
      <c r="A1608" s="44"/>
      <c r="B1608" s="44"/>
      <c r="C1608" s="44"/>
      <c r="D1608" s="44" t="s">
        <v>502</v>
      </c>
    </row>
    <row r="1609" spans="1:4">
      <c r="A1609" s="44"/>
      <c r="B1609" s="44"/>
      <c r="C1609" s="44"/>
      <c r="D1609" s="44" t="s">
        <v>465</v>
      </c>
    </row>
    <row r="1610" spans="1:4">
      <c r="A1610" s="44"/>
      <c r="B1610" s="44"/>
      <c r="C1610" s="44"/>
      <c r="D1610" s="44" t="s">
        <v>1793</v>
      </c>
    </row>
    <row r="1611" spans="1:4">
      <c r="A1611" s="44" t="s">
        <v>906</v>
      </c>
      <c r="B1611" s="44" t="s">
        <v>1043</v>
      </c>
      <c r="C1611" s="44" t="s">
        <v>1535</v>
      </c>
      <c r="D1611" s="44" t="s">
        <v>1277</v>
      </c>
    </row>
    <row r="1612" spans="1:4">
      <c r="A1612" s="44"/>
      <c r="B1612" s="44"/>
      <c r="C1612" s="44"/>
      <c r="D1612" s="44" t="s">
        <v>502</v>
      </c>
    </row>
    <row r="1613" spans="1:4">
      <c r="A1613" s="44"/>
      <c r="B1613" s="44"/>
      <c r="C1613" s="44"/>
      <c r="D1613" s="44" t="s">
        <v>465</v>
      </c>
    </row>
    <row r="1614" spans="1:4">
      <c r="A1614" s="44"/>
      <c r="B1614" s="44"/>
      <c r="C1614" s="44"/>
      <c r="D1614" s="44" t="s">
        <v>1793</v>
      </c>
    </row>
    <row r="1615" spans="1:4">
      <c r="A1615" s="44" t="s">
        <v>907</v>
      </c>
      <c r="B1615" s="44" t="s">
        <v>1044</v>
      </c>
      <c r="C1615" s="44" t="s">
        <v>1535</v>
      </c>
      <c r="D1615" s="44" t="s">
        <v>1277</v>
      </c>
    </row>
    <row r="1616" spans="1:4">
      <c r="A1616" s="44"/>
      <c r="B1616" s="44"/>
      <c r="C1616" s="44"/>
      <c r="D1616" s="44" t="s">
        <v>502</v>
      </c>
    </row>
    <row r="1617" spans="1:4">
      <c r="A1617" s="44"/>
      <c r="B1617" s="44"/>
      <c r="C1617" s="44"/>
      <c r="D1617" s="44" t="s">
        <v>465</v>
      </c>
    </row>
    <row r="1618" spans="1:4">
      <c r="A1618" s="44"/>
      <c r="B1618" s="44"/>
      <c r="C1618" s="44"/>
      <c r="D1618" s="44" t="s">
        <v>1793</v>
      </c>
    </row>
    <row r="1619" spans="1:4">
      <c r="A1619" s="44" t="s">
        <v>908</v>
      </c>
      <c r="B1619" s="44" t="s">
        <v>1045</v>
      </c>
      <c r="C1619" s="44" t="s">
        <v>1535</v>
      </c>
      <c r="D1619" s="44" t="s">
        <v>1277</v>
      </c>
    </row>
    <row r="1620" spans="1:4">
      <c r="A1620" s="44"/>
      <c r="B1620" s="44"/>
      <c r="C1620" s="44"/>
      <c r="D1620" s="44" t="s">
        <v>502</v>
      </c>
    </row>
    <row r="1621" spans="1:4">
      <c r="A1621" s="44"/>
      <c r="B1621" s="44"/>
      <c r="C1621" s="44"/>
      <c r="D1621" s="44" t="s">
        <v>465</v>
      </c>
    </row>
    <row r="1622" spans="1:4">
      <c r="A1622" s="44"/>
      <c r="B1622" s="44"/>
      <c r="C1622" s="44"/>
      <c r="D1622" s="44" t="s">
        <v>1793</v>
      </c>
    </row>
    <row r="1623" spans="1:4">
      <c r="A1623" s="44" t="s">
        <v>909</v>
      </c>
      <c r="B1623" s="44" t="s">
        <v>1046</v>
      </c>
      <c r="C1623" s="44" t="s">
        <v>1535</v>
      </c>
      <c r="D1623" s="44" t="s">
        <v>1277</v>
      </c>
    </row>
    <row r="1624" spans="1:4">
      <c r="A1624" s="44"/>
      <c r="B1624" s="44"/>
      <c r="C1624" s="44"/>
      <c r="D1624" s="44" t="s">
        <v>502</v>
      </c>
    </row>
    <row r="1625" spans="1:4">
      <c r="A1625" s="44"/>
      <c r="B1625" s="44"/>
      <c r="C1625" s="44"/>
      <c r="D1625" s="44" t="s">
        <v>465</v>
      </c>
    </row>
    <row r="1626" spans="1:4">
      <c r="A1626" s="44"/>
      <c r="B1626" s="44"/>
      <c r="C1626" s="44"/>
      <c r="D1626" s="44" t="s">
        <v>1793</v>
      </c>
    </row>
    <row r="1627" spans="1:4">
      <c r="A1627" s="44" t="s">
        <v>910</v>
      </c>
      <c r="B1627" s="44" t="s">
        <v>1047</v>
      </c>
      <c r="C1627" s="44" t="s">
        <v>1535</v>
      </c>
      <c r="D1627" s="44" t="s">
        <v>1277</v>
      </c>
    </row>
    <row r="1628" spans="1:4">
      <c r="A1628" s="44"/>
      <c r="B1628" s="44"/>
      <c r="C1628" s="44"/>
      <c r="D1628" s="44" t="s">
        <v>502</v>
      </c>
    </row>
    <row r="1629" spans="1:4">
      <c r="A1629" s="44"/>
      <c r="B1629" s="44"/>
      <c r="C1629" s="44"/>
      <c r="D1629" s="44" t="s">
        <v>465</v>
      </c>
    </row>
    <row r="1630" spans="1:4">
      <c r="A1630" s="44"/>
      <c r="B1630" s="44"/>
      <c r="C1630" s="44"/>
      <c r="D1630" s="44" t="s">
        <v>1793</v>
      </c>
    </row>
    <row r="1631" spans="1:4">
      <c r="A1631" s="44" t="s">
        <v>911</v>
      </c>
      <c r="B1631" s="44" t="s">
        <v>1048</v>
      </c>
      <c r="C1631" s="44" t="s">
        <v>1535</v>
      </c>
      <c r="D1631" s="44" t="s">
        <v>1277</v>
      </c>
    </row>
    <row r="1632" spans="1:4">
      <c r="A1632" s="44"/>
      <c r="B1632" s="44"/>
      <c r="C1632" s="44"/>
      <c r="D1632" s="44" t="s">
        <v>502</v>
      </c>
    </row>
    <row r="1633" spans="1:4">
      <c r="A1633" s="44"/>
      <c r="B1633" s="44"/>
      <c r="C1633" s="44"/>
      <c r="D1633" s="44" t="s">
        <v>465</v>
      </c>
    </row>
    <row r="1634" spans="1:4">
      <c r="A1634" s="44"/>
      <c r="B1634" s="44"/>
      <c r="C1634" s="44"/>
      <c r="D1634" s="44" t="s">
        <v>1793</v>
      </c>
    </row>
    <row r="1635" spans="1:4">
      <c r="A1635" s="44" t="s">
        <v>912</v>
      </c>
      <c r="B1635" s="44" t="s">
        <v>1049</v>
      </c>
      <c r="C1635" s="44" t="s">
        <v>1535</v>
      </c>
      <c r="D1635" s="44" t="s">
        <v>1277</v>
      </c>
    </row>
    <row r="1636" spans="1:4">
      <c r="A1636" s="44"/>
      <c r="B1636" s="44"/>
      <c r="C1636" s="44"/>
      <c r="D1636" s="44" t="s">
        <v>502</v>
      </c>
    </row>
    <row r="1637" spans="1:4">
      <c r="A1637" s="44"/>
      <c r="B1637" s="44"/>
      <c r="C1637" s="44"/>
      <c r="D1637" s="44" t="s">
        <v>465</v>
      </c>
    </row>
    <row r="1638" spans="1:4">
      <c r="A1638" s="44"/>
      <c r="B1638" s="44"/>
      <c r="C1638" s="44"/>
      <c r="D1638" s="44" t="s">
        <v>1793</v>
      </c>
    </row>
    <row r="1639" spans="1:4">
      <c r="A1639" s="44" t="s">
        <v>913</v>
      </c>
      <c r="B1639" s="44" t="s">
        <v>1050</v>
      </c>
      <c r="C1639" s="44" t="s">
        <v>1535</v>
      </c>
      <c r="D1639" s="44" t="s">
        <v>1282</v>
      </c>
    </row>
    <row r="1640" spans="1:4">
      <c r="A1640" s="44"/>
      <c r="B1640" s="44"/>
      <c r="C1640" s="44"/>
      <c r="D1640" s="44" t="s">
        <v>1277</v>
      </c>
    </row>
    <row r="1641" spans="1:4">
      <c r="A1641" s="44"/>
      <c r="B1641" s="44"/>
      <c r="C1641" s="44"/>
      <c r="D1641" s="44" t="s">
        <v>502</v>
      </c>
    </row>
    <row r="1642" spans="1:4">
      <c r="A1642" s="44"/>
      <c r="B1642" s="44"/>
      <c r="C1642" s="44"/>
      <c r="D1642" s="44" t="s">
        <v>465</v>
      </c>
    </row>
    <row r="1643" spans="1:4">
      <c r="A1643" s="44"/>
      <c r="B1643" s="44"/>
      <c r="C1643" s="44"/>
      <c r="D1643" s="44" t="s">
        <v>1793</v>
      </c>
    </row>
    <row r="1644" spans="1:4">
      <c r="A1644" s="44" t="s">
        <v>914</v>
      </c>
      <c r="B1644" s="44" t="s">
        <v>1051</v>
      </c>
      <c r="C1644" s="44" t="s">
        <v>1535</v>
      </c>
      <c r="D1644" s="44" t="s">
        <v>1277</v>
      </c>
    </row>
    <row r="1645" spans="1:4">
      <c r="A1645" s="44"/>
      <c r="B1645" s="44"/>
      <c r="C1645" s="44"/>
      <c r="D1645" s="44" t="s">
        <v>502</v>
      </c>
    </row>
    <row r="1646" spans="1:4">
      <c r="A1646" s="44"/>
      <c r="B1646" s="44"/>
      <c r="C1646" s="44"/>
      <c r="D1646" s="44" t="s">
        <v>465</v>
      </c>
    </row>
    <row r="1647" spans="1:4">
      <c r="A1647" s="44"/>
      <c r="B1647" s="44"/>
      <c r="C1647" s="44"/>
      <c r="D1647" s="44" t="s">
        <v>1793</v>
      </c>
    </row>
    <row r="1648" spans="1:4">
      <c r="A1648" s="44" t="s">
        <v>915</v>
      </c>
      <c r="B1648" s="44" t="s">
        <v>1052</v>
      </c>
      <c r="C1648" s="44" t="s">
        <v>1535</v>
      </c>
      <c r="D1648" s="44" t="s">
        <v>1282</v>
      </c>
    </row>
    <row r="1649" spans="1:4">
      <c r="A1649" s="44"/>
      <c r="B1649" s="44"/>
      <c r="C1649" s="44"/>
      <c r="D1649" s="44" t="s">
        <v>1277</v>
      </c>
    </row>
    <row r="1650" spans="1:4">
      <c r="A1650" s="44"/>
      <c r="B1650" s="44"/>
      <c r="C1650" s="44"/>
      <c r="D1650" s="44" t="s">
        <v>502</v>
      </c>
    </row>
    <row r="1651" spans="1:4">
      <c r="A1651" s="44"/>
      <c r="B1651" s="44"/>
      <c r="C1651" s="44"/>
      <c r="D1651" s="44" t="s">
        <v>465</v>
      </c>
    </row>
    <row r="1652" spans="1:4">
      <c r="A1652" s="44"/>
      <c r="B1652" s="44"/>
      <c r="C1652" s="44"/>
      <c r="D1652" s="44" t="s">
        <v>1793</v>
      </c>
    </row>
    <row r="1653" spans="1:4">
      <c r="A1653" s="44" t="s">
        <v>916</v>
      </c>
      <c r="B1653" s="44" t="s">
        <v>1053</v>
      </c>
      <c r="C1653" s="44" t="s">
        <v>1535</v>
      </c>
      <c r="D1653" s="44" t="s">
        <v>1277</v>
      </c>
    </row>
    <row r="1654" spans="1:4">
      <c r="A1654" s="44"/>
      <c r="B1654" s="44"/>
      <c r="C1654" s="44"/>
      <c r="D1654" s="44" t="s">
        <v>502</v>
      </c>
    </row>
    <row r="1655" spans="1:4">
      <c r="A1655" s="44"/>
      <c r="B1655" s="44"/>
      <c r="C1655" s="44"/>
      <c r="D1655" s="44" t="s">
        <v>465</v>
      </c>
    </row>
    <row r="1656" spans="1:4">
      <c r="A1656" s="44"/>
      <c r="B1656" s="44"/>
      <c r="C1656" s="44"/>
      <c r="D1656" s="44" t="s">
        <v>1793</v>
      </c>
    </row>
    <row r="1657" spans="1:4">
      <c r="A1657" s="44" t="s">
        <v>917</v>
      </c>
      <c r="B1657" s="44" t="s">
        <v>1054</v>
      </c>
      <c r="C1657" s="44" t="s">
        <v>1535</v>
      </c>
      <c r="D1657" s="44" t="s">
        <v>1277</v>
      </c>
    </row>
    <row r="1658" spans="1:4">
      <c r="A1658" s="44"/>
      <c r="B1658" s="44"/>
      <c r="C1658" s="44"/>
      <c r="D1658" s="44" t="s">
        <v>502</v>
      </c>
    </row>
    <row r="1659" spans="1:4">
      <c r="A1659" s="44"/>
      <c r="B1659" s="44"/>
      <c r="C1659" s="44"/>
      <c r="D1659" s="44" t="s">
        <v>465</v>
      </c>
    </row>
    <row r="1660" spans="1:4">
      <c r="A1660" s="44"/>
      <c r="B1660" s="44"/>
      <c r="C1660" s="44"/>
      <c r="D1660" s="44" t="s">
        <v>1793</v>
      </c>
    </row>
    <row r="1661" spans="1:4">
      <c r="A1661" s="44" t="s">
        <v>918</v>
      </c>
      <c r="B1661" s="44" t="s">
        <v>1055</v>
      </c>
      <c r="C1661" s="44" t="s">
        <v>1535</v>
      </c>
      <c r="D1661" s="44" t="s">
        <v>1277</v>
      </c>
    </row>
    <row r="1662" spans="1:4">
      <c r="A1662" s="44"/>
      <c r="B1662" s="44"/>
      <c r="C1662" s="44"/>
      <c r="D1662" s="44" t="s">
        <v>502</v>
      </c>
    </row>
    <row r="1663" spans="1:4">
      <c r="A1663" s="44"/>
      <c r="B1663" s="44"/>
      <c r="C1663" s="44"/>
      <c r="D1663" s="44" t="s">
        <v>465</v>
      </c>
    </row>
    <row r="1664" spans="1:4">
      <c r="A1664" s="44"/>
      <c r="B1664" s="44"/>
      <c r="C1664" s="44"/>
      <c r="D1664" s="44" t="s">
        <v>1793</v>
      </c>
    </row>
    <row r="1665" spans="1:4">
      <c r="A1665" s="44" t="s">
        <v>919</v>
      </c>
      <c r="B1665" s="44" t="s">
        <v>1056</v>
      </c>
      <c r="C1665" s="44" t="s">
        <v>1535</v>
      </c>
      <c r="D1665" s="44" t="s">
        <v>1277</v>
      </c>
    </row>
    <row r="1666" spans="1:4">
      <c r="A1666" s="44"/>
      <c r="B1666" s="44"/>
      <c r="C1666" s="44"/>
      <c r="D1666" s="44" t="s">
        <v>502</v>
      </c>
    </row>
    <row r="1667" spans="1:4">
      <c r="A1667" s="44"/>
      <c r="B1667" s="44"/>
      <c r="C1667" s="44"/>
      <c r="D1667" s="44" t="s">
        <v>465</v>
      </c>
    </row>
    <row r="1668" spans="1:4">
      <c r="A1668" s="44"/>
      <c r="B1668" s="44"/>
      <c r="C1668" s="44"/>
      <c r="D1668" s="44" t="s">
        <v>1793</v>
      </c>
    </row>
    <row r="1669" spans="1:4">
      <c r="A1669" s="44" t="s">
        <v>920</v>
      </c>
      <c r="B1669" s="44" t="s">
        <v>1057</v>
      </c>
      <c r="C1669" s="44" t="s">
        <v>1535</v>
      </c>
      <c r="D1669" s="44" t="s">
        <v>1277</v>
      </c>
    </row>
    <row r="1670" spans="1:4">
      <c r="A1670" s="44"/>
      <c r="B1670" s="44"/>
      <c r="C1670" s="44"/>
      <c r="D1670" s="44" t="s">
        <v>502</v>
      </c>
    </row>
    <row r="1671" spans="1:4">
      <c r="A1671" s="44"/>
      <c r="B1671" s="44"/>
      <c r="C1671" s="44"/>
      <c r="D1671" s="44" t="s">
        <v>465</v>
      </c>
    </row>
    <row r="1672" spans="1:4">
      <c r="A1672" s="44"/>
      <c r="B1672" s="44"/>
      <c r="C1672" s="44"/>
      <c r="D1672" s="44" t="s">
        <v>1793</v>
      </c>
    </row>
    <row r="1673" spans="1:4">
      <c r="A1673" s="44" t="s">
        <v>921</v>
      </c>
      <c r="B1673" s="44" t="s">
        <v>1058</v>
      </c>
      <c r="C1673" s="44" t="s">
        <v>1535</v>
      </c>
      <c r="D1673" s="44" t="s">
        <v>1277</v>
      </c>
    </row>
    <row r="1674" spans="1:4">
      <c r="A1674" s="44"/>
      <c r="B1674" s="44"/>
      <c r="C1674" s="44"/>
      <c r="D1674" s="44" t="s">
        <v>502</v>
      </c>
    </row>
    <row r="1675" spans="1:4">
      <c r="A1675" s="44"/>
      <c r="B1675" s="44"/>
      <c r="C1675" s="44"/>
      <c r="D1675" s="44" t="s">
        <v>465</v>
      </c>
    </row>
    <row r="1676" spans="1:4">
      <c r="A1676" s="44"/>
      <c r="B1676" s="44"/>
      <c r="C1676" s="44"/>
      <c r="D1676" s="44" t="s">
        <v>1793</v>
      </c>
    </row>
    <row r="1677" spans="1:4">
      <c r="A1677" s="44" t="s">
        <v>922</v>
      </c>
      <c r="B1677" s="44" t="s">
        <v>1059</v>
      </c>
      <c r="C1677" s="44" t="s">
        <v>1535</v>
      </c>
      <c r="D1677" s="44" t="s">
        <v>1277</v>
      </c>
    </row>
    <row r="1678" spans="1:4">
      <c r="A1678" s="44"/>
      <c r="B1678" s="44"/>
      <c r="C1678" s="44"/>
      <c r="D1678" s="44" t="s">
        <v>465</v>
      </c>
    </row>
    <row r="1679" spans="1:4">
      <c r="A1679" s="44"/>
      <c r="B1679" s="44"/>
      <c r="C1679" s="44"/>
      <c r="D1679" s="44" t="s">
        <v>1793</v>
      </c>
    </row>
    <row r="1680" spans="1:4">
      <c r="A1680" s="44" t="s">
        <v>2420</v>
      </c>
      <c r="B1680" s="44" t="s">
        <v>2421</v>
      </c>
      <c r="C1680" s="44" t="s">
        <v>1535</v>
      </c>
      <c r="D1680" s="44" t="s">
        <v>502</v>
      </c>
    </row>
    <row r="1681" spans="1:4">
      <c r="A1681" s="44"/>
      <c r="B1681" s="44"/>
      <c r="C1681" s="44"/>
      <c r="D1681" s="44" t="s">
        <v>465</v>
      </c>
    </row>
    <row r="1682" spans="1:4">
      <c r="A1682" s="44" t="s">
        <v>3</v>
      </c>
      <c r="B1682" s="44" t="s">
        <v>106</v>
      </c>
      <c r="C1682" s="44" t="s">
        <v>1535</v>
      </c>
      <c r="D1682" s="44" t="s">
        <v>1277</v>
      </c>
    </row>
    <row r="1683" spans="1:4">
      <c r="A1683" s="44"/>
      <c r="B1683" s="44"/>
      <c r="C1683" s="44"/>
      <c r="D1683" s="44" t="s">
        <v>502</v>
      </c>
    </row>
    <row r="1684" spans="1:4">
      <c r="A1684" s="44"/>
      <c r="B1684" s="44"/>
      <c r="C1684" s="44"/>
      <c r="D1684" s="44" t="s">
        <v>465</v>
      </c>
    </row>
    <row r="1685" spans="1:4">
      <c r="A1685" s="44" t="s">
        <v>107</v>
      </c>
      <c r="B1685" s="44" t="s">
        <v>108</v>
      </c>
      <c r="C1685" s="44" t="s">
        <v>1535</v>
      </c>
      <c r="D1685" s="44" t="s">
        <v>465</v>
      </c>
    </row>
    <row r="1686" spans="1:4">
      <c r="A1686" s="44" t="s">
        <v>1391</v>
      </c>
      <c r="B1686" s="44" t="s">
        <v>1392</v>
      </c>
      <c r="C1686" s="44" t="s">
        <v>1530</v>
      </c>
      <c r="D1686" s="44" t="s">
        <v>498</v>
      </c>
    </row>
    <row r="1687" spans="1:4">
      <c r="A1687" s="44"/>
      <c r="B1687" s="44"/>
      <c r="C1687" s="44"/>
      <c r="D1687" s="44" t="s">
        <v>1172</v>
      </c>
    </row>
    <row r="1688" spans="1:4">
      <c r="A1688" s="44"/>
      <c r="B1688" s="44"/>
      <c r="C1688" s="44"/>
      <c r="D1688" s="44" t="s">
        <v>2855</v>
      </c>
    </row>
    <row r="1689" spans="1:4">
      <c r="A1689" s="44" t="s">
        <v>2261</v>
      </c>
      <c r="B1689" s="44" t="s">
        <v>2262</v>
      </c>
      <c r="C1689" s="44" t="s">
        <v>1530</v>
      </c>
      <c r="D1689" s="44" t="s">
        <v>1277</v>
      </c>
    </row>
    <row r="1690" spans="1:4">
      <c r="A1690" s="44"/>
      <c r="B1690" s="44"/>
      <c r="C1690" s="44"/>
      <c r="D1690" s="44" t="s">
        <v>1278</v>
      </c>
    </row>
    <row r="1691" spans="1:4">
      <c r="A1691" s="44"/>
      <c r="B1691" s="44"/>
      <c r="C1691" s="44"/>
      <c r="D1691" s="44" t="s">
        <v>502</v>
      </c>
    </row>
    <row r="1692" spans="1:4">
      <c r="A1692" s="44" t="s">
        <v>1031</v>
      </c>
      <c r="B1692" s="44" t="s">
        <v>548</v>
      </c>
      <c r="C1692" s="44" t="s">
        <v>1530</v>
      </c>
      <c r="D1692" s="44" t="s">
        <v>1277</v>
      </c>
    </row>
    <row r="1693" spans="1:4">
      <c r="A1693" s="44"/>
      <c r="B1693" s="44"/>
      <c r="C1693" s="44"/>
      <c r="D1693" s="44" t="s">
        <v>1278</v>
      </c>
    </row>
    <row r="1694" spans="1:4">
      <c r="A1694" s="44"/>
      <c r="B1694" s="44"/>
      <c r="C1694" s="44"/>
      <c r="D1694" s="44" t="s">
        <v>502</v>
      </c>
    </row>
    <row r="1695" spans="1:4">
      <c r="A1695" s="44" t="s">
        <v>2579</v>
      </c>
      <c r="B1695" s="44" t="s">
        <v>2580</v>
      </c>
      <c r="C1695" s="44" t="s">
        <v>1530</v>
      </c>
      <c r="D1695" s="44" t="s">
        <v>2465</v>
      </c>
    </row>
    <row r="1696" spans="1:4">
      <c r="A1696" s="44" t="s">
        <v>1032</v>
      </c>
      <c r="B1696" s="44" t="s">
        <v>553</v>
      </c>
      <c r="C1696" s="44" t="s">
        <v>1530</v>
      </c>
      <c r="D1696" s="44" t="s">
        <v>1277</v>
      </c>
    </row>
    <row r="1697" spans="1:4">
      <c r="A1697" s="44"/>
      <c r="B1697" s="44"/>
      <c r="C1697" s="44"/>
      <c r="D1697" s="44" t="s">
        <v>502</v>
      </c>
    </row>
    <row r="1698" spans="1:4">
      <c r="A1698" s="44"/>
      <c r="B1698" s="44"/>
      <c r="C1698" s="44"/>
      <c r="D1698" s="44" t="s">
        <v>2855</v>
      </c>
    </row>
    <row r="1699" spans="1:4">
      <c r="A1699" s="44" t="s">
        <v>1033</v>
      </c>
      <c r="B1699" s="44" t="s">
        <v>555</v>
      </c>
      <c r="C1699" s="44" t="s">
        <v>1530</v>
      </c>
      <c r="D1699" s="44" t="s">
        <v>1277</v>
      </c>
    </row>
    <row r="1700" spans="1:4">
      <c r="A1700" s="44"/>
      <c r="B1700" s="44"/>
      <c r="C1700" s="44"/>
      <c r="D1700" s="44" t="s">
        <v>1278</v>
      </c>
    </row>
    <row r="1701" spans="1:4">
      <c r="A1701" s="44" t="s">
        <v>1034</v>
      </c>
      <c r="B1701" s="44" t="s">
        <v>552</v>
      </c>
      <c r="C1701" s="44" t="s">
        <v>1530</v>
      </c>
      <c r="D1701" s="44" t="s">
        <v>1277</v>
      </c>
    </row>
    <row r="1702" spans="1:4">
      <c r="A1702" s="44"/>
      <c r="B1702" s="44"/>
      <c r="C1702" s="44"/>
      <c r="D1702" s="44" t="s">
        <v>2855</v>
      </c>
    </row>
    <row r="1703" spans="1:4">
      <c r="A1703" s="44" t="s">
        <v>2392</v>
      </c>
      <c r="B1703" s="44" t="s">
        <v>2393</v>
      </c>
      <c r="C1703" s="44" t="s">
        <v>1530</v>
      </c>
      <c r="D1703" s="44" t="s">
        <v>2465</v>
      </c>
    </row>
    <row r="1704" spans="1:4">
      <c r="A1704" s="44" t="s">
        <v>2563</v>
      </c>
      <c r="B1704" s="44" t="s">
        <v>2564</v>
      </c>
      <c r="C1704" s="44" t="s">
        <v>1752</v>
      </c>
      <c r="D1704" s="44" t="s">
        <v>1278</v>
      </c>
    </row>
    <row r="1705" spans="1:4">
      <c r="A1705" s="44"/>
      <c r="B1705" s="44"/>
      <c r="C1705" s="44"/>
      <c r="D1705" s="44" t="s">
        <v>465</v>
      </c>
    </row>
    <row r="1706" spans="1:4">
      <c r="A1706" s="44" t="s">
        <v>2565</v>
      </c>
      <c r="B1706" s="44" t="s">
        <v>2566</v>
      </c>
      <c r="C1706" s="44" t="s">
        <v>1752</v>
      </c>
      <c r="D1706" s="44" t="s">
        <v>1278</v>
      </c>
    </row>
    <row r="1707" spans="1:4">
      <c r="A1707" s="44" t="s">
        <v>1762</v>
      </c>
      <c r="B1707" s="44" t="s">
        <v>1763</v>
      </c>
      <c r="C1707" s="44" t="s">
        <v>1752</v>
      </c>
      <c r="D1707" s="44" t="s">
        <v>465</v>
      </c>
    </row>
    <row r="1708" spans="1:4">
      <c r="A1708" s="44" t="s">
        <v>1871</v>
      </c>
      <c r="B1708" s="44" t="s">
        <v>1764</v>
      </c>
      <c r="C1708" s="44" t="s">
        <v>1752</v>
      </c>
      <c r="D1708" s="44" t="s">
        <v>1277</v>
      </c>
    </row>
    <row r="1709" spans="1:4">
      <c r="A1709" s="44"/>
      <c r="B1709" s="44"/>
      <c r="C1709" s="44"/>
      <c r="D1709" s="44" t="s">
        <v>465</v>
      </c>
    </row>
    <row r="1710" spans="1:4">
      <c r="A1710" s="44" t="s">
        <v>1753</v>
      </c>
      <c r="B1710" s="44" t="s">
        <v>1754</v>
      </c>
      <c r="C1710" s="44" t="s">
        <v>1752</v>
      </c>
      <c r="D1710" s="44" t="s">
        <v>465</v>
      </c>
    </row>
    <row r="1711" spans="1:4">
      <c r="A1711" s="44" t="s">
        <v>1750</v>
      </c>
      <c r="B1711" s="44" t="s">
        <v>1751</v>
      </c>
      <c r="C1711" s="44" t="s">
        <v>1752</v>
      </c>
      <c r="D1711" s="44" t="s">
        <v>465</v>
      </c>
    </row>
    <row r="1712" spans="1:4">
      <c r="A1712" s="44" t="s">
        <v>1765</v>
      </c>
      <c r="B1712" s="44" t="s">
        <v>1766</v>
      </c>
      <c r="C1712" s="44" t="s">
        <v>1752</v>
      </c>
      <c r="D1712" s="44" t="s">
        <v>1278</v>
      </c>
    </row>
    <row r="1713" spans="1:4">
      <c r="A1713" s="44" t="s">
        <v>2868</v>
      </c>
      <c r="B1713" s="44" t="s">
        <v>2869</v>
      </c>
      <c r="C1713" s="44" t="s">
        <v>1752</v>
      </c>
      <c r="D1713" s="44" t="s">
        <v>465</v>
      </c>
    </row>
    <row r="1714" spans="1:4">
      <c r="A1714" s="44" t="s">
        <v>1749</v>
      </c>
      <c r="B1714" s="44" t="s">
        <v>961</v>
      </c>
      <c r="C1714" s="44" t="s">
        <v>2387</v>
      </c>
      <c r="D1714" s="44" t="s">
        <v>1278</v>
      </c>
    </row>
    <row r="1715" spans="1:4">
      <c r="A1715" s="44" t="s">
        <v>2793</v>
      </c>
      <c r="B1715" s="44" t="s">
        <v>2772</v>
      </c>
      <c r="C1715" s="44" t="s">
        <v>2387</v>
      </c>
      <c r="D1715" s="44" t="s">
        <v>2855</v>
      </c>
    </row>
    <row r="1716" spans="1:4">
      <c r="A1716" s="44" t="s">
        <v>139</v>
      </c>
      <c r="B1716" s="44" t="s">
        <v>140</v>
      </c>
      <c r="C1716" s="44" t="s">
        <v>1536</v>
      </c>
      <c r="D1716" s="44" t="s">
        <v>502</v>
      </c>
    </row>
    <row r="1717" spans="1:4">
      <c r="A1717" s="44" t="s">
        <v>141</v>
      </c>
      <c r="B1717" s="44" t="s">
        <v>142</v>
      </c>
      <c r="C1717" s="44" t="s">
        <v>1536</v>
      </c>
      <c r="D1717" s="44" t="s">
        <v>1277</v>
      </c>
    </row>
    <row r="1718" spans="1:4">
      <c r="A1718" s="44"/>
      <c r="B1718" s="44"/>
      <c r="C1718" s="44"/>
      <c r="D1718" s="44" t="s">
        <v>1280</v>
      </c>
    </row>
    <row r="1719" spans="1:4">
      <c r="A1719" s="44"/>
      <c r="B1719" s="44"/>
      <c r="C1719" s="44"/>
      <c r="D1719" s="44" t="s">
        <v>1793</v>
      </c>
    </row>
    <row r="1720" spans="1:4">
      <c r="A1720" s="44" t="s">
        <v>769</v>
      </c>
      <c r="B1720" s="44" t="s">
        <v>766</v>
      </c>
      <c r="C1720" s="44" t="s">
        <v>1536</v>
      </c>
      <c r="D1720" s="44" t="s">
        <v>502</v>
      </c>
    </row>
    <row r="1721" spans="1:4">
      <c r="A1721" s="44" t="s">
        <v>327</v>
      </c>
      <c r="B1721" s="44" t="s">
        <v>138</v>
      </c>
      <c r="C1721" s="44" t="s">
        <v>1536</v>
      </c>
      <c r="D1721" s="44" t="s">
        <v>502</v>
      </c>
    </row>
    <row r="1722" spans="1:4">
      <c r="A1722" s="44" t="s">
        <v>143</v>
      </c>
      <c r="B1722" s="44" t="s">
        <v>144</v>
      </c>
      <c r="C1722" s="44" t="s">
        <v>1536</v>
      </c>
      <c r="D1722" s="44" t="s">
        <v>502</v>
      </c>
    </row>
    <row r="1723" spans="1:4">
      <c r="A1723" s="44" t="s">
        <v>145</v>
      </c>
      <c r="B1723" s="44" t="s">
        <v>146</v>
      </c>
      <c r="C1723" s="44" t="s">
        <v>1536</v>
      </c>
      <c r="D1723" s="44" t="s">
        <v>502</v>
      </c>
    </row>
    <row r="1724" spans="1:4">
      <c r="A1724" s="44" t="s">
        <v>338</v>
      </c>
      <c r="B1724" s="44" t="s">
        <v>137</v>
      </c>
      <c r="C1724" s="44" t="s">
        <v>1536</v>
      </c>
      <c r="D1724" s="44" t="s">
        <v>502</v>
      </c>
    </row>
    <row r="1725" spans="1:4">
      <c r="A1725" s="44" t="s">
        <v>147</v>
      </c>
      <c r="B1725" s="44" t="s">
        <v>148</v>
      </c>
      <c r="C1725" s="44" t="s">
        <v>1536</v>
      </c>
      <c r="D1725" s="44" t="s">
        <v>502</v>
      </c>
    </row>
    <row r="1726" spans="1:4">
      <c r="A1726" s="44" t="s">
        <v>149</v>
      </c>
      <c r="B1726" s="44" t="s">
        <v>150</v>
      </c>
      <c r="C1726" s="44" t="s">
        <v>1536</v>
      </c>
      <c r="D1726" s="44" t="s">
        <v>502</v>
      </c>
    </row>
    <row r="1727" spans="1:4">
      <c r="A1727" s="44" t="s">
        <v>151</v>
      </c>
      <c r="B1727" s="44" t="s">
        <v>152</v>
      </c>
      <c r="C1727" s="44" t="s">
        <v>1536</v>
      </c>
      <c r="D1727" s="44" t="s">
        <v>502</v>
      </c>
    </row>
    <row r="1728" spans="1:4">
      <c r="A1728" s="44" t="s">
        <v>153</v>
      </c>
      <c r="B1728" s="44" t="s">
        <v>154</v>
      </c>
      <c r="C1728" s="44" t="s">
        <v>1536</v>
      </c>
      <c r="D1728" s="44" t="s">
        <v>502</v>
      </c>
    </row>
    <row r="1729" spans="1:4">
      <c r="A1729" s="44" t="s">
        <v>2689</v>
      </c>
      <c r="B1729" s="44" t="s">
        <v>155</v>
      </c>
      <c r="C1729" s="44" t="s">
        <v>1536</v>
      </c>
      <c r="D1729" s="44" t="s">
        <v>502</v>
      </c>
    </row>
    <row r="1730" spans="1:4">
      <c r="A1730" s="44" t="s">
        <v>1872</v>
      </c>
      <c r="B1730" s="44" t="s">
        <v>110</v>
      </c>
      <c r="C1730" s="44" t="s">
        <v>877</v>
      </c>
      <c r="D1730" s="44" t="s">
        <v>2099</v>
      </c>
    </row>
    <row r="1731" spans="1:4">
      <c r="A1731" s="44"/>
      <c r="B1731" s="44"/>
      <c r="C1731" s="44"/>
      <c r="D1731" s="44" t="s">
        <v>1277</v>
      </c>
    </row>
    <row r="1732" spans="1:4">
      <c r="A1732" s="44" t="s">
        <v>1873</v>
      </c>
      <c r="B1732" s="44" t="s">
        <v>111</v>
      </c>
      <c r="C1732" s="44" t="s">
        <v>877</v>
      </c>
      <c r="D1732" s="44" t="s">
        <v>2099</v>
      </c>
    </row>
    <row r="1733" spans="1:4">
      <c r="A1733" s="44"/>
      <c r="B1733" s="44"/>
      <c r="C1733" s="44"/>
      <c r="D1733" s="44" t="s">
        <v>1277</v>
      </c>
    </row>
    <row r="1734" spans="1:4">
      <c r="A1734" s="44" t="s">
        <v>873</v>
      </c>
      <c r="B1734" s="44" t="s">
        <v>112</v>
      </c>
      <c r="C1734" s="44" t="s">
        <v>877</v>
      </c>
      <c r="D1734" s="44" t="s">
        <v>2099</v>
      </c>
    </row>
    <row r="1735" spans="1:4">
      <c r="A1735" s="44"/>
      <c r="B1735" s="44"/>
      <c r="C1735" s="44"/>
      <c r="D1735" s="44" t="s">
        <v>1277</v>
      </c>
    </row>
    <row r="1736" spans="1:4">
      <c r="A1736" s="44" t="s">
        <v>872</v>
      </c>
      <c r="B1736" s="44" t="s">
        <v>113</v>
      </c>
      <c r="C1736" s="44" t="s">
        <v>877</v>
      </c>
      <c r="D1736" s="44" t="s">
        <v>2099</v>
      </c>
    </row>
    <row r="1737" spans="1:4">
      <c r="A1737" s="44" t="s">
        <v>874</v>
      </c>
      <c r="B1737" s="44" t="s">
        <v>114</v>
      </c>
      <c r="C1737" s="44" t="s">
        <v>877</v>
      </c>
      <c r="D1737" s="44" t="s">
        <v>2099</v>
      </c>
    </row>
    <row r="1738" spans="1:4">
      <c r="A1738" s="44" t="s">
        <v>871</v>
      </c>
      <c r="B1738" s="44" t="s">
        <v>115</v>
      </c>
      <c r="C1738" s="44" t="s">
        <v>877</v>
      </c>
      <c r="D1738" s="44" t="s">
        <v>2099</v>
      </c>
    </row>
    <row r="1739" spans="1:4">
      <c r="A1739" s="44" t="s">
        <v>1988</v>
      </c>
      <c r="B1739" s="44" t="s">
        <v>1991</v>
      </c>
      <c r="C1739" s="44" t="s">
        <v>877</v>
      </c>
      <c r="D1739" s="44" t="s">
        <v>2099</v>
      </c>
    </row>
    <row r="1740" spans="1:4">
      <c r="A1740" s="44" t="s">
        <v>1989</v>
      </c>
      <c r="B1740" s="44" t="s">
        <v>1992</v>
      </c>
      <c r="C1740" s="44" t="s">
        <v>877</v>
      </c>
      <c r="D1740" s="44" t="s">
        <v>2099</v>
      </c>
    </row>
    <row r="1741" spans="1:4">
      <c r="A1741" s="44" t="s">
        <v>1986</v>
      </c>
      <c r="B1741" s="44" t="s">
        <v>1990</v>
      </c>
      <c r="C1741" s="44" t="s">
        <v>877</v>
      </c>
      <c r="D1741" s="44" t="s">
        <v>2099</v>
      </c>
    </row>
    <row r="1742" spans="1:4">
      <c r="A1742" s="44" t="s">
        <v>1985</v>
      </c>
      <c r="B1742" s="44" t="s">
        <v>2258</v>
      </c>
      <c r="C1742" s="44" t="s">
        <v>877</v>
      </c>
      <c r="D1742" s="44" t="s">
        <v>2099</v>
      </c>
    </row>
    <row r="1743" spans="1:4">
      <c r="A1743" s="44" t="s">
        <v>1987</v>
      </c>
      <c r="B1743" s="44" t="s">
        <v>2278</v>
      </c>
      <c r="C1743" s="44" t="s">
        <v>877</v>
      </c>
      <c r="D1743" s="44" t="s">
        <v>2099</v>
      </c>
    </row>
    <row r="1744" spans="1:4">
      <c r="A1744" s="44" t="s">
        <v>870</v>
      </c>
      <c r="B1744" s="44" t="s">
        <v>109</v>
      </c>
      <c r="C1744" s="44" t="s">
        <v>877</v>
      </c>
      <c r="D1744" s="44" t="s">
        <v>2099</v>
      </c>
    </row>
    <row r="1745" spans="1:4">
      <c r="A1745" s="44"/>
      <c r="B1745" s="44"/>
      <c r="C1745" s="44"/>
      <c r="D1745" s="44" t="s">
        <v>1277</v>
      </c>
    </row>
    <row r="1746" spans="1:4">
      <c r="A1746" s="44" t="s">
        <v>869</v>
      </c>
      <c r="B1746" s="44" t="s">
        <v>116</v>
      </c>
      <c r="C1746" s="44" t="s">
        <v>877</v>
      </c>
      <c r="D1746" s="44" t="s">
        <v>2099</v>
      </c>
    </row>
    <row r="1747" spans="1:4">
      <c r="A1747" s="44" t="s">
        <v>868</v>
      </c>
      <c r="B1747" s="44" t="s">
        <v>117</v>
      </c>
      <c r="C1747" s="44" t="s">
        <v>877</v>
      </c>
      <c r="D1747" s="44" t="s">
        <v>2099</v>
      </c>
    </row>
    <row r="1748" spans="1:4">
      <c r="A1748" s="44" t="s">
        <v>1401</v>
      </c>
      <c r="B1748" s="44" t="s">
        <v>1402</v>
      </c>
      <c r="C1748" s="44" t="s">
        <v>877</v>
      </c>
      <c r="D1748" s="44" t="s">
        <v>2099</v>
      </c>
    </row>
    <row r="1749" spans="1:4">
      <c r="A1749" s="44" t="s">
        <v>876</v>
      </c>
      <c r="B1749" s="44" t="s">
        <v>136</v>
      </c>
      <c r="C1749" s="44" t="s">
        <v>877</v>
      </c>
      <c r="D1749" s="44" t="s">
        <v>2099</v>
      </c>
    </row>
    <row r="1750" spans="1:4">
      <c r="A1750" s="44"/>
      <c r="B1750" s="44"/>
      <c r="C1750" s="44"/>
      <c r="D1750" s="44" t="s">
        <v>1277</v>
      </c>
    </row>
    <row r="1751" spans="1:4">
      <c r="A1751" s="44" t="s">
        <v>1426</v>
      </c>
      <c r="B1751" s="44" t="s">
        <v>1427</v>
      </c>
      <c r="C1751" s="44" t="s">
        <v>877</v>
      </c>
      <c r="D1751" s="44" t="s">
        <v>2099</v>
      </c>
    </row>
    <row r="1752" spans="1:4">
      <c r="A1752" s="44" t="s">
        <v>1035</v>
      </c>
      <c r="B1752" s="44" t="s">
        <v>549</v>
      </c>
      <c r="C1752" s="44" t="s">
        <v>1530</v>
      </c>
      <c r="D1752" s="44" t="s">
        <v>1277</v>
      </c>
    </row>
    <row r="1753" spans="1:4">
      <c r="A1753" s="44"/>
      <c r="B1753" s="44"/>
      <c r="C1753" s="44"/>
      <c r="D1753" s="44" t="s">
        <v>2855</v>
      </c>
    </row>
    <row r="1754" spans="1:4">
      <c r="A1754" s="44" t="s">
        <v>2263</v>
      </c>
      <c r="B1754" s="44" t="s">
        <v>2264</v>
      </c>
      <c r="C1754" s="44" t="s">
        <v>1530</v>
      </c>
      <c r="D1754" s="44" t="s">
        <v>1280</v>
      </c>
    </row>
    <row r="1755" spans="1:4">
      <c r="A1755" s="44"/>
      <c r="B1755" s="44"/>
      <c r="C1755" s="44"/>
      <c r="D1755" s="44" t="s">
        <v>2855</v>
      </c>
    </row>
    <row r="1756" spans="1:4">
      <c r="A1756" s="44" t="s">
        <v>2991</v>
      </c>
      <c r="B1756" s="44" t="s">
        <v>2260</v>
      </c>
      <c r="C1756" s="44" t="s">
        <v>296</v>
      </c>
      <c r="D1756" s="44" t="s">
        <v>1277</v>
      </c>
    </row>
    <row r="1757" spans="1:4">
      <c r="A1757" s="44" t="s">
        <v>2992</v>
      </c>
      <c r="B1757" s="44" t="s">
        <v>2749</v>
      </c>
      <c r="C1757" s="44" t="s">
        <v>296</v>
      </c>
      <c r="D1757" s="44" t="s">
        <v>1277</v>
      </c>
    </row>
    <row r="1758" spans="1:4">
      <c r="A1758" s="44"/>
      <c r="B1758" s="44"/>
      <c r="C1758" s="44"/>
      <c r="D1758" s="44" t="s">
        <v>502</v>
      </c>
    </row>
    <row r="1759" spans="1:4">
      <c r="A1759" s="44" t="s">
        <v>2993</v>
      </c>
      <c r="B1759" s="44" t="s">
        <v>2751</v>
      </c>
      <c r="C1759" s="44" t="s">
        <v>296</v>
      </c>
      <c r="D1759" s="44" t="s">
        <v>1277</v>
      </c>
    </row>
    <row r="1760" spans="1:4">
      <c r="A1760" s="44"/>
      <c r="B1760" s="44"/>
      <c r="C1760" s="44"/>
      <c r="D1760" s="44" t="s">
        <v>502</v>
      </c>
    </row>
    <row r="1761" spans="1:4">
      <c r="A1761" s="44" t="s">
        <v>3273</v>
      </c>
      <c r="B1761" s="44" t="s">
        <v>3274</v>
      </c>
      <c r="C1761" s="44" t="s">
        <v>296</v>
      </c>
      <c r="D1761" s="44" t="s">
        <v>1277</v>
      </c>
    </row>
    <row r="1762" spans="1:4">
      <c r="A1762" s="44" t="s">
        <v>2994</v>
      </c>
      <c r="B1762" s="44" t="s">
        <v>1441</v>
      </c>
      <c r="C1762" s="44" t="s">
        <v>296</v>
      </c>
      <c r="D1762" s="44" t="s">
        <v>1277</v>
      </c>
    </row>
    <row r="1763" spans="1:4">
      <c r="A1763" s="44" t="s">
        <v>2995</v>
      </c>
      <c r="B1763" s="44" t="s">
        <v>1466</v>
      </c>
      <c r="C1763" s="44" t="s">
        <v>296</v>
      </c>
      <c r="D1763" s="44" t="s">
        <v>1277</v>
      </c>
    </row>
    <row r="1764" spans="1:4">
      <c r="A1764" s="44" t="s">
        <v>2996</v>
      </c>
      <c r="B1764" s="44" t="s">
        <v>1468</v>
      </c>
      <c r="C1764" s="44" t="s">
        <v>296</v>
      </c>
      <c r="D1764" s="44" t="s">
        <v>1277</v>
      </c>
    </row>
    <row r="1765" spans="1:4">
      <c r="A1765" s="44" t="s">
        <v>2997</v>
      </c>
      <c r="B1765" s="44" t="s">
        <v>1447</v>
      </c>
      <c r="C1765" s="44" t="s">
        <v>296</v>
      </c>
      <c r="D1765" s="44" t="s">
        <v>1277</v>
      </c>
    </row>
    <row r="1766" spans="1:4">
      <c r="A1766" s="44" t="s">
        <v>2998</v>
      </c>
      <c r="B1766" s="44" t="s">
        <v>2471</v>
      </c>
      <c r="C1766" s="44" t="s">
        <v>296</v>
      </c>
      <c r="D1766" s="44" t="s">
        <v>1277</v>
      </c>
    </row>
    <row r="1767" spans="1:4">
      <c r="A1767" s="44" t="s">
        <v>2999</v>
      </c>
      <c r="B1767" s="44" t="s">
        <v>1757</v>
      </c>
      <c r="C1767" s="44" t="s">
        <v>296</v>
      </c>
      <c r="D1767" s="44" t="s">
        <v>1277</v>
      </c>
    </row>
    <row r="1768" spans="1:4">
      <c r="A1768" s="44" t="s">
        <v>3000</v>
      </c>
      <c r="B1768" s="44" t="s">
        <v>2753</v>
      </c>
      <c r="C1768" s="44" t="s">
        <v>296</v>
      </c>
      <c r="D1768" s="44" t="s">
        <v>1277</v>
      </c>
    </row>
    <row r="1769" spans="1:4">
      <c r="A1769" s="44" t="s">
        <v>3001</v>
      </c>
      <c r="B1769" s="44" t="s">
        <v>2755</v>
      </c>
      <c r="C1769" s="44" t="s">
        <v>296</v>
      </c>
      <c r="D1769" s="44" t="s">
        <v>1277</v>
      </c>
    </row>
    <row r="1770" spans="1:4">
      <c r="A1770" s="44"/>
      <c r="B1770" s="44"/>
      <c r="C1770" s="44"/>
      <c r="D1770" s="44" t="s">
        <v>502</v>
      </c>
    </row>
    <row r="1771" spans="1:4">
      <c r="A1771" s="44" t="s">
        <v>3002</v>
      </c>
      <c r="B1771" s="44" t="s">
        <v>1759</v>
      </c>
      <c r="C1771" s="44" t="s">
        <v>296</v>
      </c>
      <c r="D1771" s="44" t="s">
        <v>1277</v>
      </c>
    </row>
    <row r="1772" spans="1:4">
      <c r="A1772" s="44" t="s">
        <v>3003</v>
      </c>
      <c r="B1772" s="44" t="s">
        <v>1761</v>
      </c>
      <c r="C1772" s="44" t="s">
        <v>296</v>
      </c>
      <c r="D1772" s="44" t="s">
        <v>1277</v>
      </c>
    </row>
    <row r="1773" spans="1:4">
      <c r="A1773" s="44" t="s">
        <v>2872</v>
      </c>
      <c r="B1773" s="44" t="s">
        <v>2873</v>
      </c>
      <c r="C1773" s="44" t="s">
        <v>296</v>
      </c>
      <c r="D1773" s="44" t="s">
        <v>1277</v>
      </c>
    </row>
    <row r="1774" spans="1:4">
      <c r="A1774" s="44" t="s">
        <v>3004</v>
      </c>
      <c r="B1774" s="44" t="s">
        <v>2719</v>
      </c>
      <c r="C1774" s="44" t="s">
        <v>296</v>
      </c>
      <c r="D1774" s="44" t="s">
        <v>1277</v>
      </c>
    </row>
    <row r="1775" spans="1:4">
      <c r="A1775" s="44" t="s">
        <v>3005</v>
      </c>
      <c r="B1775" s="44" t="s">
        <v>2871</v>
      </c>
      <c r="C1775" s="44" t="s">
        <v>296</v>
      </c>
      <c r="D1775" s="44" t="s">
        <v>1277</v>
      </c>
    </row>
    <row r="1776" spans="1:4">
      <c r="A1776" s="44" t="s">
        <v>3006</v>
      </c>
      <c r="B1776" s="44" t="s">
        <v>2499</v>
      </c>
      <c r="C1776" s="44" t="s">
        <v>296</v>
      </c>
      <c r="D1776" s="44" t="s">
        <v>1277</v>
      </c>
    </row>
    <row r="1777" spans="1:4">
      <c r="A1777" s="44" t="s">
        <v>3007</v>
      </c>
      <c r="B1777" s="44" t="s">
        <v>1464</v>
      </c>
      <c r="C1777" s="44" t="s">
        <v>296</v>
      </c>
      <c r="D1777" s="44" t="s">
        <v>1277</v>
      </c>
    </row>
    <row r="1778" spans="1:4">
      <c r="A1778" s="44"/>
      <c r="B1778" s="44"/>
      <c r="C1778" s="44"/>
      <c r="D1778" s="44" t="s">
        <v>502</v>
      </c>
    </row>
    <row r="1779" spans="1:4">
      <c r="A1779" s="44" t="s">
        <v>3008</v>
      </c>
      <c r="B1779" s="44" t="s">
        <v>1460</v>
      </c>
      <c r="C1779" s="44" t="s">
        <v>296</v>
      </c>
      <c r="D1779" s="44" t="s">
        <v>1277</v>
      </c>
    </row>
    <row r="1780" spans="1:4">
      <c r="A1780" s="44"/>
      <c r="B1780" s="44"/>
      <c r="C1780" s="44"/>
      <c r="D1780" s="44" t="s">
        <v>502</v>
      </c>
    </row>
    <row r="1781" spans="1:4">
      <c r="A1781" s="44" t="s">
        <v>3009</v>
      </c>
      <c r="B1781" s="44" t="s">
        <v>1437</v>
      </c>
      <c r="C1781" s="44" t="s">
        <v>296</v>
      </c>
      <c r="D1781" s="44" t="s">
        <v>1277</v>
      </c>
    </row>
    <row r="1782" spans="1:4">
      <c r="A1782" s="44"/>
      <c r="B1782" s="44"/>
      <c r="C1782" s="44"/>
      <c r="D1782" s="44" t="s">
        <v>502</v>
      </c>
    </row>
    <row r="1783" spans="1:4">
      <c r="A1783" s="44" t="s">
        <v>3010</v>
      </c>
      <c r="B1783" s="44" t="s">
        <v>1445</v>
      </c>
      <c r="C1783" s="44" t="s">
        <v>296</v>
      </c>
      <c r="D1783" s="44" t="s">
        <v>1277</v>
      </c>
    </row>
    <row r="1784" spans="1:4">
      <c r="A1784" s="44"/>
      <c r="B1784" s="44"/>
      <c r="C1784" s="44"/>
      <c r="D1784" s="44" t="s">
        <v>502</v>
      </c>
    </row>
    <row r="1785" spans="1:4">
      <c r="A1785" s="44" t="s">
        <v>3011</v>
      </c>
      <c r="B1785" s="44" t="s">
        <v>1443</v>
      </c>
      <c r="C1785" s="44" t="s">
        <v>296</v>
      </c>
      <c r="D1785" s="44" t="s">
        <v>1277</v>
      </c>
    </row>
    <row r="1786" spans="1:4">
      <c r="A1786" s="44"/>
      <c r="B1786" s="44"/>
      <c r="C1786" s="44"/>
      <c r="D1786" s="44" t="s">
        <v>502</v>
      </c>
    </row>
    <row r="1787" spans="1:4">
      <c r="A1787" s="44" t="s">
        <v>3012</v>
      </c>
      <c r="B1787" s="44" t="s">
        <v>1454</v>
      </c>
      <c r="C1787" s="44" t="s">
        <v>296</v>
      </c>
      <c r="D1787" s="44" t="s">
        <v>1277</v>
      </c>
    </row>
    <row r="1788" spans="1:4">
      <c r="A1788" s="44"/>
      <c r="B1788" s="44"/>
      <c r="C1788" s="44"/>
      <c r="D1788" s="44" t="s">
        <v>502</v>
      </c>
    </row>
    <row r="1789" spans="1:4">
      <c r="A1789" s="44" t="s">
        <v>3013</v>
      </c>
      <c r="B1789" s="44" t="s">
        <v>1462</v>
      </c>
      <c r="C1789" s="44" t="s">
        <v>296</v>
      </c>
      <c r="D1789" s="44" t="s">
        <v>1277</v>
      </c>
    </row>
    <row r="1790" spans="1:4">
      <c r="A1790" s="44"/>
      <c r="B1790" s="44"/>
      <c r="C1790" s="44"/>
      <c r="D1790" s="44" t="s">
        <v>502</v>
      </c>
    </row>
    <row r="1791" spans="1:4">
      <c r="A1791" s="44" t="s">
        <v>3052</v>
      </c>
      <c r="B1791" s="44" t="s">
        <v>3053</v>
      </c>
      <c r="C1791" s="44" t="s">
        <v>296</v>
      </c>
      <c r="D1791" s="44" t="s">
        <v>1277</v>
      </c>
    </row>
    <row r="1792" spans="1:4">
      <c r="A1792" s="44" t="s">
        <v>275</v>
      </c>
      <c r="B1792" s="44" t="s">
        <v>276</v>
      </c>
      <c r="C1792" s="44" t="s">
        <v>296</v>
      </c>
      <c r="D1792" s="44" t="s">
        <v>1277</v>
      </c>
    </row>
    <row r="1793" spans="1:4">
      <c r="A1793" s="44" t="s">
        <v>277</v>
      </c>
      <c r="B1793" s="44" t="s">
        <v>278</v>
      </c>
      <c r="C1793" s="44" t="s">
        <v>296</v>
      </c>
      <c r="D1793" s="44" t="s">
        <v>1277</v>
      </c>
    </row>
    <row r="1794" spans="1:4">
      <c r="A1794" s="44" t="s">
        <v>279</v>
      </c>
      <c r="B1794" s="44" t="s">
        <v>280</v>
      </c>
      <c r="C1794" s="44" t="s">
        <v>296</v>
      </c>
      <c r="D1794" s="44" t="s">
        <v>1277</v>
      </c>
    </row>
    <row r="1795" spans="1:4">
      <c r="A1795" s="44" t="s">
        <v>271</v>
      </c>
      <c r="B1795" s="44" t="s">
        <v>272</v>
      </c>
      <c r="C1795" s="44" t="s">
        <v>296</v>
      </c>
      <c r="D1795" s="44" t="s">
        <v>1277</v>
      </c>
    </row>
    <row r="1796" spans="1:4">
      <c r="A1796" s="44"/>
      <c r="B1796" s="44"/>
      <c r="C1796" s="44"/>
      <c r="D1796" s="44" t="s">
        <v>502</v>
      </c>
    </row>
    <row r="1797" spans="1:4">
      <c r="A1797" s="44" t="s">
        <v>281</v>
      </c>
      <c r="B1797" s="44" t="s">
        <v>282</v>
      </c>
      <c r="C1797" s="44" t="s">
        <v>296</v>
      </c>
      <c r="D1797" s="44" t="s">
        <v>1277</v>
      </c>
    </row>
    <row r="1798" spans="1:4">
      <c r="A1798" s="44"/>
      <c r="B1798" s="44"/>
      <c r="C1798" s="44"/>
      <c r="D1798" s="44" t="s">
        <v>502</v>
      </c>
    </row>
    <row r="1799" spans="1:4">
      <c r="A1799" s="44" t="s">
        <v>283</v>
      </c>
      <c r="B1799" s="44" t="s">
        <v>284</v>
      </c>
      <c r="C1799" s="44" t="s">
        <v>296</v>
      </c>
      <c r="D1799" s="44" t="s">
        <v>1277</v>
      </c>
    </row>
    <row r="1800" spans="1:4">
      <c r="A1800" s="44" t="s">
        <v>285</v>
      </c>
      <c r="B1800" s="44" t="s">
        <v>286</v>
      </c>
      <c r="C1800" s="44" t="s">
        <v>296</v>
      </c>
      <c r="D1800" s="44" t="s">
        <v>1277</v>
      </c>
    </row>
    <row r="1801" spans="1:4">
      <c r="A1801" s="44" t="s">
        <v>287</v>
      </c>
      <c r="B1801" s="44" t="s">
        <v>288</v>
      </c>
      <c r="C1801" s="44" t="s">
        <v>296</v>
      </c>
      <c r="D1801" s="44" t="s">
        <v>1277</v>
      </c>
    </row>
    <row r="1802" spans="1:4">
      <c r="A1802" s="44" t="s">
        <v>289</v>
      </c>
      <c r="B1802" s="44" t="s">
        <v>290</v>
      </c>
      <c r="C1802" s="44" t="s">
        <v>296</v>
      </c>
      <c r="D1802" s="44" t="s">
        <v>1277</v>
      </c>
    </row>
    <row r="1803" spans="1:4">
      <c r="A1803" s="44" t="s">
        <v>273</v>
      </c>
      <c r="B1803" s="44" t="s">
        <v>274</v>
      </c>
      <c r="C1803" s="44" t="s">
        <v>296</v>
      </c>
      <c r="D1803" s="44" t="s">
        <v>1277</v>
      </c>
    </row>
    <row r="1804" spans="1:4">
      <c r="A1804" s="44" t="s">
        <v>291</v>
      </c>
      <c r="B1804" s="44" t="s">
        <v>292</v>
      </c>
      <c r="C1804" s="44" t="s">
        <v>296</v>
      </c>
      <c r="D1804" s="44" t="s">
        <v>1277</v>
      </c>
    </row>
    <row r="1805" spans="1:4">
      <c r="A1805" s="44" t="s">
        <v>293</v>
      </c>
      <c r="B1805" s="44" t="s">
        <v>294</v>
      </c>
      <c r="C1805" s="44" t="s">
        <v>296</v>
      </c>
      <c r="D1805" s="44" t="s">
        <v>1277</v>
      </c>
    </row>
    <row r="1806" spans="1:4">
      <c r="A1806" s="44" t="s">
        <v>3014</v>
      </c>
      <c r="B1806" s="44" t="s">
        <v>2427</v>
      </c>
      <c r="C1806" s="44" t="s">
        <v>296</v>
      </c>
      <c r="D1806" s="44" t="s">
        <v>1277</v>
      </c>
    </row>
    <row r="1807" spans="1:4">
      <c r="A1807" s="44" t="s">
        <v>3015</v>
      </c>
      <c r="B1807" s="44" t="s">
        <v>2865</v>
      </c>
      <c r="C1807" s="44" t="s">
        <v>296</v>
      </c>
      <c r="D1807" s="44" t="s">
        <v>1277</v>
      </c>
    </row>
    <row r="1808" spans="1:4">
      <c r="A1808" s="44" t="s">
        <v>3016</v>
      </c>
      <c r="B1808" s="44" t="s">
        <v>2572</v>
      </c>
      <c r="C1808" s="44" t="s">
        <v>296</v>
      </c>
      <c r="D1808" s="44" t="s">
        <v>1277</v>
      </c>
    </row>
    <row r="1809" spans="1:4">
      <c r="A1809" s="44" t="s">
        <v>3017</v>
      </c>
      <c r="B1809" s="44" t="s">
        <v>2111</v>
      </c>
      <c r="C1809" s="44" t="s">
        <v>296</v>
      </c>
      <c r="D1809" s="44" t="s">
        <v>1277</v>
      </c>
    </row>
    <row r="1810" spans="1:4">
      <c r="A1810" s="44"/>
      <c r="B1810" s="44"/>
      <c r="C1810" s="44"/>
      <c r="D1810" s="44" t="s">
        <v>502</v>
      </c>
    </row>
    <row r="1811" spans="1:4">
      <c r="A1811" s="44" t="s">
        <v>3018</v>
      </c>
      <c r="B1811" s="44" t="s">
        <v>2501</v>
      </c>
      <c r="C1811" s="44" t="s">
        <v>296</v>
      </c>
      <c r="D1811" s="44" t="s">
        <v>1277</v>
      </c>
    </row>
    <row r="1812" spans="1:4">
      <c r="A1812" s="44" t="s">
        <v>3019</v>
      </c>
      <c r="B1812" s="44" t="s">
        <v>2503</v>
      </c>
      <c r="C1812" s="44" t="s">
        <v>296</v>
      </c>
      <c r="D1812" s="44" t="s">
        <v>1277</v>
      </c>
    </row>
    <row r="1813" spans="1:4">
      <c r="A1813" s="44" t="s">
        <v>3020</v>
      </c>
      <c r="B1813" s="44" t="s">
        <v>2113</v>
      </c>
      <c r="C1813" s="44" t="s">
        <v>296</v>
      </c>
      <c r="D1813" s="44" t="s">
        <v>1277</v>
      </c>
    </row>
    <row r="1814" spans="1:4">
      <c r="A1814" s="44" t="s">
        <v>1874</v>
      </c>
      <c r="B1814" s="44" t="s">
        <v>550</v>
      </c>
      <c r="C1814" s="44" t="s">
        <v>1530</v>
      </c>
      <c r="D1814" s="44" t="s">
        <v>1277</v>
      </c>
    </row>
    <row r="1815" spans="1:4">
      <c r="A1815" s="44"/>
      <c r="B1815" s="44"/>
      <c r="C1815" s="44"/>
      <c r="D1815" s="44" t="s">
        <v>2855</v>
      </c>
    </row>
    <row r="1816" spans="1:4">
      <c r="A1816" s="44" t="s">
        <v>1875</v>
      </c>
      <c r="B1816" s="44" t="s">
        <v>434</v>
      </c>
      <c r="C1816" s="44" t="s">
        <v>1530</v>
      </c>
      <c r="D1816" s="44" t="s">
        <v>1277</v>
      </c>
    </row>
    <row r="1817" spans="1:4">
      <c r="A1817" s="44"/>
      <c r="B1817" s="44"/>
      <c r="C1817" s="44"/>
      <c r="D1817" s="44" t="s">
        <v>502</v>
      </c>
    </row>
    <row r="1818" spans="1:4">
      <c r="A1818" s="44"/>
      <c r="B1818" s="44"/>
      <c r="C1818" s="44"/>
      <c r="D1818" s="44" t="s">
        <v>2855</v>
      </c>
    </row>
    <row r="1819" spans="1:4">
      <c r="A1819" s="44" t="s">
        <v>1876</v>
      </c>
      <c r="B1819" s="44" t="s">
        <v>440</v>
      </c>
      <c r="C1819" s="44" t="s">
        <v>1530</v>
      </c>
      <c r="D1819" s="44" t="s">
        <v>1277</v>
      </c>
    </row>
    <row r="1820" spans="1:4">
      <c r="A1820" s="44"/>
      <c r="B1820" s="44"/>
      <c r="C1820" s="44"/>
      <c r="D1820" s="44" t="s">
        <v>502</v>
      </c>
    </row>
    <row r="1821" spans="1:4">
      <c r="A1821" s="44"/>
      <c r="B1821" s="44"/>
      <c r="C1821" s="44"/>
      <c r="D1821" s="44" t="s">
        <v>2855</v>
      </c>
    </row>
    <row r="1822" spans="1:4">
      <c r="A1822" s="44" t="s">
        <v>1877</v>
      </c>
      <c r="B1822" s="44" t="s">
        <v>438</v>
      </c>
      <c r="C1822" s="44" t="s">
        <v>1530</v>
      </c>
      <c r="D1822" s="44" t="s">
        <v>1277</v>
      </c>
    </row>
    <row r="1823" spans="1:4">
      <c r="A1823" s="44"/>
      <c r="B1823" s="44"/>
      <c r="C1823" s="44"/>
      <c r="D1823" s="44" t="s">
        <v>502</v>
      </c>
    </row>
    <row r="1824" spans="1:4">
      <c r="A1824" s="44"/>
      <c r="B1824" s="44"/>
      <c r="C1824" s="44"/>
      <c r="D1824" s="44" t="s">
        <v>2855</v>
      </c>
    </row>
    <row r="1825" spans="1:4">
      <c r="A1825" s="44" t="s">
        <v>1878</v>
      </c>
      <c r="B1825" s="44" t="s">
        <v>433</v>
      </c>
      <c r="C1825" s="44" t="s">
        <v>1530</v>
      </c>
      <c r="D1825" s="44" t="s">
        <v>1277</v>
      </c>
    </row>
    <row r="1826" spans="1:4">
      <c r="A1826" s="44"/>
      <c r="B1826" s="44"/>
      <c r="C1826" s="44"/>
      <c r="D1826" s="44" t="s">
        <v>502</v>
      </c>
    </row>
    <row r="1827" spans="1:4">
      <c r="A1827" s="44"/>
      <c r="B1827" s="44"/>
      <c r="C1827" s="44"/>
      <c r="D1827" s="44" t="s">
        <v>2855</v>
      </c>
    </row>
    <row r="1828" spans="1:4">
      <c r="A1828" s="44" t="s">
        <v>1879</v>
      </c>
      <c r="B1828" s="44" t="s">
        <v>432</v>
      </c>
      <c r="C1828" s="44" t="s">
        <v>1530</v>
      </c>
      <c r="D1828" s="44" t="s">
        <v>1277</v>
      </c>
    </row>
    <row r="1829" spans="1:4">
      <c r="A1829" s="44"/>
      <c r="B1829" s="44"/>
      <c r="C1829" s="44"/>
      <c r="D1829" s="44" t="s">
        <v>502</v>
      </c>
    </row>
    <row r="1830" spans="1:4">
      <c r="A1830" s="44"/>
      <c r="B1830" s="44"/>
      <c r="C1830" s="44"/>
      <c r="D1830" s="44" t="s">
        <v>2855</v>
      </c>
    </row>
    <row r="1831" spans="1:4">
      <c r="A1831" s="44" t="s">
        <v>1880</v>
      </c>
      <c r="B1831" s="44" t="s">
        <v>431</v>
      </c>
      <c r="C1831" s="44" t="s">
        <v>1530</v>
      </c>
      <c r="D1831" s="44" t="s">
        <v>1277</v>
      </c>
    </row>
    <row r="1832" spans="1:4">
      <c r="A1832" s="44"/>
      <c r="B1832" s="44"/>
      <c r="C1832" s="44"/>
      <c r="D1832" s="44" t="s">
        <v>502</v>
      </c>
    </row>
    <row r="1833" spans="1:4">
      <c r="A1833" s="44"/>
      <c r="B1833" s="44"/>
      <c r="C1833" s="44"/>
      <c r="D1833" s="44" t="s">
        <v>2855</v>
      </c>
    </row>
    <row r="1834" spans="1:4">
      <c r="A1834" s="44" t="s">
        <v>1881</v>
      </c>
      <c r="B1834" s="44" t="s">
        <v>430</v>
      </c>
      <c r="C1834" s="44" t="s">
        <v>1530</v>
      </c>
      <c r="D1834" s="44" t="s">
        <v>1277</v>
      </c>
    </row>
    <row r="1835" spans="1:4">
      <c r="A1835" s="44"/>
      <c r="B1835" s="44"/>
      <c r="C1835" s="44"/>
      <c r="D1835" s="44" t="s">
        <v>502</v>
      </c>
    </row>
    <row r="1836" spans="1:4">
      <c r="A1836" s="44"/>
      <c r="B1836" s="44"/>
      <c r="C1836" s="44"/>
      <c r="D1836" s="44" t="s">
        <v>2855</v>
      </c>
    </row>
    <row r="1837" spans="1:4">
      <c r="A1837" s="44" t="s">
        <v>1882</v>
      </c>
      <c r="B1837" s="44" t="s">
        <v>424</v>
      </c>
      <c r="C1837" s="44" t="s">
        <v>1530</v>
      </c>
      <c r="D1837" s="44" t="s">
        <v>1277</v>
      </c>
    </row>
    <row r="1838" spans="1:4">
      <c r="A1838" s="44"/>
      <c r="B1838" s="44"/>
      <c r="C1838" s="44"/>
      <c r="D1838" s="44" t="s">
        <v>502</v>
      </c>
    </row>
    <row r="1839" spans="1:4">
      <c r="A1839" s="44"/>
      <c r="B1839" s="44"/>
      <c r="C1839" s="44"/>
      <c r="D1839" s="44" t="s">
        <v>2855</v>
      </c>
    </row>
    <row r="1840" spans="1:4">
      <c r="A1840" s="44" t="s">
        <v>1883</v>
      </c>
      <c r="B1840" s="44" t="s">
        <v>425</v>
      </c>
      <c r="C1840" s="44" t="s">
        <v>1530</v>
      </c>
      <c r="D1840" s="44" t="s">
        <v>1277</v>
      </c>
    </row>
    <row r="1841" spans="1:4">
      <c r="A1841" s="44"/>
      <c r="B1841" s="44"/>
      <c r="C1841" s="44"/>
      <c r="D1841" s="44" t="s">
        <v>502</v>
      </c>
    </row>
    <row r="1842" spans="1:4">
      <c r="A1842" s="44"/>
      <c r="B1842" s="44"/>
      <c r="C1842" s="44"/>
      <c r="D1842" s="44" t="s">
        <v>2855</v>
      </c>
    </row>
    <row r="1843" spans="1:4">
      <c r="A1843" s="44" t="s">
        <v>1884</v>
      </c>
      <c r="B1843" s="44" t="s">
        <v>436</v>
      </c>
      <c r="C1843" s="44" t="s">
        <v>1530</v>
      </c>
      <c r="D1843" s="44" t="s">
        <v>1277</v>
      </c>
    </row>
    <row r="1844" spans="1:4">
      <c r="A1844" s="44"/>
      <c r="B1844" s="44"/>
      <c r="C1844" s="44"/>
      <c r="D1844" s="44" t="s">
        <v>502</v>
      </c>
    </row>
    <row r="1845" spans="1:4">
      <c r="A1845" s="44"/>
      <c r="B1845" s="44"/>
      <c r="C1845" s="44"/>
      <c r="D1845" s="44" t="s">
        <v>2855</v>
      </c>
    </row>
    <row r="1846" spans="1:4">
      <c r="A1846" s="44" t="s">
        <v>1885</v>
      </c>
      <c r="B1846" s="44" t="s">
        <v>429</v>
      </c>
      <c r="C1846" s="44" t="s">
        <v>1530</v>
      </c>
      <c r="D1846" s="44" t="s">
        <v>1277</v>
      </c>
    </row>
    <row r="1847" spans="1:4">
      <c r="A1847" s="44"/>
      <c r="B1847" s="44"/>
      <c r="C1847" s="44"/>
      <c r="D1847" s="44" t="s">
        <v>502</v>
      </c>
    </row>
    <row r="1848" spans="1:4">
      <c r="A1848" s="44"/>
      <c r="B1848" s="44"/>
      <c r="C1848" s="44"/>
      <c r="D1848" s="44" t="s">
        <v>2855</v>
      </c>
    </row>
    <row r="1849" spans="1:4">
      <c r="A1849" s="44" t="s">
        <v>1886</v>
      </c>
      <c r="B1849" s="44" t="s">
        <v>439</v>
      </c>
      <c r="C1849" s="44" t="s">
        <v>1530</v>
      </c>
      <c r="D1849" s="44" t="s">
        <v>1277</v>
      </c>
    </row>
    <row r="1850" spans="1:4">
      <c r="A1850" s="44"/>
      <c r="B1850" s="44"/>
      <c r="C1850" s="44"/>
      <c r="D1850" s="44" t="s">
        <v>502</v>
      </c>
    </row>
    <row r="1851" spans="1:4">
      <c r="A1851" s="44"/>
      <c r="B1851" s="44"/>
      <c r="C1851" s="44"/>
      <c r="D1851" s="44" t="s">
        <v>2855</v>
      </c>
    </row>
    <row r="1852" spans="1:4">
      <c r="A1852" s="44" t="s">
        <v>1887</v>
      </c>
      <c r="B1852" s="44" t="s">
        <v>428</v>
      </c>
      <c r="C1852" s="44" t="s">
        <v>1530</v>
      </c>
      <c r="D1852" s="44" t="s">
        <v>1277</v>
      </c>
    </row>
    <row r="1853" spans="1:4">
      <c r="A1853" s="44"/>
      <c r="B1853" s="44"/>
      <c r="C1853" s="44"/>
      <c r="D1853" s="44" t="s">
        <v>502</v>
      </c>
    </row>
    <row r="1854" spans="1:4">
      <c r="A1854" s="44"/>
      <c r="B1854" s="44"/>
      <c r="C1854" s="44"/>
      <c r="D1854" s="44" t="s">
        <v>2855</v>
      </c>
    </row>
    <row r="1855" spans="1:4">
      <c r="A1855" s="44" t="s">
        <v>1888</v>
      </c>
      <c r="B1855" s="44" t="s">
        <v>427</v>
      </c>
      <c r="C1855" s="44" t="s">
        <v>1530</v>
      </c>
      <c r="D1855" s="44" t="s">
        <v>1277</v>
      </c>
    </row>
    <row r="1856" spans="1:4">
      <c r="A1856" s="44"/>
      <c r="B1856" s="44"/>
      <c r="C1856" s="44"/>
      <c r="D1856" s="44" t="s">
        <v>502</v>
      </c>
    </row>
    <row r="1857" spans="1:4">
      <c r="A1857" s="44"/>
      <c r="B1857" s="44"/>
      <c r="C1857" s="44"/>
      <c r="D1857" s="44" t="s">
        <v>2855</v>
      </c>
    </row>
    <row r="1858" spans="1:4">
      <c r="A1858" s="44" t="s">
        <v>1889</v>
      </c>
      <c r="B1858" s="44" t="s">
        <v>437</v>
      </c>
      <c r="C1858" s="44" t="s">
        <v>1530</v>
      </c>
      <c r="D1858" s="44" t="s">
        <v>1277</v>
      </c>
    </row>
    <row r="1859" spans="1:4">
      <c r="A1859" s="44"/>
      <c r="B1859" s="44"/>
      <c r="C1859" s="44"/>
      <c r="D1859" s="44" t="s">
        <v>502</v>
      </c>
    </row>
    <row r="1860" spans="1:4">
      <c r="A1860" s="44"/>
      <c r="B1860" s="44"/>
      <c r="C1860" s="44"/>
      <c r="D1860" s="44" t="s">
        <v>2855</v>
      </c>
    </row>
    <row r="1861" spans="1:4">
      <c r="A1861" s="44" t="s">
        <v>1890</v>
      </c>
      <c r="B1861" s="44" t="s">
        <v>426</v>
      </c>
      <c r="C1861" s="44" t="s">
        <v>1530</v>
      </c>
      <c r="D1861" s="44" t="s">
        <v>1277</v>
      </c>
    </row>
    <row r="1862" spans="1:4">
      <c r="A1862" s="44"/>
      <c r="B1862" s="44"/>
      <c r="C1862" s="44"/>
      <c r="D1862" s="44" t="s">
        <v>502</v>
      </c>
    </row>
    <row r="1863" spans="1:4">
      <c r="A1863" s="44"/>
      <c r="B1863" s="44"/>
      <c r="C1863" s="44"/>
      <c r="D1863" s="44" t="s">
        <v>2855</v>
      </c>
    </row>
    <row r="1864" spans="1:4">
      <c r="A1864" s="44" t="s">
        <v>1891</v>
      </c>
      <c r="B1864" s="44" t="s">
        <v>46</v>
      </c>
      <c r="C1864" s="44" t="s">
        <v>1530</v>
      </c>
      <c r="D1864" s="44" t="s">
        <v>1277</v>
      </c>
    </row>
    <row r="1865" spans="1:4">
      <c r="A1865" s="44"/>
      <c r="B1865" s="44"/>
      <c r="C1865" s="44"/>
      <c r="D1865" s="44" t="s">
        <v>502</v>
      </c>
    </row>
    <row r="1866" spans="1:4">
      <c r="A1866" s="44"/>
      <c r="B1866" s="44"/>
      <c r="C1866" s="44"/>
      <c r="D1866" s="44" t="s">
        <v>2855</v>
      </c>
    </row>
    <row r="1867" spans="1:4">
      <c r="A1867" s="44" t="s">
        <v>1892</v>
      </c>
      <c r="B1867" s="44" t="s">
        <v>435</v>
      </c>
      <c r="C1867" s="44" t="s">
        <v>1530</v>
      </c>
      <c r="D1867" s="44" t="s">
        <v>1277</v>
      </c>
    </row>
    <row r="1868" spans="1:4">
      <c r="A1868" s="44"/>
      <c r="B1868" s="44"/>
      <c r="C1868" s="44"/>
      <c r="D1868" s="44" t="s">
        <v>502</v>
      </c>
    </row>
    <row r="1869" spans="1:4">
      <c r="A1869" s="44"/>
      <c r="B1869" s="44"/>
      <c r="C1869" s="44"/>
      <c r="D1869" s="44" t="s">
        <v>2855</v>
      </c>
    </row>
    <row r="1870" spans="1:4">
      <c r="A1870" s="44" t="s">
        <v>1893</v>
      </c>
      <c r="B1870" s="44" t="s">
        <v>546</v>
      </c>
      <c r="C1870" s="44" t="s">
        <v>1530</v>
      </c>
      <c r="D1870" s="44" t="s">
        <v>1277</v>
      </c>
    </row>
    <row r="1871" spans="1:4">
      <c r="A1871" s="44"/>
      <c r="B1871" s="44"/>
      <c r="C1871" s="44"/>
      <c r="D1871" s="44" t="s">
        <v>1278</v>
      </c>
    </row>
    <row r="1872" spans="1:4">
      <c r="A1872" s="44" t="s">
        <v>1894</v>
      </c>
      <c r="B1872" s="44" t="s">
        <v>554</v>
      </c>
      <c r="C1872" s="44" t="s">
        <v>1530</v>
      </c>
      <c r="D1872" s="44" t="s">
        <v>1277</v>
      </c>
    </row>
    <row r="1873" spans="1:4">
      <c r="A1873" s="44"/>
      <c r="B1873" s="44"/>
      <c r="C1873" s="44"/>
      <c r="D1873" s="44" t="s">
        <v>2855</v>
      </c>
    </row>
    <row r="1874" spans="1:4">
      <c r="A1874" s="44" t="s">
        <v>1895</v>
      </c>
      <c r="B1874" s="44" t="s">
        <v>545</v>
      </c>
      <c r="C1874" s="44" t="s">
        <v>1530</v>
      </c>
      <c r="D1874" s="44" t="s">
        <v>1277</v>
      </c>
    </row>
    <row r="1875" spans="1:4">
      <c r="A1875" s="44"/>
      <c r="B1875" s="44"/>
      <c r="C1875" s="44"/>
      <c r="D1875" s="44" t="s">
        <v>2855</v>
      </c>
    </row>
    <row r="1876" spans="1:4">
      <c r="A1876" s="44" t="s">
        <v>2844</v>
      </c>
      <c r="B1876" s="44" t="s">
        <v>2830</v>
      </c>
      <c r="C1876" s="44" t="s">
        <v>1745</v>
      </c>
      <c r="D1876" s="44" t="s">
        <v>1277</v>
      </c>
    </row>
    <row r="1877" spans="1:4">
      <c r="A1877" s="44" t="s">
        <v>2854</v>
      </c>
      <c r="B1877" s="44" t="s">
        <v>2840</v>
      </c>
      <c r="C1877" s="44" t="s">
        <v>1745</v>
      </c>
      <c r="D1877" s="44" t="s">
        <v>1277</v>
      </c>
    </row>
    <row r="1878" spans="1:4">
      <c r="A1878" s="44" t="s">
        <v>2756</v>
      </c>
      <c r="B1878" s="44" t="s">
        <v>2757</v>
      </c>
      <c r="C1878" s="44" t="s">
        <v>1745</v>
      </c>
      <c r="D1878" s="44" t="s">
        <v>1277</v>
      </c>
    </row>
    <row r="1879" spans="1:4">
      <c r="A1879" s="44" t="s">
        <v>2758</v>
      </c>
      <c r="B1879" s="44" t="s">
        <v>2759</v>
      </c>
      <c r="C1879" s="44" t="s">
        <v>1745</v>
      </c>
      <c r="D1879" s="44" t="s">
        <v>1277</v>
      </c>
    </row>
    <row r="1880" spans="1:4">
      <c r="A1880" s="44" t="s">
        <v>2466</v>
      </c>
      <c r="B1880" s="44" t="s">
        <v>2467</v>
      </c>
      <c r="C1880" s="44" t="s">
        <v>1745</v>
      </c>
      <c r="D1880" s="44" t="s">
        <v>1277</v>
      </c>
    </row>
    <row r="1881" spans="1:4">
      <c r="A1881" s="44" t="s">
        <v>2468</v>
      </c>
      <c r="B1881" s="44" t="s">
        <v>2469</v>
      </c>
      <c r="C1881" s="44" t="s">
        <v>1745</v>
      </c>
      <c r="D1881" s="44" t="s">
        <v>1277</v>
      </c>
    </row>
    <row r="1882" spans="1:4">
      <c r="A1882" s="44" t="s">
        <v>2764</v>
      </c>
      <c r="B1882" s="44" t="s">
        <v>2765</v>
      </c>
      <c r="C1882" s="44" t="s">
        <v>1745</v>
      </c>
      <c r="D1882" s="44" t="s">
        <v>1277</v>
      </c>
    </row>
    <row r="1883" spans="1:4">
      <c r="A1883" s="44" t="s">
        <v>2766</v>
      </c>
      <c r="B1883" s="44" t="s">
        <v>2767</v>
      </c>
      <c r="C1883" s="44" t="s">
        <v>1745</v>
      </c>
      <c r="D1883" s="44" t="s">
        <v>1277</v>
      </c>
    </row>
    <row r="1884" spans="1:4">
      <c r="A1884" s="44" t="s">
        <v>2768</v>
      </c>
      <c r="B1884" s="44" t="s">
        <v>2769</v>
      </c>
      <c r="C1884" s="44" t="s">
        <v>1745</v>
      </c>
      <c r="D1884" s="44" t="s">
        <v>1277</v>
      </c>
    </row>
    <row r="1885" spans="1:4">
      <c r="A1885" s="44" t="s">
        <v>3040</v>
      </c>
      <c r="B1885" s="44" t="s">
        <v>3041</v>
      </c>
      <c r="C1885" s="44" t="s">
        <v>1745</v>
      </c>
      <c r="D1885" s="44" t="s">
        <v>1277</v>
      </c>
    </row>
    <row r="1886" spans="1:4">
      <c r="A1886" s="44" t="s">
        <v>3042</v>
      </c>
      <c r="B1886" s="44" t="s">
        <v>3043</v>
      </c>
      <c r="C1886" s="44" t="s">
        <v>1745</v>
      </c>
      <c r="D1886" s="44" t="s">
        <v>1277</v>
      </c>
    </row>
    <row r="1887" spans="1:4">
      <c r="A1887" s="44" t="s">
        <v>3044</v>
      </c>
      <c r="B1887" s="44" t="s">
        <v>3045</v>
      </c>
      <c r="C1887" s="44" t="s">
        <v>1745</v>
      </c>
      <c r="D1887" s="44" t="s">
        <v>1277</v>
      </c>
    </row>
    <row r="1888" spans="1:4">
      <c r="A1888" s="44" t="s">
        <v>3046</v>
      </c>
      <c r="B1888" s="44" t="s">
        <v>3047</v>
      </c>
      <c r="C1888" s="44" t="s">
        <v>1745</v>
      </c>
      <c r="D1888" s="44" t="s">
        <v>1277</v>
      </c>
    </row>
    <row r="1889" spans="1:4">
      <c r="A1889" s="44" t="s">
        <v>3048</v>
      </c>
      <c r="B1889" s="44" t="s">
        <v>3049</v>
      </c>
      <c r="C1889" s="44" t="s">
        <v>1745</v>
      </c>
      <c r="D1889" s="44" t="s">
        <v>1277</v>
      </c>
    </row>
    <row r="1890" spans="1:4">
      <c r="A1890" s="44" t="s">
        <v>3050</v>
      </c>
      <c r="B1890" s="44" t="s">
        <v>3051</v>
      </c>
      <c r="C1890" s="44" t="s">
        <v>1745</v>
      </c>
      <c r="D1890" s="44" t="s">
        <v>1277</v>
      </c>
    </row>
    <row r="1891" spans="1:4">
      <c r="A1891" s="44" t="s">
        <v>2760</v>
      </c>
      <c r="B1891" s="44" t="s">
        <v>2761</v>
      </c>
      <c r="C1891" s="44" t="s">
        <v>1745</v>
      </c>
      <c r="D1891" s="44" t="s">
        <v>1277</v>
      </c>
    </row>
    <row r="1892" spans="1:4">
      <c r="A1892" s="44" t="s">
        <v>2762</v>
      </c>
      <c r="B1892" s="44" t="s">
        <v>2763</v>
      </c>
      <c r="C1892" s="44" t="s">
        <v>1745</v>
      </c>
      <c r="D1892" s="44" t="s">
        <v>1277</v>
      </c>
    </row>
    <row r="1893" spans="1:4">
      <c r="A1893" s="44" t="s">
        <v>2794</v>
      </c>
      <c r="B1893" s="44" t="s">
        <v>2782</v>
      </c>
      <c r="C1893" s="44" t="s">
        <v>1745</v>
      </c>
      <c r="D1893" s="44" t="s">
        <v>1172</v>
      </c>
    </row>
    <row r="1894" spans="1:4">
      <c r="A1894" s="44" t="s">
        <v>2795</v>
      </c>
      <c r="B1894" s="44" t="s">
        <v>2781</v>
      </c>
      <c r="C1894" s="44" t="s">
        <v>1745</v>
      </c>
      <c r="D1894" s="44" t="s">
        <v>1172</v>
      </c>
    </row>
    <row r="1895" spans="1:4">
      <c r="A1895" s="44" t="s">
        <v>2796</v>
      </c>
      <c r="B1895" s="44" t="s">
        <v>2780</v>
      </c>
      <c r="C1895" s="44" t="s">
        <v>1745</v>
      </c>
      <c r="D1895" s="44" t="s">
        <v>1172</v>
      </c>
    </row>
    <row r="1896" spans="1:4">
      <c r="A1896" s="44" t="s">
        <v>3021</v>
      </c>
      <c r="B1896" s="44" t="s">
        <v>960</v>
      </c>
      <c r="C1896" s="44" t="s">
        <v>1745</v>
      </c>
      <c r="D1896" s="44" t="s">
        <v>1172</v>
      </c>
    </row>
    <row r="1897" spans="1:4">
      <c r="A1897" s="44" t="s">
        <v>3022</v>
      </c>
      <c r="B1897" s="44" t="s">
        <v>962</v>
      </c>
      <c r="C1897" s="44" t="s">
        <v>1745</v>
      </c>
      <c r="D1897" s="44" t="s">
        <v>1172</v>
      </c>
    </row>
    <row r="1898" spans="1:4">
      <c r="A1898" s="44" t="s">
        <v>866</v>
      </c>
      <c r="B1898" s="44" t="s">
        <v>867</v>
      </c>
      <c r="C1898" s="44" t="s">
        <v>1745</v>
      </c>
      <c r="D1898" s="44" t="s">
        <v>1172</v>
      </c>
    </row>
    <row r="1899" spans="1:4">
      <c r="A1899" s="44" t="s">
        <v>3023</v>
      </c>
      <c r="B1899" s="44" t="s">
        <v>865</v>
      </c>
      <c r="C1899" s="44" t="s">
        <v>1745</v>
      </c>
      <c r="D1899" s="44" t="s">
        <v>1172</v>
      </c>
    </row>
    <row r="1900" spans="1:4">
      <c r="A1900" s="44" t="s">
        <v>2797</v>
      </c>
      <c r="B1900" s="44" t="s">
        <v>2779</v>
      </c>
      <c r="C1900" s="44" t="s">
        <v>1745</v>
      </c>
      <c r="D1900" s="44" t="s">
        <v>1172</v>
      </c>
    </row>
    <row r="1901" spans="1:4">
      <c r="A1901" s="44" t="s">
        <v>2798</v>
      </c>
      <c r="B1901" s="44" t="s">
        <v>2778</v>
      </c>
      <c r="C1901" s="44" t="s">
        <v>1745</v>
      </c>
      <c r="D1901" s="44" t="s">
        <v>1172</v>
      </c>
    </row>
    <row r="1902" spans="1:4">
      <c r="A1902" s="44" t="s">
        <v>2862</v>
      </c>
      <c r="B1902" s="44" t="s">
        <v>2863</v>
      </c>
      <c r="C1902" s="44" t="s">
        <v>1745</v>
      </c>
      <c r="D1902" s="44" t="s">
        <v>1172</v>
      </c>
    </row>
    <row r="1903" spans="1:4">
      <c r="A1903" s="44" t="s">
        <v>3024</v>
      </c>
      <c r="B1903" s="44" t="s">
        <v>2115</v>
      </c>
      <c r="C1903" s="44" t="s">
        <v>1745</v>
      </c>
      <c r="D1903" s="44" t="s">
        <v>1172</v>
      </c>
    </row>
    <row r="1904" spans="1:4">
      <c r="A1904" s="44" t="s">
        <v>3025</v>
      </c>
      <c r="B1904" s="44" t="s">
        <v>2117</v>
      </c>
      <c r="C1904" s="44" t="s">
        <v>1745</v>
      </c>
      <c r="D1904" s="44" t="s">
        <v>1172</v>
      </c>
    </row>
    <row r="1905" spans="1:4">
      <c r="A1905" s="44" t="s">
        <v>1794</v>
      </c>
      <c r="B1905" s="44" t="s">
        <v>1795</v>
      </c>
      <c r="C1905" s="44" t="s">
        <v>1745</v>
      </c>
      <c r="D1905" s="44" t="s">
        <v>502</v>
      </c>
    </row>
    <row r="1906" spans="1:4">
      <c r="A1906" s="44"/>
      <c r="B1906" s="44"/>
      <c r="C1906" s="44"/>
      <c r="D1906" s="44" t="s">
        <v>1172</v>
      </c>
    </row>
    <row r="1907" spans="1:4">
      <c r="A1907" s="44" t="s">
        <v>1796</v>
      </c>
      <c r="B1907" s="44" t="s">
        <v>1797</v>
      </c>
      <c r="C1907" s="44" t="s">
        <v>1745</v>
      </c>
      <c r="D1907" s="44" t="s">
        <v>502</v>
      </c>
    </row>
    <row r="1908" spans="1:4">
      <c r="A1908" s="44"/>
      <c r="B1908" s="44"/>
      <c r="C1908" s="44"/>
      <c r="D1908" s="44" t="s">
        <v>1172</v>
      </c>
    </row>
    <row r="1909" spans="1:4">
      <c r="A1909" s="44" t="s">
        <v>2496</v>
      </c>
      <c r="B1909" s="44" t="s">
        <v>2497</v>
      </c>
      <c r="C1909" s="44" t="s">
        <v>1745</v>
      </c>
      <c r="D1909" s="44" t="s">
        <v>1172</v>
      </c>
    </row>
    <row r="1910" spans="1:4">
      <c r="A1910" s="44" t="s">
        <v>1798</v>
      </c>
      <c r="B1910" s="44" t="s">
        <v>1799</v>
      </c>
      <c r="C1910" s="44" t="s">
        <v>1745</v>
      </c>
      <c r="D1910" s="44" t="s">
        <v>1172</v>
      </c>
    </row>
    <row r="1911" spans="1:4">
      <c r="A1911" s="44" t="s">
        <v>1800</v>
      </c>
      <c r="B1911" s="44" t="s">
        <v>1801</v>
      </c>
      <c r="C1911" s="44" t="s">
        <v>1745</v>
      </c>
      <c r="D1911" s="44" t="s">
        <v>1172</v>
      </c>
    </row>
    <row r="1912" spans="1:4">
      <c r="A1912" s="44" t="s">
        <v>2799</v>
      </c>
      <c r="B1912" s="44" t="s">
        <v>2773</v>
      </c>
      <c r="C1912" s="44" t="s">
        <v>1745</v>
      </c>
      <c r="D1912" s="44" t="s">
        <v>1172</v>
      </c>
    </row>
    <row r="1913" spans="1:4">
      <c r="A1913" s="44" t="s">
        <v>2800</v>
      </c>
      <c r="B1913" s="44" t="s">
        <v>2770</v>
      </c>
      <c r="C1913" s="44" t="s">
        <v>1745</v>
      </c>
      <c r="D1913" s="44" t="s">
        <v>1172</v>
      </c>
    </row>
    <row r="1914" spans="1:4">
      <c r="A1914" s="44" t="s">
        <v>2494</v>
      </c>
      <c r="B1914" s="44" t="s">
        <v>2495</v>
      </c>
      <c r="C1914" s="44" t="s">
        <v>1745</v>
      </c>
      <c r="D1914" s="44" t="s">
        <v>1172</v>
      </c>
    </row>
    <row r="1915" spans="1:4">
      <c r="A1915" s="44" t="s">
        <v>2492</v>
      </c>
      <c r="B1915" s="44" t="s">
        <v>2493</v>
      </c>
      <c r="C1915" s="44" t="s">
        <v>1745</v>
      </c>
      <c r="D1915" s="44" t="s">
        <v>1172</v>
      </c>
    </row>
    <row r="1916" spans="1:4">
      <c r="A1916" s="44" t="s">
        <v>3026</v>
      </c>
      <c r="B1916" s="44" t="s">
        <v>1388</v>
      </c>
      <c r="C1916" s="44" t="s">
        <v>1745</v>
      </c>
      <c r="D1916" s="44" t="s">
        <v>1172</v>
      </c>
    </row>
    <row r="1917" spans="1:4">
      <c r="A1917" s="44" t="s">
        <v>3027</v>
      </c>
      <c r="B1917" s="44" t="s">
        <v>1387</v>
      </c>
      <c r="C1917" s="44" t="s">
        <v>1745</v>
      </c>
      <c r="D1917" s="44" t="s">
        <v>1172</v>
      </c>
    </row>
    <row r="1918" spans="1:4">
      <c r="A1918" s="44" t="s">
        <v>3028</v>
      </c>
      <c r="B1918" s="44" t="s">
        <v>1383</v>
      </c>
      <c r="C1918" s="44" t="s">
        <v>1745</v>
      </c>
      <c r="D1918" s="44" t="s">
        <v>1172</v>
      </c>
    </row>
    <row r="1919" spans="1:4">
      <c r="A1919" s="44" t="s">
        <v>3029</v>
      </c>
      <c r="B1919" s="44" t="s">
        <v>1384</v>
      </c>
      <c r="C1919" s="44" t="s">
        <v>1745</v>
      </c>
      <c r="D1919" s="44" t="s">
        <v>1172</v>
      </c>
    </row>
    <row r="1920" spans="1:4">
      <c r="A1920" s="44" t="s">
        <v>2474</v>
      </c>
      <c r="B1920" s="44" t="s">
        <v>2475</v>
      </c>
      <c r="C1920" s="44" t="s">
        <v>1745</v>
      </c>
      <c r="D1920" s="44" t="s">
        <v>1277</v>
      </c>
    </row>
    <row r="1921" spans="1:4">
      <c r="A1921" s="44" t="s">
        <v>2476</v>
      </c>
      <c r="B1921" s="44" t="s">
        <v>2477</v>
      </c>
      <c r="C1921" s="44" t="s">
        <v>1745</v>
      </c>
      <c r="D1921" s="44" t="s">
        <v>1277</v>
      </c>
    </row>
    <row r="1922" spans="1:4">
      <c r="A1922" s="44" t="s">
        <v>2478</v>
      </c>
      <c r="B1922" s="44" t="s">
        <v>2479</v>
      </c>
      <c r="C1922" s="44" t="s">
        <v>1745</v>
      </c>
      <c r="D1922" s="44" t="s">
        <v>1277</v>
      </c>
    </row>
    <row r="1923" spans="1:4">
      <c r="A1923" s="44" t="s">
        <v>2480</v>
      </c>
      <c r="B1923" s="44" t="s">
        <v>2481</v>
      </c>
      <c r="C1923" s="44" t="s">
        <v>1745</v>
      </c>
      <c r="D1923" s="44" t="s">
        <v>1277</v>
      </c>
    </row>
    <row r="1924" spans="1:4">
      <c r="A1924" s="44" t="s">
        <v>322</v>
      </c>
      <c r="B1924" s="44" t="s">
        <v>16</v>
      </c>
      <c r="C1924" s="44" t="s">
        <v>1745</v>
      </c>
      <c r="D1924" s="44" t="s">
        <v>1277</v>
      </c>
    </row>
    <row r="1925" spans="1:4">
      <c r="A1925" s="44" t="s">
        <v>2867</v>
      </c>
      <c r="B1925" s="44" t="s">
        <v>156</v>
      </c>
      <c r="C1925" s="44" t="s">
        <v>1745</v>
      </c>
      <c r="D1925" s="44" t="s">
        <v>1277</v>
      </c>
    </row>
    <row r="1926" spans="1:4">
      <c r="A1926" s="44"/>
      <c r="B1926" s="44"/>
      <c r="C1926" s="44"/>
      <c r="D1926" s="44" t="s">
        <v>1793</v>
      </c>
    </row>
    <row r="1927" spans="1:4">
      <c r="A1927" s="44" t="s">
        <v>1573</v>
      </c>
      <c r="B1927" s="44" t="s">
        <v>157</v>
      </c>
      <c r="C1927" s="44" t="s">
        <v>1745</v>
      </c>
      <c r="D1927" s="44" t="s">
        <v>1277</v>
      </c>
    </row>
    <row r="1928" spans="1:4">
      <c r="A1928" s="44" t="s">
        <v>161</v>
      </c>
      <c r="B1928" s="44" t="s">
        <v>162</v>
      </c>
      <c r="C1928" s="44" t="s">
        <v>1745</v>
      </c>
      <c r="D1928" s="44" t="s">
        <v>1277</v>
      </c>
    </row>
    <row r="1929" spans="1:4">
      <c r="A1929" s="44"/>
      <c r="B1929" s="44"/>
      <c r="C1929" s="44"/>
      <c r="D1929" s="44" t="s">
        <v>499</v>
      </c>
    </row>
    <row r="1930" spans="1:4">
      <c r="A1930" s="44" t="s">
        <v>2801</v>
      </c>
      <c r="B1930" s="44" t="s">
        <v>2777</v>
      </c>
      <c r="C1930" s="44" t="s">
        <v>1745</v>
      </c>
      <c r="D1930" s="44" t="s">
        <v>1277</v>
      </c>
    </row>
    <row r="1931" spans="1:4">
      <c r="A1931" s="44" t="s">
        <v>2482</v>
      </c>
      <c r="B1931" s="44" t="s">
        <v>2483</v>
      </c>
      <c r="C1931" s="44" t="s">
        <v>1745</v>
      </c>
      <c r="D1931" s="44" t="s">
        <v>1277</v>
      </c>
    </row>
    <row r="1932" spans="1:4">
      <c r="A1932" s="44" t="s">
        <v>2484</v>
      </c>
      <c r="B1932" s="44" t="s">
        <v>2485</v>
      </c>
      <c r="C1932" s="44" t="s">
        <v>1745</v>
      </c>
      <c r="D1932" s="44" t="s">
        <v>1277</v>
      </c>
    </row>
    <row r="1933" spans="1:4">
      <c r="A1933" s="44" t="s">
        <v>2486</v>
      </c>
      <c r="B1933" s="44" t="s">
        <v>2487</v>
      </c>
      <c r="C1933" s="44" t="s">
        <v>1745</v>
      </c>
      <c r="D1933" s="44" t="s">
        <v>1277</v>
      </c>
    </row>
    <row r="1934" spans="1:4">
      <c r="A1934" s="44" t="s">
        <v>2488</v>
      </c>
      <c r="B1934" s="44" t="s">
        <v>2489</v>
      </c>
      <c r="C1934" s="44" t="s">
        <v>1745</v>
      </c>
      <c r="D1934" s="44" t="s">
        <v>1277</v>
      </c>
    </row>
    <row r="1935" spans="1:4">
      <c r="A1935" s="44" t="s">
        <v>2490</v>
      </c>
      <c r="B1935" s="44" t="s">
        <v>2491</v>
      </c>
      <c r="C1935" s="44" t="s">
        <v>1745</v>
      </c>
      <c r="D1935" s="44" t="s">
        <v>1277</v>
      </c>
    </row>
    <row r="1936" spans="1:4">
      <c r="A1936" s="44" t="s">
        <v>6</v>
      </c>
      <c r="B1936" s="44" t="s">
        <v>7</v>
      </c>
      <c r="C1936" s="44" t="s">
        <v>1745</v>
      </c>
      <c r="D1936" s="44" t="s">
        <v>1277</v>
      </c>
    </row>
    <row r="1937" spans="1:4">
      <c r="A1937" s="44" t="s">
        <v>325</v>
      </c>
      <c r="B1937" s="44" t="s">
        <v>326</v>
      </c>
      <c r="C1937" s="44" t="s">
        <v>1745</v>
      </c>
      <c r="D1937" s="44" t="s">
        <v>1277</v>
      </c>
    </row>
    <row r="1938" spans="1:4">
      <c r="A1938" s="44" t="s">
        <v>259</v>
      </c>
      <c r="B1938" s="44" t="s">
        <v>265</v>
      </c>
      <c r="C1938" s="44" t="s">
        <v>1745</v>
      </c>
      <c r="D1938" s="44" t="s">
        <v>1277</v>
      </c>
    </row>
    <row r="1939" spans="1:4">
      <c r="A1939" s="44"/>
      <c r="B1939" s="44"/>
      <c r="C1939" s="44"/>
      <c r="D1939" s="44" t="s">
        <v>499</v>
      </c>
    </row>
    <row r="1940" spans="1:4">
      <c r="A1940" s="44"/>
      <c r="B1940" s="44"/>
      <c r="C1940" s="44"/>
      <c r="D1940" s="44" t="s">
        <v>502</v>
      </c>
    </row>
    <row r="1941" spans="1:4">
      <c r="A1941" s="44" t="s">
        <v>261</v>
      </c>
      <c r="B1941" s="44" t="s">
        <v>268</v>
      </c>
      <c r="C1941" s="44" t="s">
        <v>1745</v>
      </c>
      <c r="D1941" s="44" t="s">
        <v>1277</v>
      </c>
    </row>
    <row r="1942" spans="1:4">
      <c r="A1942" s="44"/>
      <c r="B1942" s="44"/>
      <c r="C1942" s="44"/>
      <c r="D1942" s="44" t="s">
        <v>502</v>
      </c>
    </row>
    <row r="1943" spans="1:4">
      <c r="A1943" s="44" t="s">
        <v>685</v>
      </c>
      <c r="B1943" s="44" t="s">
        <v>158</v>
      </c>
      <c r="C1943" s="44" t="s">
        <v>1745</v>
      </c>
      <c r="D1943" s="44" t="s">
        <v>1277</v>
      </c>
    </row>
    <row r="1944" spans="1:4">
      <c r="A1944" s="44"/>
      <c r="B1944" s="44"/>
      <c r="C1944" s="44"/>
      <c r="D1944" s="44" t="s">
        <v>499</v>
      </c>
    </row>
    <row r="1945" spans="1:4">
      <c r="A1945" s="44"/>
      <c r="B1945" s="44"/>
      <c r="C1945" s="44"/>
      <c r="D1945" s="44" t="s">
        <v>502</v>
      </c>
    </row>
    <row r="1946" spans="1:4">
      <c r="A1946" s="44" t="s">
        <v>323</v>
      </c>
      <c r="B1946" s="44" t="s">
        <v>324</v>
      </c>
      <c r="C1946" s="44" t="s">
        <v>1745</v>
      </c>
      <c r="D1946" s="44" t="s">
        <v>1277</v>
      </c>
    </row>
    <row r="1947" spans="1:4">
      <c r="A1947" s="44" t="s">
        <v>2120</v>
      </c>
      <c r="B1947" s="44" t="s">
        <v>2119</v>
      </c>
      <c r="C1947" s="44" t="s">
        <v>1745</v>
      </c>
      <c r="D1947" s="44" t="s">
        <v>1277</v>
      </c>
    </row>
    <row r="1948" spans="1:4">
      <c r="A1948" s="44" t="s">
        <v>2122</v>
      </c>
      <c r="B1948" s="44" t="s">
        <v>2121</v>
      </c>
      <c r="C1948" s="44" t="s">
        <v>1745</v>
      </c>
      <c r="D1948" s="44" t="s">
        <v>1277</v>
      </c>
    </row>
    <row r="1949" spans="1:4">
      <c r="A1949" s="44" t="s">
        <v>8</v>
      </c>
      <c r="B1949" s="44" t="s">
        <v>9</v>
      </c>
      <c r="C1949" s="44" t="s">
        <v>1745</v>
      </c>
      <c r="D1949" s="44" t="s">
        <v>1277</v>
      </c>
    </row>
    <row r="1950" spans="1:4">
      <c r="A1950" s="44" t="s">
        <v>1918</v>
      </c>
      <c r="B1950" s="44" t="s">
        <v>1908</v>
      </c>
      <c r="C1950" s="44" t="s">
        <v>1745</v>
      </c>
      <c r="D1950" s="44" t="s">
        <v>1277</v>
      </c>
    </row>
    <row r="1951" spans="1:4">
      <c r="A1951" s="44" t="s">
        <v>1919</v>
      </c>
      <c r="B1951" s="44" t="s">
        <v>1909</v>
      </c>
      <c r="C1951" s="44" t="s">
        <v>1745</v>
      </c>
      <c r="D1951" s="44" t="s">
        <v>1277</v>
      </c>
    </row>
    <row r="1952" spans="1:4">
      <c r="A1952" s="44" t="s">
        <v>10</v>
      </c>
      <c r="B1952" s="44" t="s">
        <v>11</v>
      </c>
      <c r="C1952" s="44" t="s">
        <v>1745</v>
      </c>
      <c r="D1952" s="44" t="s">
        <v>1277</v>
      </c>
    </row>
    <row r="1953" spans="1:4">
      <c r="A1953" s="44" t="s">
        <v>2124</v>
      </c>
      <c r="B1953" s="44" t="s">
        <v>2123</v>
      </c>
      <c r="C1953" s="44" t="s">
        <v>1745</v>
      </c>
      <c r="D1953" s="44" t="s">
        <v>1277</v>
      </c>
    </row>
    <row r="1954" spans="1:4">
      <c r="A1954" s="44" t="s">
        <v>2126</v>
      </c>
      <c r="B1954" s="44" t="s">
        <v>2125</v>
      </c>
      <c r="C1954" s="44" t="s">
        <v>1745</v>
      </c>
      <c r="D1954" s="44" t="s">
        <v>1277</v>
      </c>
    </row>
    <row r="1955" spans="1:4">
      <c r="A1955" s="44" t="s">
        <v>1900</v>
      </c>
      <c r="B1955" s="44" t="s">
        <v>160</v>
      </c>
      <c r="C1955" s="44" t="s">
        <v>1745</v>
      </c>
      <c r="D1955" s="44" t="s">
        <v>1277</v>
      </c>
    </row>
    <row r="1956" spans="1:4">
      <c r="A1956" s="44"/>
      <c r="B1956" s="44"/>
      <c r="C1956" s="44"/>
      <c r="D1956" s="44" t="s">
        <v>499</v>
      </c>
    </row>
    <row r="1957" spans="1:4">
      <c r="A1957" s="44"/>
      <c r="B1957" s="44"/>
      <c r="C1957" s="44"/>
      <c r="D1957" s="44" t="s">
        <v>502</v>
      </c>
    </row>
    <row r="1958" spans="1:4">
      <c r="A1958" s="44" t="s">
        <v>706</v>
      </c>
      <c r="B1958" s="44" t="s">
        <v>707</v>
      </c>
      <c r="C1958" s="44" t="s">
        <v>1745</v>
      </c>
      <c r="D1958" s="44" t="s">
        <v>1277</v>
      </c>
    </row>
    <row r="1959" spans="1:4">
      <c r="A1959" s="44"/>
      <c r="B1959" s="44"/>
      <c r="C1959" s="44"/>
      <c r="D1959" s="44" t="s">
        <v>502</v>
      </c>
    </row>
    <row r="1960" spans="1:4">
      <c r="A1960" s="44" t="s">
        <v>2128</v>
      </c>
      <c r="B1960" s="44" t="s">
        <v>2127</v>
      </c>
      <c r="C1960" s="44" t="s">
        <v>1745</v>
      </c>
      <c r="D1960" s="44" t="s">
        <v>1277</v>
      </c>
    </row>
    <row r="1961" spans="1:4">
      <c r="A1961" s="44" t="s">
        <v>2130</v>
      </c>
      <c r="B1961" s="44" t="s">
        <v>2129</v>
      </c>
      <c r="C1961" s="44" t="s">
        <v>1745</v>
      </c>
      <c r="D1961" s="44" t="s">
        <v>1277</v>
      </c>
    </row>
    <row r="1962" spans="1:4">
      <c r="A1962" s="44" t="s">
        <v>1916</v>
      </c>
      <c r="B1962" s="44" t="s">
        <v>1906</v>
      </c>
      <c r="C1962" s="44" t="s">
        <v>1745</v>
      </c>
      <c r="D1962" s="44" t="s">
        <v>1277</v>
      </c>
    </row>
    <row r="1963" spans="1:4">
      <c r="A1963" s="44" t="s">
        <v>1917</v>
      </c>
      <c r="B1963" s="44" t="s">
        <v>1907</v>
      </c>
      <c r="C1963" s="44" t="s">
        <v>1745</v>
      </c>
      <c r="D1963" s="44" t="s">
        <v>1277</v>
      </c>
    </row>
    <row r="1964" spans="1:4">
      <c r="A1964" s="44" t="s">
        <v>2802</v>
      </c>
      <c r="B1964" s="44" t="s">
        <v>2771</v>
      </c>
      <c r="C1964" s="44" t="s">
        <v>1745</v>
      </c>
      <c r="D1964" s="44" t="s">
        <v>1277</v>
      </c>
    </row>
    <row r="1965" spans="1:4">
      <c r="A1965" s="44"/>
      <c r="B1965" s="44"/>
      <c r="C1965" s="44"/>
      <c r="D1965" s="44" t="s">
        <v>502</v>
      </c>
    </row>
    <row r="1966" spans="1:4">
      <c r="A1966" s="44" t="s">
        <v>14</v>
      </c>
      <c r="B1966" s="44" t="s">
        <v>15</v>
      </c>
      <c r="C1966" s="44" t="s">
        <v>1745</v>
      </c>
      <c r="D1966" s="44" t="s">
        <v>1277</v>
      </c>
    </row>
    <row r="1967" spans="1:4">
      <c r="A1967" s="44"/>
      <c r="B1967" s="44"/>
      <c r="C1967" s="44"/>
      <c r="D1967" s="44" t="s">
        <v>502</v>
      </c>
    </row>
    <row r="1968" spans="1:4">
      <c r="A1968" s="44" t="s">
        <v>1920</v>
      </c>
      <c r="B1968" s="44" t="s">
        <v>1910</v>
      </c>
      <c r="C1968" s="44" t="s">
        <v>1745</v>
      </c>
      <c r="D1968" s="44" t="s">
        <v>1277</v>
      </c>
    </row>
    <row r="1969" spans="1:4">
      <c r="A1969" s="44" t="s">
        <v>1921</v>
      </c>
      <c r="B1969" s="44" t="s">
        <v>1911</v>
      </c>
      <c r="C1969" s="44" t="s">
        <v>1745</v>
      </c>
      <c r="D1969" s="44" t="s">
        <v>1277</v>
      </c>
    </row>
    <row r="1970" spans="1:4">
      <c r="A1970" s="44" t="s">
        <v>1912</v>
      </c>
      <c r="B1970" s="44" t="s">
        <v>1902</v>
      </c>
      <c r="C1970" s="44" t="s">
        <v>1745</v>
      </c>
      <c r="D1970" s="44" t="s">
        <v>1277</v>
      </c>
    </row>
    <row r="1971" spans="1:4">
      <c r="A1971" s="44"/>
      <c r="B1971" s="44"/>
      <c r="C1971" s="44"/>
      <c r="D1971" s="44" t="s">
        <v>502</v>
      </c>
    </row>
    <row r="1972" spans="1:4">
      <c r="A1972" s="44" t="s">
        <v>1913</v>
      </c>
      <c r="B1972" s="44" t="s">
        <v>1903</v>
      </c>
      <c r="C1972" s="44" t="s">
        <v>1745</v>
      </c>
      <c r="D1972" s="44" t="s">
        <v>1277</v>
      </c>
    </row>
    <row r="1973" spans="1:4">
      <c r="A1973" s="44"/>
      <c r="B1973" s="44"/>
      <c r="C1973" s="44"/>
      <c r="D1973" s="44" t="s">
        <v>502</v>
      </c>
    </row>
    <row r="1974" spans="1:4">
      <c r="A1974" s="44" t="s">
        <v>686</v>
      </c>
      <c r="B1974" s="44" t="s">
        <v>159</v>
      </c>
      <c r="C1974" s="44" t="s">
        <v>1745</v>
      </c>
      <c r="D1974" s="44" t="s">
        <v>1277</v>
      </c>
    </row>
    <row r="1975" spans="1:4">
      <c r="A1975" s="44"/>
      <c r="B1975" s="44"/>
      <c r="C1975" s="44"/>
      <c r="D1975" s="44" t="s">
        <v>499</v>
      </c>
    </row>
    <row r="1976" spans="1:4">
      <c r="A1976" s="44" t="s">
        <v>4</v>
      </c>
      <c r="B1976" s="44" t="s">
        <v>5</v>
      </c>
      <c r="C1976" s="44" t="s">
        <v>1745</v>
      </c>
      <c r="D1976" s="44" t="s">
        <v>1277</v>
      </c>
    </row>
    <row r="1977" spans="1:4">
      <c r="A1977" s="44" t="s">
        <v>2313</v>
      </c>
      <c r="B1977" s="44" t="s">
        <v>695</v>
      </c>
      <c r="C1977" s="44" t="s">
        <v>1745</v>
      </c>
      <c r="D1977" s="44" t="s">
        <v>1277</v>
      </c>
    </row>
    <row r="1978" spans="1:4">
      <c r="A1978" s="44"/>
      <c r="B1978" s="44"/>
      <c r="C1978" s="44"/>
      <c r="D1978" s="44" t="s">
        <v>502</v>
      </c>
    </row>
    <row r="1979" spans="1:4">
      <c r="A1979" s="44" t="s">
        <v>12</v>
      </c>
      <c r="B1979" s="44" t="s">
        <v>13</v>
      </c>
      <c r="C1979" s="44" t="s">
        <v>1745</v>
      </c>
      <c r="D1979" s="44" t="s">
        <v>1277</v>
      </c>
    </row>
    <row r="1980" spans="1:4">
      <c r="A1980" s="44"/>
      <c r="B1980" s="44"/>
      <c r="C1980" s="44"/>
      <c r="D1980" s="44" t="s">
        <v>502</v>
      </c>
    </row>
    <row r="1981" spans="1:4">
      <c r="A1981" s="44" t="s">
        <v>1914</v>
      </c>
      <c r="B1981" s="44" t="s">
        <v>1904</v>
      </c>
      <c r="C1981" s="44" t="s">
        <v>1745</v>
      </c>
      <c r="D1981" s="44" t="s">
        <v>1277</v>
      </c>
    </row>
    <row r="1982" spans="1:4">
      <c r="A1982" s="44" t="s">
        <v>1915</v>
      </c>
      <c r="B1982" s="44" t="s">
        <v>1905</v>
      </c>
      <c r="C1982" s="44" t="s">
        <v>1745</v>
      </c>
      <c r="D1982" s="44" t="s">
        <v>1277</v>
      </c>
    </row>
    <row r="1983" spans="1:4">
      <c r="A1983" s="44" t="s">
        <v>2132</v>
      </c>
      <c r="B1983" s="44" t="s">
        <v>2131</v>
      </c>
      <c r="C1983" s="44" t="s">
        <v>1745</v>
      </c>
      <c r="D1983" s="44" t="s">
        <v>1277</v>
      </c>
    </row>
    <row r="1984" spans="1:4">
      <c r="A1984" s="44" t="s">
        <v>2134</v>
      </c>
      <c r="B1984" s="44" t="s">
        <v>2133</v>
      </c>
      <c r="C1984" s="44" t="s">
        <v>1745</v>
      </c>
      <c r="D1984" s="44" t="s">
        <v>1277</v>
      </c>
    </row>
    <row r="1985" spans="1:5">
      <c r="A1985" s="44" t="s">
        <v>2803</v>
      </c>
      <c r="B1985" s="44" t="s">
        <v>2776</v>
      </c>
      <c r="C1985" s="44" t="s">
        <v>1745</v>
      </c>
      <c r="D1985" s="44" t="s">
        <v>1172</v>
      </c>
    </row>
    <row r="1986" spans="1:5">
      <c r="A1986" s="45" t="s">
        <v>2804</v>
      </c>
      <c r="B1986" s="45" t="s">
        <v>2775</v>
      </c>
      <c r="C1986" s="45" t="s">
        <v>1745</v>
      </c>
      <c r="D1986" s="45" t="s">
        <v>1172</v>
      </c>
    </row>
    <row r="1987" spans="1:5">
      <c r="A1987" s="56"/>
      <c r="B1987" s="56"/>
      <c r="C1987" s="56"/>
      <c r="D1987" s="56"/>
    </row>
    <row r="1988" spans="1:5">
      <c r="A1988" s="56"/>
      <c r="B1988" s="56"/>
      <c r="C1988" s="56"/>
      <c r="D1988" s="56"/>
    </row>
    <row r="1989" spans="1:5">
      <c r="A1989" s="73" t="s">
        <v>2744</v>
      </c>
      <c r="B1989" s="74" t="s">
        <v>169</v>
      </c>
      <c r="C1989" s="75" t="s">
        <v>1556</v>
      </c>
      <c r="D1989" s="75" t="s">
        <v>1276</v>
      </c>
      <c r="E1989" s="122"/>
    </row>
    <row r="1990" spans="1:5">
      <c r="A1990" s="42"/>
      <c r="B1990" s="42"/>
      <c r="C1990" s="43"/>
      <c r="D1990" s="43"/>
      <c r="E1990" s="122"/>
    </row>
    <row r="1991" spans="1:5">
      <c r="A1991" s="44" t="s">
        <v>2783</v>
      </c>
      <c r="B1991" s="44" t="s">
        <v>2787</v>
      </c>
      <c r="C1991" s="44" t="s">
        <v>2791</v>
      </c>
      <c r="D1991" s="44" t="s">
        <v>1278</v>
      </c>
    </row>
    <row r="1992" spans="1:5">
      <c r="A1992" s="44" t="s">
        <v>2784</v>
      </c>
      <c r="B1992" s="44" t="s">
        <v>2788</v>
      </c>
      <c r="C1992" s="44" t="s">
        <v>2791</v>
      </c>
      <c r="D1992" s="44" t="s">
        <v>1278</v>
      </c>
    </row>
    <row r="1993" spans="1:5">
      <c r="A1993" s="44" t="s">
        <v>2785</v>
      </c>
      <c r="B1993" s="44" t="s">
        <v>2789</v>
      </c>
      <c r="C1993" s="44" t="s">
        <v>2791</v>
      </c>
      <c r="D1993" s="44" t="s">
        <v>1278</v>
      </c>
    </row>
    <row r="1994" spans="1:5">
      <c r="A1994" s="44" t="s">
        <v>2786</v>
      </c>
      <c r="B1994" s="44" t="s">
        <v>2790</v>
      </c>
      <c r="C1994" s="44" t="s">
        <v>2791</v>
      </c>
      <c r="D1994" s="44" t="s">
        <v>1278</v>
      </c>
    </row>
    <row r="1995" spans="1:5">
      <c r="A1995" s="45" t="s">
        <v>2692</v>
      </c>
      <c r="B1995" s="45" t="s">
        <v>2693</v>
      </c>
      <c r="C1995" s="45" t="s">
        <v>2387</v>
      </c>
      <c r="D1995" s="45" t="s">
        <v>1278</v>
      </c>
    </row>
    <row r="1996" spans="1:5">
      <c r="A1996" s="56"/>
      <c r="B1996" s="56"/>
      <c r="C1996" s="56"/>
      <c r="D1996" s="56"/>
    </row>
    <row r="1997" spans="1:5">
      <c r="A1997" s="56"/>
      <c r="B1997" s="56"/>
      <c r="C1997" s="56"/>
      <c r="D1997" s="56"/>
    </row>
    <row r="1998" spans="1:5">
      <c r="A1998" s="73" t="s">
        <v>1281</v>
      </c>
      <c r="B1998" s="74" t="s">
        <v>169</v>
      </c>
      <c r="C1998" s="75" t="s">
        <v>1556</v>
      </c>
      <c r="D1998" s="75" t="s">
        <v>1276</v>
      </c>
      <c r="E1998" s="122"/>
    </row>
    <row r="1999" spans="1:5">
      <c r="A1999" s="42"/>
      <c r="B1999" s="42"/>
      <c r="C1999" s="43"/>
      <c r="D1999" s="43"/>
      <c r="E1999" s="122"/>
    </row>
    <row r="2000" spans="1:5">
      <c r="A2000" s="44" t="s">
        <v>2279</v>
      </c>
      <c r="B2000" s="44" t="s">
        <v>2287</v>
      </c>
      <c r="C2000" s="44" t="s">
        <v>1995</v>
      </c>
      <c r="D2000" s="44" t="s">
        <v>1277</v>
      </c>
    </row>
    <row r="2001" spans="1:4">
      <c r="A2001" s="44" t="s">
        <v>2281</v>
      </c>
      <c r="B2001" s="44" t="s">
        <v>2289</v>
      </c>
      <c r="C2001" s="44" t="s">
        <v>1995</v>
      </c>
      <c r="D2001" s="44" t="s">
        <v>1277</v>
      </c>
    </row>
    <row r="2002" spans="1:4">
      <c r="A2002" s="44" t="s">
        <v>2522</v>
      </c>
      <c r="B2002" s="44" t="s">
        <v>2523</v>
      </c>
      <c r="C2002" s="44" t="s">
        <v>1995</v>
      </c>
      <c r="D2002" s="44" t="s">
        <v>1277</v>
      </c>
    </row>
    <row r="2003" spans="1:4">
      <c r="A2003" s="44" t="s">
        <v>2530</v>
      </c>
      <c r="B2003" s="44" t="s">
        <v>2531</v>
      </c>
      <c r="C2003" s="44" t="s">
        <v>1995</v>
      </c>
      <c r="D2003" s="44" t="s">
        <v>1277</v>
      </c>
    </row>
    <row r="2004" spans="1:4">
      <c r="A2004" s="44" t="s">
        <v>2446</v>
      </c>
      <c r="B2004" s="44" t="s">
        <v>2447</v>
      </c>
      <c r="C2004" s="44" t="s">
        <v>1995</v>
      </c>
      <c r="D2004" s="44" t="s">
        <v>1277</v>
      </c>
    </row>
    <row r="2005" spans="1:4">
      <c r="A2005" s="44" t="s">
        <v>2454</v>
      </c>
      <c r="B2005" s="44" t="s">
        <v>2455</v>
      </c>
      <c r="C2005" s="44" t="s">
        <v>1995</v>
      </c>
      <c r="D2005" s="44" t="s">
        <v>1277</v>
      </c>
    </row>
    <row r="2006" spans="1:4">
      <c r="A2006" s="44" t="s">
        <v>2740</v>
      </c>
      <c r="B2006" s="44" t="s">
        <v>2729</v>
      </c>
      <c r="C2006" s="44" t="s">
        <v>1995</v>
      </c>
      <c r="D2006" s="44" t="s">
        <v>1277</v>
      </c>
    </row>
    <row r="2007" spans="1:4">
      <c r="A2007" s="44" t="s">
        <v>2742</v>
      </c>
      <c r="B2007" s="44" t="s">
        <v>2720</v>
      </c>
      <c r="C2007" s="44" t="s">
        <v>1995</v>
      </c>
      <c r="D2007" s="44" t="s">
        <v>1277</v>
      </c>
    </row>
    <row r="2008" spans="1:4">
      <c r="A2008" s="44" t="s">
        <v>1993</v>
      </c>
      <c r="B2008" s="44" t="s">
        <v>1994</v>
      </c>
      <c r="C2008" s="44" t="s">
        <v>1995</v>
      </c>
      <c r="D2008" s="44" t="s">
        <v>1277</v>
      </c>
    </row>
    <row r="2009" spans="1:4">
      <c r="A2009" s="44" t="s">
        <v>1998</v>
      </c>
      <c r="B2009" s="44" t="s">
        <v>1999</v>
      </c>
      <c r="C2009" s="44" t="s">
        <v>1995</v>
      </c>
      <c r="D2009" s="44" t="s">
        <v>1277</v>
      </c>
    </row>
    <row r="2010" spans="1:4">
      <c r="A2010" s="44" t="s">
        <v>2283</v>
      </c>
      <c r="B2010" s="44" t="s">
        <v>2291</v>
      </c>
      <c r="C2010" s="44" t="s">
        <v>1995</v>
      </c>
      <c r="D2010" s="44" t="s">
        <v>1277</v>
      </c>
    </row>
    <row r="2011" spans="1:4">
      <c r="A2011" s="44" t="s">
        <v>2285</v>
      </c>
      <c r="B2011" s="44" t="s">
        <v>2293</v>
      </c>
      <c r="C2011" s="44" t="s">
        <v>1995</v>
      </c>
      <c r="D2011" s="44" t="s">
        <v>1277</v>
      </c>
    </row>
    <row r="2012" spans="1:4">
      <c r="A2012" s="44" t="s">
        <v>2736</v>
      </c>
      <c r="B2012" s="44" t="s">
        <v>2725</v>
      </c>
      <c r="C2012" s="44" t="s">
        <v>1995</v>
      </c>
      <c r="D2012" s="44" t="s">
        <v>1277</v>
      </c>
    </row>
    <row r="2013" spans="1:4">
      <c r="A2013" s="44" t="s">
        <v>2738</v>
      </c>
      <c r="B2013" s="44" t="s">
        <v>2727</v>
      </c>
      <c r="C2013" s="44" t="s">
        <v>1995</v>
      </c>
      <c r="D2013" s="44" t="s">
        <v>1277</v>
      </c>
    </row>
    <row r="2014" spans="1:4">
      <c r="A2014" s="44" t="s">
        <v>2732</v>
      </c>
      <c r="B2014" s="44" t="s">
        <v>2721</v>
      </c>
      <c r="C2014" s="44" t="s">
        <v>1995</v>
      </c>
      <c r="D2014" s="44" t="s">
        <v>1277</v>
      </c>
    </row>
    <row r="2015" spans="1:4">
      <c r="A2015" s="44" t="s">
        <v>2734</v>
      </c>
      <c r="B2015" s="44" t="s">
        <v>2723</v>
      </c>
      <c r="C2015" s="44" t="s">
        <v>1995</v>
      </c>
      <c r="D2015" s="44" t="s">
        <v>1277</v>
      </c>
    </row>
    <row r="2016" spans="1:4">
      <c r="A2016" s="44" t="s">
        <v>2002</v>
      </c>
      <c r="B2016" s="44" t="s">
        <v>2003</v>
      </c>
      <c r="C2016" s="44" t="s">
        <v>1995</v>
      </c>
      <c r="D2016" s="44" t="s">
        <v>1277</v>
      </c>
    </row>
    <row r="2017" spans="1:4">
      <c r="A2017" s="44" t="s">
        <v>2006</v>
      </c>
      <c r="B2017" s="44" t="s">
        <v>2007</v>
      </c>
      <c r="C2017" s="44" t="s">
        <v>1995</v>
      </c>
      <c r="D2017" s="44" t="s">
        <v>1277</v>
      </c>
    </row>
    <row r="2018" spans="1:4">
      <c r="A2018" s="44" t="s">
        <v>2506</v>
      </c>
      <c r="B2018" s="44" t="s">
        <v>2507</v>
      </c>
      <c r="C2018" s="44" t="s">
        <v>1995</v>
      </c>
      <c r="D2018" s="44" t="s">
        <v>1277</v>
      </c>
    </row>
    <row r="2019" spans="1:4">
      <c r="A2019" s="44" t="s">
        <v>2514</v>
      </c>
      <c r="B2019" s="44" t="s">
        <v>2515</v>
      </c>
      <c r="C2019" s="44" t="s">
        <v>1995</v>
      </c>
      <c r="D2019" s="44" t="s">
        <v>1277</v>
      </c>
    </row>
    <row r="2020" spans="1:4">
      <c r="A2020" s="44" t="s">
        <v>2280</v>
      </c>
      <c r="B2020" s="44" t="s">
        <v>2288</v>
      </c>
      <c r="C2020" s="44" t="s">
        <v>1995</v>
      </c>
      <c r="D2020" s="44" t="s">
        <v>1277</v>
      </c>
    </row>
    <row r="2021" spans="1:4">
      <c r="A2021" s="44" t="s">
        <v>2282</v>
      </c>
      <c r="B2021" s="44" t="s">
        <v>2290</v>
      </c>
      <c r="C2021" s="44" t="s">
        <v>1995</v>
      </c>
      <c r="D2021" s="44" t="s">
        <v>1277</v>
      </c>
    </row>
    <row r="2022" spans="1:4">
      <c r="A2022" s="44" t="s">
        <v>2524</v>
      </c>
      <c r="B2022" s="44" t="s">
        <v>2525</v>
      </c>
      <c r="C2022" s="44" t="s">
        <v>1995</v>
      </c>
      <c r="D2022" s="44" t="s">
        <v>1277</v>
      </c>
    </row>
    <row r="2023" spans="1:4">
      <c r="A2023" s="44" t="s">
        <v>2532</v>
      </c>
      <c r="B2023" s="44" t="s">
        <v>2533</v>
      </c>
      <c r="C2023" s="44" t="s">
        <v>1995</v>
      </c>
      <c r="D2023" s="44" t="s">
        <v>1277</v>
      </c>
    </row>
    <row r="2024" spans="1:4">
      <c r="A2024" s="44" t="s">
        <v>2448</v>
      </c>
      <c r="B2024" s="44" t="s">
        <v>2449</v>
      </c>
      <c r="C2024" s="44" t="s">
        <v>1995</v>
      </c>
      <c r="D2024" s="44" t="s">
        <v>1277</v>
      </c>
    </row>
    <row r="2025" spans="1:4">
      <c r="A2025" s="44" t="s">
        <v>2456</v>
      </c>
      <c r="B2025" s="44" t="s">
        <v>2457</v>
      </c>
      <c r="C2025" s="44" t="s">
        <v>1995</v>
      </c>
      <c r="D2025" s="44" t="s">
        <v>1277</v>
      </c>
    </row>
    <row r="2026" spans="1:4">
      <c r="A2026" s="44" t="s">
        <v>2741</v>
      </c>
      <c r="B2026" s="44" t="s">
        <v>2730</v>
      </c>
      <c r="C2026" s="44" t="s">
        <v>1995</v>
      </c>
      <c r="D2026" s="44" t="s">
        <v>1277</v>
      </c>
    </row>
    <row r="2027" spans="1:4">
      <c r="A2027" s="44" t="s">
        <v>2743</v>
      </c>
      <c r="B2027" s="44" t="s">
        <v>2731</v>
      </c>
      <c r="C2027" s="44" t="s">
        <v>1995</v>
      </c>
      <c r="D2027" s="44" t="s">
        <v>1277</v>
      </c>
    </row>
    <row r="2028" spans="1:4">
      <c r="A2028" s="44" t="s">
        <v>1996</v>
      </c>
      <c r="B2028" s="44" t="s">
        <v>1997</v>
      </c>
      <c r="C2028" s="44" t="s">
        <v>1995</v>
      </c>
      <c r="D2028" s="44" t="s">
        <v>1277</v>
      </c>
    </row>
    <row r="2029" spans="1:4">
      <c r="A2029" s="44" t="s">
        <v>2000</v>
      </c>
      <c r="B2029" s="44" t="s">
        <v>2001</v>
      </c>
      <c r="C2029" s="44" t="s">
        <v>1995</v>
      </c>
      <c r="D2029" s="44" t="s">
        <v>1277</v>
      </c>
    </row>
    <row r="2030" spans="1:4">
      <c r="A2030" s="44" t="s">
        <v>2284</v>
      </c>
      <c r="B2030" s="44" t="s">
        <v>2292</v>
      </c>
      <c r="C2030" s="44" t="s">
        <v>1995</v>
      </c>
      <c r="D2030" s="44" t="s">
        <v>1277</v>
      </c>
    </row>
    <row r="2031" spans="1:4">
      <c r="A2031" s="44" t="s">
        <v>2286</v>
      </c>
      <c r="B2031" s="44" t="s">
        <v>2294</v>
      </c>
      <c r="C2031" s="44" t="s">
        <v>1995</v>
      </c>
      <c r="D2031" s="44" t="s">
        <v>1277</v>
      </c>
    </row>
    <row r="2032" spans="1:4">
      <c r="A2032" s="44" t="s">
        <v>2737</v>
      </c>
      <c r="B2032" s="44" t="s">
        <v>2726</v>
      </c>
      <c r="C2032" s="44" t="s">
        <v>1995</v>
      </c>
      <c r="D2032" s="44" t="s">
        <v>1277</v>
      </c>
    </row>
    <row r="2033" spans="1:4">
      <c r="A2033" s="44" t="s">
        <v>2739</v>
      </c>
      <c r="B2033" s="44" t="s">
        <v>2728</v>
      </c>
      <c r="C2033" s="44" t="s">
        <v>1995</v>
      </c>
      <c r="D2033" s="44" t="s">
        <v>1277</v>
      </c>
    </row>
    <row r="2034" spans="1:4">
      <c r="A2034" s="44" t="s">
        <v>2733</v>
      </c>
      <c r="B2034" s="44" t="s">
        <v>2722</v>
      </c>
      <c r="C2034" s="44" t="s">
        <v>1995</v>
      </c>
      <c r="D2034" s="44" t="s">
        <v>1277</v>
      </c>
    </row>
    <row r="2035" spans="1:4">
      <c r="A2035" s="44" t="s">
        <v>2735</v>
      </c>
      <c r="B2035" s="44" t="s">
        <v>2724</v>
      </c>
      <c r="C2035" s="44" t="s">
        <v>1995</v>
      </c>
      <c r="D2035" s="44" t="s">
        <v>1277</v>
      </c>
    </row>
    <row r="2036" spans="1:4">
      <c r="A2036" s="44" t="s">
        <v>2004</v>
      </c>
      <c r="B2036" s="44" t="s">
        <v>2005</v>
      </c>
      <c r="C2036" s="44" t="s">
        <v>1995</v>
      </c>
      <c r="D2036" s="44" t="s">
        <v>1277</v>
      </c>
    </row>
    <row r="2037" spans="1:4">
      <c r="A2037" s="44" t="s">
        <v>2008</v>
      </c>
      <c r="B2037" s="44" t="s">
        <v>2009</v>
      </c>
      <c r="C2037" s="44" t="s">
        <v>1995</v>
      </c>
      <c r="D2037" s="44" t="s">
        <v>1277</v>
      </c>
    </row>
    <row r="2038" spans="1:4">
      <c r="A2038" s="44" t="s">
        <v>2508</v>
      </c>
      <c r="B2038" s="44" t="s">
        <v>2509</v>
      </c>
      <c r="C2038" s="44" t="s">
        <v>1995</v>
      </c>
      <c r="D2038" s="44" t="s">
        <v>1277</v>
      </c>
    </row>
    <row r="2039" spans="1:4">
      <c r="A2039" s="44" t="s">
        <v>2516</v>
      </c>
      <c r="B2039" s="44" t="s">
        <v>2517</v>
      </c>
      <c r="C2039" s="44" t="s">
        <v>1995</v>
      </c>
      <c r="D2039" s="44" t="s">
        <v>1277</v>
      </c>
    </row>
    <row r="2040" spans="1:4">
      <c r="A2040" s="44" t="s">
        <v>2430</v>
      </c>
      <c r="B2040" s="44" t="s">
        <v>2431</v>
      </c>
      <c r="C2040" s="44" t="s">
        <v>1995</v>
      </c>
      <c r="D2040" s="44" t="s">
        <v>1277</v>
      </c>
    </row>
    <row r="2041" spans="1:4">
      <c r="A2041" s="44" t="s">
        <v>2434</v>
      </c>
      <c r="B2041" s="44" t="s">
        <v>2435</v>
      </c>
      <c r="C2041" s="44" t="s">
        <v>1995</v>
      </c>
      <c r="D2041" s="44" t="s">
        <v>1277</v>
      </c>
    </row>
    <row r="2042" spans="1:4">
      <c r="A2042" s="44" t="s">
        <v>2526</v>
      </c>
      <c r="B2042" s="44" t="s">
        <v>2527</v>
      </c>
      <c r="C2042" s="44" t="s">
        <v>1995</v>
      </c>
      <c r="D2042" s="44" t="s">
        <v>1277</v>
      </c>
    </row>
    <row r="2043" spans="1:4">
      <c r="A2043" s="44" t="s">
        <v>2534</v>
      </c>
      <c r="B2043" s="44" t="s">
        <v>2535</v>
      </c>
      <c r="C2043" s="44" t="s">
        <v>1995</v>
      </c>
      <c r="D2043" s="44" t="s">
        <v>1277</v>
      </c>
    </row>
    <row r="2044" spans="1:4">
      <c r="A2044" s="44" t="s">
        <v>2450</v>
      </c>
      <c r="B2044" s="44" t="s">
        <v>2451</v>
      </c>
      <c r="C2044" s="44" t="s">
        <v>1995</v>
      </c>
      <c r="D2044" s="44" t="s">
        <v>1277</v>
      </c>
    </row>
    <row r="2045" spans="1:4">
      <c r="A2045" s="44" t="s">
        <v>2458</v>
      </c>
      <c r="B2045" s="44" t="s">
        <v>2459</v>
      </c>
      <c r="C2045" s="44" t="s">
        <v>1995</v>
      </c>
      <c r="D2045" s="44" t="s">
        <v>1277</v>
      </c>
    </row>
    <row r="2046" spans="1:4">
      <c r="A2046" s="44" t="s">
        <v>2315</v>
      </c>
      <c r="B2046" s="44" t="s">
        <v>2314</v>
      </c>
      <c r="C2046" s="44" t="s">
        <v>1995</v>
      </c>
      <c r="D2046" s="44" t="s">
        <v>1277</v>
      </c>
    </row>
    <row r="2047" spans="1:4">
      <c r="A2047" s="44" t="s">
        <v>2317</v>
      </c>
      <c r="B2047" s="44" t="s">
        <v>2316</v>
      </c>
      <c r="C2047" s="44" t="s">
        <v>1995</v>
      </c>
      <c r="D2047" s="44" t="s">
        <v>1277</v>
      </c>
    </row>
    <row r="2048" spans="1:4">
      <c r="A2048" s="44" t="s">
        <v>2438</v>
      </c>
      <c r="B2048" s="44" t="s">
        <v>2439</v>
      </c>
      <c r="C2048" s="44" t="s">
        <v>1995</v>
      </c>
      <c r="D2048" s="44" t="s">
        <v>1277</v>
      </c>
    </row>
    <row r="2049" spans="1:4">
      <c r="A2049" s="44" t="s">
        <v>2442</v>
      </c>
      <c r="B2049" s="44" t="s">
        <v>2443</v>
      </c>
      <c r="C2049" s="44" t="s">
        <v>1995</v>
      </c>
      <c r="D2049" s="44" t="s">
        <v>1277</v>
      </c>
    </row>
    <row r="2050" spans="1:4">
      <c r="A2050" s="44" t="s">
        <v>2319</v>
      </c>
      <c r="B2050" s="44" t="s">
        <v>2318</v>
      </c>
      <c r="C2050" s="44" t="s">
        <v>1995</v>
      </c>
      <c r="D2050" s="44" t="s">
        <v>1277</v>
      </c>
    </row>
    <row r="2051" spans="1:4">
      <c r="A2051" s="44" t="s">
        <v>2321</v>
      </c>
      <c r="B2051" s="44" t="s">
        <v>2320</v>
      </c>
      <c r="C2051" s="44" t="s">
        <v>1995</v>
      </c>
      <c r="D2051" s="44" t="s">
        <v>1277</v>
      </c>
    </row>
    <row r="2052" spans="1:4">
      <c r="A2052" s="44" t="s">
        <v>2510</v>
      </c>
      <c r="B2052" s="44" t="s">
        <v>2511</v>
      </c>
      <c r="C2052" s="44" t="s">
        <v>1995</v>
      </c>
      <c r="D2052" s="44" t="s">
        <v>1277</v>
      </c>
    </row>
    <row r="2053" spans="1:4">
      <c r="A2053" s="44" t="s">
        <v>2518</v>
      </c>
      <c r="B2053" s="44" t="s">
        <v>2519</v>
      </c>
      <c r="C2053" s="44" t="s">
        <v>1995</v>
      </c>
      <c r="D2053" s="44" t="s">
        <v>1277</v>
      </c>
    </row>
    <row r="2054" spans="1:4">
      <c r="A2054" s="44" t="s">
        <v>2432</v>
      </c>
      <c r="B2054" s="44" t="s">
        <v>2433</v>
      </c>
      <c r="C2054" s="44" t="s">
        <v>1995</v>
      </c>
      <c r="D2054" s="44" t="s">
        <v>1277</v>
      </c>
    </row>
    <row r="2055" spans="1:4">
      <c r="A2055" s="44" t="s">
        <v>2436</v>
      </c>
      <c r="B2055" s="44" t="s">
        <v>2437</v>
      </c>
      <c r="C2055" s="44" t="s">
        <v>1995</v>
      </c>
      <c r="D2055" s="44" t="s">
        <v>1277</v>
      </c>
    </row>
    <row r="2056" spans="1:4">
      <c r="A2056" s="44" t="s">
        <v>2528</v>
      </c>
      <c r="B2056" s="44" t="s">
        <v>2529</v>
      </c>
      <c r="C2056" s="44" t="s">
        <v>1995</v>
      </c>
      <c r="D2056" s="44" t="s">
        <v>1277</v>
      </c>
    </row>
    <row r="2057" spans="1:4">
      <c r="A2057" s="44" t="s">
        <v>2536</v>
      </c>
      <c r="B2057" s="44" t="s">
        <v>2537</v>
      </c>
      <c r="C2057" s="44" t="s">
        <v>1995</v>
      </c>
      <c r="D2057" s="44" t="s">
        <v>1277</v>
      </c>
    </row>
    <row r="2058" spans="1:4">
      <c r="A2058" s="44" t="s">
        <v>2452</v>
      </c>
      <c r="B2058" s="44" t="s">
        <v>2453</v>
      </c>
      <c r="C2058" s="44" t="s">
        <v>1995</v>
      </c>
      <c r="D2058" s="44" t="s">
        <v>1277</v>
      </c>
    </row>
    <row r="2059" spans="1:4">
      <c r="A2059" s="44" t="s">
        <v>2460</v>
      </c>
      <c r="B2059" s="44" t="s">
        <v>2461</v>
      </c>
      <c r="C2059" s="44" t="s">
        <v>1995</v>
      </c>
      <c r="D2059" s="44" t="s">
        <v>1277</v>
      </c>
    </row>
    <row r="2060" spans="1:4">
      <c r="A2060" s="44" t="s">
        <v>2323</v>
      </c>
      <c r="B2060" s="44" t="s">
        <v>2322</v>
      </c>
      <c r="C2060" s="44" t="s">
        <v>1995</v>
      </c>
      <c r="D2060" s="44" t="s">
        <v>1277</v>
      </c>
    </row>
    <row r="2061" spans="1:4">
      <c r="A2061" s="44" t="s">
        <v>2325</v>
      </c>
      <c r="B2061" s="44" t="s">
        <v>2324</v>
      </c>
      <c r="C2061" s="44" t="s">
        <v>1995</v>
      </c>
      <c r="D2061" s="44" t="s">
        <v>1277</v>
      </c>
    </row>
    <row r="2062" spans="1:4">
      <c r="A2062" s="44" t="s">
        <v>2440</v>
      </c>
      <c r="B2062" s="44" t="s">
        <v>2441</v>
      </c>
      <c r="C2062" s="44" t="s">
        <v>1995</v>
      </c>
      <c r="D2062" s="44" t="s">
        <v>1277</v>
      </c>
    </row>
    <row r="2063" spans="1:4">
      <c r="A2063" s="44" t="s">
        <v>2444</v>
      </c>
      <c r="B2063" s="44" t="s">
        <v>2445</v>
      </c>
      <c r="C2063" s="44" t="s">
        <v>1995</v>
      </c>
      <c r="D2063" s="44" t="s">
        <v>1277</v>
      </c>
    </row>
    <row r="2064" spans="1:4">
      <c r="A2064" s="44" t="s">
        <v>2327</v>
      </c>
      <c r="B2064" s="44" t="s">
        <v>2326</v>
      </c>
      <c r="C2064" s="44" t="s">
        <v>1995</v>
      </c>
      <c r="D2064" s="44" t="s">
        <v>1277</v>
      </c>
    </row>
    <row r="2065" spans="1:4">
      <c r="A2065" s="44" t="s">
        <v>2329</v>
      </c>
      <c r="B2065" s="44" t="s">
        <v>2328</v>
      </c>
      <c r="C2065" s="44" t="s">
        <v>1995</v>
      </c>
      <c r="D2065" s="44" t="s">
        <v>1277</v>
      </c>
    </row>
    <row r="2066" spans="1:4">
      <c r="A2066" s="44" t="s">
        <v>2512</v>
      </c>
      <c r="B2066" s="44" t="s">
        <v>2513</v>
      </c>
      <c r="C2066" s="44" t="s">
        <v>1995</v>
      </c>
      <c r="D2066" s="44" t="s">
        <v>1277</v>
      </c>
    </row>
    <row r="2067" spans="1:4">
      <c r="A2067" s="44" t="s">
        <v>2520</v>
      </c>
      <c r="B2067" s="44" t="s">
        <v>2521</v>
      </c>
      <c r="C2067" s="44" t="s">
        <v>1995</v>
      </c>
      <c r="D2067" s="44" t="s">
        <v>1277</v>
      </c>
    </row>
    <row r="2068" spans="1:4">
      <c r="A2068" s="44" t="s">
        <v>1941</v>
      </c>
      <c r="B2068" s="44" t="s">
        <v>927</v>
      </c>
      <c r="C2068" s="44" t="s">
        <v>2388</v>
      </c>
      <c r="D2068" s="44" t="s">
        <v>499</v>
      </c>
    </row>
    <row r="2069" spans="1:4">
      <c r="A2069" s="44" t="s">
        <v>1514</v>
      </c>
      <c r="B2069" s="44" t="s">
        <v>1516</v>
      </c>
      <c r="C2069" s="44" t="s">
        <v>2388</v>
      </c>
      <c r="D2069" s="44" t="s">
        <v>499</v>
      </c>
    </row>
    <row r="2070" spans="1:4">
      <c r="A2070" s="44" t="s">
        <v>1947</v>
      </c>
      <c r="B2070" s="44" t="s">
        <v>207</v>
      </c>
      <c r="C2070" s="44" t="s">
        <v>2388</v>
      </c>
      <c r="D2070" s="44" t="s">
        <v>499</v>
      </c>
    </row>
    <row r="2071" spans="1:4">
      <c r="A2071" s="44" t="s">
        <v>1940</v>
      </c>
      <c r="B2071" s="44" t="s">
        <v>928</v>
      </c>
      <c r="C2071" s="44" t="s">
        <v>2388</v>
      </c>
      <c r="D2071" s="44" t="s">
        <v>499</v>
      </c>
    </row>
    <row r="2072" spans="1:4">
      <c r="A2072" s="44" t="s">
        <v>2826</v>
      </c>
      <c r="B2072" s="44" t="s">
        <v>2827</v>
      </c>
      <c r="C2072" s="44" t="s">
        <v>2388</v>
      </c>
      <c r="D2072" s="44" t="s">
        <v>499</v>
      </c>
    </row>
    <row r="2073" spans="1:4">
      <c r="A2073" s="44" t="s">
        <v>2136</v>
      </c>
      <c r="B2073" s="44" t="s">
        <v>2135</v>
      </c>
      <c r="C2073" s="44" t="s">
        <v>2388</v>
      </c>
      <c r="D2073" s="44" t="s">
        <v>499</v>
      </c>
    </row>
    <row r="2074" spans="1:4">
      <c r="A2074" s="44" t="s">
        <v>1943</v>
      </c>
      <c r="B2074" s="44" t="s">
        <v>926</v>
      </c>
      <c r="C2074" s="44" t="s">
        <v>2388</v>
      </c>
      <c r="D2074" s="44" t="s">
        <v>499</v>
      </c>
    </row>
    <row r="2075" spans="1:4">
      <c r="A2075" s="44" t="s">
        <v>1942</v>
      </c>
      <c r="B2075" s="44" t="s">
        <v>925</v>
      </c>
      <c r="C2075" s="44" t="s">
        <v>2388</v>
      </c>
      <c r="D2075" s="44" t="s">
        <v>499</v>
      </c>
    </row>
    <row r="2076" spans="1:4">
      <c r="A2076" s="44" t="s">
        <v>1948</v>
      </c>
      <c r="B2076" s="44" t="s">
        <v>210</v>
      </c>
      <c r="C2076" s="44" t="s">
        <v>2388</v>
      </c>
      <c r="D2076" s="44" t="s">
        <v>499</v>
      </c>
    </row>
    <row r="2077" spans="1:4">
      <c r="A2077" s="44" t="s">
        <v>558</v>
      </c>
      <c r="B2077" s="44" t="s">
        <v>559</v>
      </c>
      <c r="C2077" s="44" t="s">
        <v>2388</v>
      </c>
      <c r="D2077" s="44" t="s">
        <v>499</v>
      </c>
    </row>
    <row r="2078" spans="1:4">
      <c r="A2078" s="44" t="s">
        <v>2504</v>
      </c>
      <c r="B2078" s="44" t="s">
        <v>2505</v>
      </c>
      <c r="C2078" s="44" t="s">
        <v>2388</v>
      </c>
      <c r="D2078" s="44" t="s">
        <v>499</v>
      </c>
    </row>
    <row r="2079" spans="1:4">
      <c r="A2079" s="44" t="s">
        <v>2138</v>
      </c>
      <c r="B2079" s="44" t="s">
        <v>2137</v>
      </c>
      <c r="C2079" s="44" t="s">
        <v>2388</v>
      </c>
      <c r="D2079" s="44" t="s">
        <v>499</v>
      </c>
    </row>
    <row r="2080" spans="1:4">
      <c r="A2080" s="44" t="s">
        <v>2140</v>
      </c>
      <c r="B2080" s="44" t="s">
        <v>2139</v>
      </c>
      <c r="C2080" s="44" t="s">
        <v>2388</v>
      </c>
      <c r="D2080" s="44" t="s">
        <v>499</v>
      </c>
    </row>
    <row r="2081" spans="1:4">
      <c r="A2081" s="44" t="s">
        <v>2142</v>
      </c>
      <c r="B2081" s="44" t="s">
        <v>2141</v>
      </c>
      <c r="C2081" s="44" t="s">
        <v>2388</v>
      </c>
      <c r="D2081" s="44" t="s">
        <v>499</v>
      </c>
    </row>
    <row r="2082" spans="1:4">
      <c r="A2082" s="44" t="s">
        <v>2144</v>
      </c>
      <c r="B2082" s="44" t="s">
        <v>2143</v>
      </c>
      <c r="C2082" s="44" t="s">
        <v>2388</v>
      </c>
      <c r="D2082" s="44" t="s">
        <v>499</v>
      </c>
    </row>
    <row r="2083" spans="1:4">
      <c r="A2083" s="44" t="s">
        <v>2146</v>
      </c>
      <c r="B2083" s="44" t="s">
        <v>2145</v>
      </c>
      <c r="C2083" s="44" t="s">
        <v>2388</v>
      </c>
      <c r="D2083" s="44" t="s">
        <v>499</v>
      </c>
    </row>
    <row r="2084" spans="1:4">
      <c r="A2084" s="44" t="s">
        <v>2148</v>
      </c>
      <c r="B2084" s="44" t="s">
        <v>2147</v>
      </c>
      <c r="C2084" s="44" t="s">
        <v>2388</v>
      </c>
      <c r="D2084" s="44" t="s">
        <v>499</v>
      </c>
    </row>
    <row r="2085" spans="1:4">
      <c r="A2085" s="44" t="s">
        <v>1945</v>
      </c>
      <c r="B2085" s="44" t="s">
        <v>208</v>
      </c>
      <c r="C2085" s="44" t="s">
        <v>2388</v>
      </c>
      <c r="D2085" s="44" t="s">
        <v>499</v>
      </c>
    </row>
    <row r="2086" spans="1:4">
      <c r="A2086" s="44" t="s">
        <v>2150</v>
      </c>
      <c r="B2086" s="44" t="s">
        <v>2149</v>
      </c>
      <c r="C2086" s="44" t="s">
        <v>2388</v>
      </c>
      <c r="D2086" s="44" t="s">
        <v>499</v>
      </c>
    </row>
    <row r="2087" spans="1:4">
      <c r="A2087" s="44" t="s">
        <v>1946</v>
      </c>
      <c r="B2087" s="44" t="s">
        <v>209</v>
      </c>
      <c r="C2087" s="44" t="s">
        <v>2388</v>
      </c>
      <c r="D2087" s="44" t="s">
        <v>499</v>
      </c>
    </row>
    <row r="2088" spans="1:4">
      <c r="A2088" s="44" t="s">
        <v>2152</v>
      </c>
      <c r="B2088" s="44" t="s">
        <v>2151</v>
      </c>
      <c r="C2088" s="44" t="s">
        <v>2388</v>
      </c>
      <c r="D2088" s="44" t="s">
        <v>499</v>
      </c>
    </row>
    <row r="2089" spans="1:4">
      <c r="A2089" s="44" t="s">
        <v>2154</v>
      </c>
      <c r="B2089" s="44" t="s">
        <v>2153</v>
      </c>
      <c r="C2089" s="44" t="s">
        <v>2388</v>
      </c>
      <c r="D2089" s="44" t="s">
        <v>499</v>
      </c>
    </row>
    <row r="2090" spans="1:4">
      <c r="A2090" s="44" t="s">
        <v>2156</v>
      </c>
      <c r="B2090" s="44" t="s">
        <v>2155</v>
      </c>
      <c r="C2090" s="44" t="s">
        <v>2388</v>
      </c>
      <c r="D2090" s="44" t="s">
        <v>499</v>
      </c>
    </row>
    <row r="2091" spans="1:4">
      <c r="A2091" s="44" t="s">
        <v>1944</v>
      </c>
      <c r="B2091" s="44" t="s">
        <v>924</v>
      </c>
      <c r="C2091" s="44" t="s">
        <v>2388</v>
      </c>
      <c r="D2091" s="44" t="s">
        <v>499</v>
      </c>
    </row>
    <row r="2092" spans="1:4">
      <c r="A2092" s="44" t="s">
        <v>1938</v>
      </c>
      <c r="B2092" s="44" t="s">
        <v>640</v>
      </c>
      <c r="C2092" s="44" t="s">
        <v>2388</v>
      </c>
      <c r="D2092" s="44" t="s">
        <v>499</v>
      </c>
    </row>
    <row r="2093" spans="1:4">
      <c r="A2093" s="44" t="s">
        <v>1934</v>
      </c>
      <c r="B2093" s="44" t="s">
        <v>1127</v>
      </c>
      <c r="C2093" s="44" t="s">
        <v>2388</v>
      </c>
      <c r="D2093" s="44" t="s">
        <v>499</v>
      </c>
    </row>
    <row r="2094" spans="1:4">
      <c r="A2094" s="44" t="s">
        <v>1937</v>
      </c>
      <c r="B2094" s="44" t="s">
        <v>331</v>
      </c>
      <c r="C2094" s="44" t="s">
        <v>2388</v>
      </c>
      <c r="D2094" s="44" t="s">
        <v>499</v>
      </c>
    </row>
    <row r="2095" spans="1:4">
      <c r="A2095" s="44" t="s">
        <v>1936</v>
      </c>
      <c r="B2095" s="44" t="s">
        <v>330</v>
      </c>
      <c r="C2095" s="44" t="s">
        <v>2388</v>
      </c>
      <c r="D2095" s="44" t="s">
        <v>499</v>
      </c>
    </row>
    <row r="2096" spans="1:4">
      <c r="A2096" s="44" t="s">
        <v>1515</v>
      </c>
      <c r="B2096" s="44" t="s">
        <v>1517</v>
      </c>
      <c r="C2096" s="44" t="s">
        <v>2388</v>
      </c>
      <c r="D2096" s="44" t="s">
        <v>499</v>
      </c>
    </row>
    <row r="2097" spans="1:4">
      <c r="A2097" s="44" t="s">
        <v>1939</v>
      </c>
      <c r="B2097" s="44" t="s">
        <v>641</v>
      </c>
      <c r="C2097" s="44" t="s">
        <v>2388</v>
      </c>
      <c r="D2097" s="44" t="s">
        <v>499</v>
      </c>
    </row>
    <row r="2098" spans="1:4">
      <c r="A2098" s="44" t="s">
        <v>1935</v>
      </c>
      <c r="B2098" s="44" t="s">
        <v>1128</v>
      </c>
      <c r="C2098" s="44" t="s">
        <v>2388</v>
      </c>
      <c r="D2098" s="44" t="s">
        <v>499</v>
      </c>
    </row>
    <row r="2099" spans="1:4">
      <c r="A2099" s="44" t="s">
        <v>2158</v>
      </c>
      <c r="B2099" s="44" t="s">
        <v>2157</v>
      </c>
      <c r="C2099" s="44" t="s">
        <v>2388</v>
      </c>
      <c r="D2099" s="44" t="s">
        <v>499</v>
      </c>
    </row>
    <row r="2100" spans="1:4">
      <c r="A2100" s="44" t="s">
        <v>1346</v>
      </c>
      <c r="B2100" s="44" t="s">
        <v>1192</v>
      </c>
      <c r="C2100" s="44" t="s">
        <v>1533</v>
      </c>
      <c r="D2100" s="44" t="s">
        <v>502</v>
      </c>
    </row>
    <row r="2101" spans="1:4">
      <c r="A2101" s="44" t="s">
        <v>1371</v>
      </c>
      <c r="B2101" s="44" t="s">
        <v>1228</v>
      </c>
      <c r="C2101" s="44" t="s">
        <v>1533</v>
      </c>
      <c r="D2101" s="44" t="s">
        <v>502</v>
      </c>
    </row>
    <row r="2102" spans="1:4">
      <c r="A2102" s="44" t="s">
        <v>1367</v>
      </c>
      <c r="B2102" s="44" t="s">
        <v>1222</v>
      </c>
      <c r="C2102" s="44" t="s">
        <v>1533</v>
      </c>
      <c r="D2102" s="44" t="s">
        <v>502</v>
      </c>
    </row>
    <row r="2103" spans="1:4">
      <c r="A2103" s="44" t="s">
        <v>2159</v>
      </c>
      <c r="B2103" s="44" t="s">
        <v>1188</v>
      </c>
      <c r="C2103" s="44" t="s">
        <v>1533</v>
      </c>
      <c r="D2103" s="44" t="s">
        <v>502</v>
      </c>
    </row>
    <row r="2104" spans="1:4">
      <c r="A2104" s="44" t="s">
        <v>2607</v>
      </c>
      <c r="B2104" s="44" t="s">
        <v>2608</v>
      </c>
      <c r="C2104" s="44" t="s">
        <v>1533</v>
      </c>
      <c r="D2104" s="44" t="s">
        <v>502</v>
      </c>
    </row>
    <row r="2105" spans="1:4">
      <c r="A2105" s="44" t="s">
        <v>1489</v>
      </c>
      <c r="B2105" s="44" t="s">
        <v>1263</v>
      </c>
      <c r="C2105" s="44" t="s">
        <v>1533</v>
      </c>
      <c r="D2105" s="44" t="s">
        <v>502</v>
      </c>
    </row>
    <row r="2106" spans="1:4">
      <c r="A2106" s="44" t="s">
        <v>1353</v>
      </c>
      <c r="B2106" s="44" t="s">
        <v>1202</v>
      </c>
      <c r="C2106" s="44" t="s">
        <v>1533</v>
      </c>
      <c r="D2106" s="44" t="s">
        <v>1278</v>
      </c>
    </row>
    <row r="2107" spans="1:4">
      <c r="A2107" s="44"/>
      <c r="B2107" s="44"/>
      <c r="C2107" s="44"/>
      <c r="D2107" s="44" t="s">
        <v>502</v>
      </c>
    </row>
    <row r="2108" spans="1:4">
      <c r="A2108" s="44" t="s">
        <v>1372</v>
      </c>
      <c r="B2108" s="44" t="s">
        <v>1229</v>
      </c>
      <c r="C2108" s="44" t="s">
        <v>1533</v>
      </c>
      <c r="D2108" s="44" t="s">
        <v>502</v>
      </c>
    </row>
    <row r="2109" spans="1:4">
      <c r="A2109" s="44" t="s">
        <v>1474</v>
      </c>
      <c r="B2109" s="44" t="s">
        <v>1243</v>
      </c>
      <c r="C2109" s="44" t="s">
        <v>1533</v>
      </c>
      <c r="D2109" s="44" t="s">
        <v>502</v>
      </c>
    </row>
    <row r="2110" spans="1:4">
      <c r="A2110" s="44" t="s">
        <v>1352</v>
      </c>
      <c r="B2110" s="44" t="s">
        <v>1201</v>
      </c>
      <c r="C2110" s="44" t="s">
        <v>1533</v>
      </c>
      <c r="D2110" s="44" t="s">
        <v>502</v>
      </c>
    </row>
    <row r="2111" spans="1:4">
      <c r="A2111" s="44" t="s">
        <v>2587</v>
      </c>
      <c r="B2111" s="44" t="s">
        <v>2588</v>
      </c>
      <c r="C2111" s="44" t="s">
        <v>1533</v>
      </c>
      <c r="D2111" s="44" t="s">
        <v>502</v>
      </c>
    </row>
    <row r="2112" spans="1:4">
      <c r="A2112" s="44"/>
      <c r="B2112" s="44"/>
      <c r="C2112" s="44"/>
      <c r="D2112" s="44" t="s">
        <v>2855</v>
      </c>
    </row>
    <row r="2113" spans="1:4">
      <c r="A2113" s="44" t="s">
        <v>2589</v>
      </c>
      <c r="B2113" s="44" t="s">
        <v>2590</v>
      </c>
      <c r="C2113" s="44" t="s">
        <v>1533</v>
      </c>
      <c r="D2113" s="44" t="s">
        <v>502</v>
      </c>
    </row>
    <row r="2114" spans="1:4">
      <c r="A2114" s="44"/>
      <c r="B2114" s="44"/>
      <c r="C2114" s="44"/>
      <c r="D2114" s="44" t="s">
        <v>2855</v>
      </c>
    </row>
    <row r="2115" spans="1:4">
      <c r="A2115" s="44" t="s">
        <v>2605</v>
      </c>
      <c r="B2115" s="44" t="s">
        <v>2606</v>
      </c>
      <c r="C2115" s="44" t="s">
        <v>1533</v>
      </c>
      <c r="D2115" s="44" t="s">
        <v>502</v>
      </c>
    </row>
    <row r="2116" spans="1:4">
      <c r="A2116" s="44"/>
      <c r="B2116" s="44"/>
      <c r="C2116" s="44"/>
      <c r="D2116" s="44" t="s">
        <v>2855</v>
      </c>
    </row>
    <row r="2117" spans="1:4">
      <c r="A2117" s="44" t="s">
        <v>2591</v>
      </c>
      <c r="B2117" s="44" t="s">
        <v>2592</v>
      </c>
      <c r="C2117" s="44" t="s">
        <v>1533</v>
      </c>
      <c r="D2117" s="44" t="s">
        <v>502</v>
      </c>
    </row>
    <row r="2118" spans="1:4">
      <c r="A2118" s="44"/>
      <c r="B2118" s="44"/>
      <c r="C2118" s="44"/>
      <c r="D2118" s="44" t="s">
        <v>2855</v>
      </c>
    </row>
    <row r="2119" spans="1:4">
      <c r="A2119" s="44" t="s">
        <v>2595</v>
      </c>
      <c r="B2119" s="44" t="s">
        <v>2596</v>
      </c>
      <c r="C2119" s="44" t="s">
        <v>1533</v>
      </c>
      <c r="D2119" s="44" t="s">
        <v>502</v>
      </c>
    </row>
    <row r="2120" spans="1:4">
      <c r="A2120" s="44"/>
      <c r="B2120" s="44"/>
      <c r="C2120" s="44"/>
      <c r="D2120" s="44" t="s">
        <v>2855</v>
      </c>
    </row>
    <row r="2121" spans="1:4">
      <c r="A2121" s="44" t="s">
        <v>2597</v>
      </c>
      <c r="B2121" s="44" t="s">
        <v>2598</v>
      </c>
      <c r="C2121" s="44" t="s">
        <v>1533</v>
      </c>
      <c r="D2121" s="44" t="s">
        <v>502</v>
      </c>
    </row>
    <row r="2122" spans="1:4">
      <c r="A2122" s="44"/>
      <c r="B2122" s="44"/>
      <c r="C2122" s="44"/>
      <c r="D2122" s="44" t="s">
        <v>2855</v>
      </c>
    </row>
    <row r="2123" spans="1:4">
      <c r="A2123" s="44" t="s">
        <v>3268</v>
      </c>
      <c r="B2123" s="44" t="s">
        <v>3269</v>
      </c>
      <c r="C2123" s="44" t="s">
        <v>1533</v>
      </c>
      <c r="D2123" s="44" t="s">
        <v>502</v>
      </c>
    </row>
    <row r="2124" spans="1:4">
      <c r="A2124" s="44" t="s">
        <v>2599</v>
      </c>
      <c r="B2124" s="44" t="s">
        <v>2600</v>
      </c>
      <c r="C2124" s="44" t="s">
        <v>1533</v>
      </c>
      <c r="D2124" s="44" t="s">
        <v>502</v>
      </c>
    </row>
    <row r="2125" spans="1:4">
      <c r="A2125" s="44"/>
      <c r="B2125" s="44"/>
      <c r="C2125" s="44"/>
      <c r="D2125" s="44" t="s">
        <v>2855</v>
      </c>
    </row>
    <row r="2126" spans="1:4">
      <c r="A2126" s="44" t="s">
        <v>2601</v>
      </c>
      <c r="B2126" s="44" t="s">
        <v>2602</v>
      </c>
      <c r="C2126" s="44" t="s">
        <v>1533</v>
      </c>
      <c r="D2126" s="44" t="s">
        <v>502</v>
      </c>
    </row>
    <row r="2127" spans="1:4">
      <c r="A2127" s="44"/>
      <c r="B2127" s="44"/>
      <c r="C2127" s="44"/>
      <c r="D2127" s="44" t="s">
        <v>2855</v>
      </c>
    </row>
    <row r="2128" spans="1:4">
      <c r="A2128" s="44" t="s">
        <v>2603</v>
      </c>
      <c r="B2128" s="44" t="s">
        <v>2604</v>
      </c>
      <c r="C2128" s="44" t="s">
        <v>1533</v>
      </c>
      <c r="D2128" s="44" t="s">
        <v>502</v>
      </c>
    </row>
    <row r="2129" spans="1:4">
      <c r="A2129" s="44"/>
      <c r="B2129" s="44"/>
      <c r="C2129" s="44"/>
      <c r="D2129" s="44" t="s">
        <v>2855</v>
      </c>
    </row>
    <row r="2130" spans="1:4">
      <c r="A2130" s="44" t="s">
        <v>2593</v>
      </c>
      <c r="B2130" s="44" t="s">
        <v>2594</v>
      </c>
      <c r="C2130" s="44" t="s">
        <v>1533</v>
      </c>
      <c r="D2130" s="44" t="s">
        <v>502</v>
      </c>
    </row>
    <row r="2131" spans="1:4">
      <c r="A2131" s="44"/>
      <c r="B2131" s="44"/>
      <c r="C2131" s="44"/>
      <c r="D2131" s="44" t="s">
        <v>2855</v>
      </c>
    </row>
    <row r="2132" spans="1:4">
      <c r="A2132" s="44" t="s">
        <v>2882</v>
      </c>
      <c r="B2132" s="44" t="s">
        <v>2883</v>
      </c>
      <c r="C2132" s="44" t="s">
        <v>1533</v>
      </c>
      <c r="D2132" s="44" t="s">
        <v>502</v>
      </c>
    </row>
    <row r="2133" spans="1:4">
      <c r="A2133" s="44" t="s">
        <v>1370</v>
      </c>
      <c r="B2133" s="44" t="s">
        <v>1227</v>
      </c>
      <c r="C2133" s="44" t="s">
        <v>1533</v>
      </c>
      <c r="D2133" s="44" t="s">
        <v>502</v>
      </c>
    </row>
    <row r="2134" spans="1:4">
      <c r="A2134" s="44" t="s">
        <v>1472</v>
      </c>
      <c r="B2134" s="44" t="s">
        <v>1241</v>
      </c>
      <c r="C2134" s="44" t="s">
        <v>1533</v>
      </c>
      <c r="D2134" s="44" t="s">
        <v>502</v>
      </c>
    </row>
    <row r="2135" spans="1:4">
      <c r="A2135" s="44" t="s">
        <v>1485</v>
      </c>
      <c r="B2135" s="44" t="s">
        <v>1258</v>
      </c>
      <c r="C2135" s="44" t="s">
        <v>1533</v>
      </c>
      <c r="D2135" s="44" t="s">
        <v>502</v>
      </c>
    </row>
    <row r="2136" spans="1:4">
      <c r="A2136" s="44" t="s">
        <v>2609</v>
      </c>
      <c r="B2136" s="44" t="s">
        <v>2610</v>
      </c>
      <c r="C2136" s="44" t="s">
        <v>1533</v>
      </c>
      <c r="D2136" s="44" t="s">
        <v>502</v>
      </c>
    </row>
    <row r="2137" spans="1:4">
      <c r="A2137" s="44" t="s">
        <v>1523</v>
      </c>
      <c r="B2137" s="44" t="s">
        <v>1318</v>
      </c>
      <c r="C2137" s="44" t="s">
        <v>1533</v>
      </c>
      <c r="D2137" s="44" t="s">
        <v>502</v>
      </c>
    </row>
    <row r="2138" spans="1:4">
      <c r="A2138" s="44" t="s">
        <v>1498</v>
      </c>
      <c r="B2138" s="44" t="s">
        <v>1289</v>
      </c>
      <c r="C2138" s="44" t="s">
        <v>1533</v>
      </c>
      <c r="D2138" s="44" t="s">
        <v>502</v>
      </c>
    </row>
    <row r="2139" spans="1:4">
      <c r="A2139" s="44" t="s">
        <v>1505</v>
      </c>
      <c r="B2139" s="44" t="s">
        <v>1304</v>
      </c>
      <c r="C2139" s="44" t="s">
        <v>1533</v>
      </c>
      <c r="D2139" s="44" t="s">
        <v>502</v>
      </c>
    </row>
    <row r="2140" spans="1:4">
      <c r="A2140" s="44" t="s">
        <v>1482</v>
      </c>
      <c r="B2140" s="44" t="s">
        <v>1254</v>
      </c>
      <c r="C2140" s="44" t="s">
        <v>1533</v>
      </c>
      <c r="D2140" s="44" t="s">
        <v>502</v>
      </c>
    </row>
    <row r="2141" spans="1:4">
      <c r="A2141" s="44" t="s">
        <v>1492</v>
      </c>
      <c r="B2141" s="44" t="s">
        <v>1266</v>
      </c>
      <c r="C2141" s="44" t="s">
        <v>1533</v>
      </c>
      <c r="D2141" s="44" t="s">
        <v>502</v>
      </c>
    </row>
    <row r="2142" spans="1:4">
      <c r="A2142" s="44" t="s">
        <v>1522</v>
      </c>
      <c r="B2142" s="44" t="s">
        <v>1317</v>
      </c>
      <c r="C2142" s="44" t="s">
        <v>1533</v>
      </c>
      <c r="D2142" s="44" t="s">
        <v>502</v>
      </c>
    </row>
    <row r="2143" spans="1:4">
      <c r="A2143" s="44" t="s">
        <v>1520</v>
      </c>
      <c r="B2143" s="44" t="s">
        <v>1315</v>
      </c>
      <c r="C2143" s="44" t="s">
        <v>1533</v>
      </c>
      <c r="D2143" s="44" t="s">
        <v>502</v>
      </c>
    </row>
    <row r="2144" spans="1:4">
      <c r="A2144" s="44" t="s">
        <v>1521</v>
      </c>
      <c r="B2144" s="44" t="s">
        <v>1316</v>
      </c>
      <c r="C2144" s="44" t="s">
        <v>1533</v>
      </c>
      <c r="D2144" s="44" t="s">
        <v>502</v>
      </c>
    </row>
    <row r="2145" spans="1:4">
      <c r="A2145" s="44" t="s">
        <v>1501</v>
      </c>
      <c r="B2145" s="44" t="s">
        <v>1294</v>
      </c>
      <c r="C2145" s="44" t="s">
        <v>1533</v>
      </c>
      <c r="D2145" s="44" t="s">
        <v>502</v>
      </c>
    </row>
    <row r="2146" spans="1:4">
      <c r="A2146" s="44" t="s">
        <v>1362</v>
      </c>
      <c r="B2146" s="44" t="s">
        <v>1214</v>
      </c>
      <c r="C2146" s="44" t="s">
        <v>1533</v>
      </c>
      <c r="D2146" s="44" t="s">
        <v>502</v>
      </c>
    </row>
    <row r="2147" spans="1:4">
      <c r="A2147" s="44" t="s">
        <v>1364</v>
      </c>
      <c r="B2147" s="44" t="s">
        <v>1219</v>
      </c>
      <c r="C2147" s="44" t="s">
        <v>1533</v>
      </c>
      <c r="D2147" s="44" t="s">
        <v>502</v>
      </c>
    </row>
    <row r="2148" spans="1:4">
      <c r="A2148" s="44" t="s">
        <v>1490</v>
      </c>
      <c r="B2148" s="44" t="s">
        <v>1264</v>
      </c>
      <c r="C2148" s="44" t="s">
        <v>1533</v>
      </c>
      <c r="D2148" s="44" t="s">
        <v>502</v>
      </c>
    </row>
    <row r="2149" spans="1:4">
      <c r="A2149" s="44" t="s">
        <v>1359</v>
      </c>
      <c r="B2149" s="44" t="s">
        <v>1211</v>
      </c>
      <c r="C2149" s="44" t="s">
        <v>1533</v>
      </c>
      <c r="D2149" s="44" t="s">
        <v>502</v>
      </c>
    </row>
    <row r="2150" spans="1:4">
      <c r="A2150" s="44" t="s">
        <v>1480</v>
      </c>
      <c r="B2150" s="44" t="s">
        <v>1251</v>
      </c>
      <c r="C2150" s="44" t="s">
        <v>1533</v>
      </c>
      <c r="D2150" s="44" t="s">
        <v>502</v>
      </c>
    </row>
    <row r="2151" spans="1:4">
      <c r="A2151" s="44" t="s">
        <v>1374</v>
      </c>
      <c r="B2151" s="44" t="s">
        <v>1233</v>
      </c>
      <c r="C2151" s="44" t="s">
        <v>1533</v>
      </c>
      <c r="D2151" s="44" t="s">
        <v>502</v>
      </c>
    </row>
    <row r="2152" spans="1:4">
      <c r="A2152" s="44" t="s">
        <v>1481</v>
      </c>
      <c r="B2152" s="44" t="s">
        <v>1252</v>
      </c>
      <c r="C2152" s="44" t="s">
        <v>1533</v>
      </c>
      <c r="D2152" s="44" t="s">
        <v>502</v>
      </c>
    </row>
    <row r="2153" spans="1:4">
      <c r="A2153" s="44" t="s">
        <v>2160</v>
      </c>
      <c r="B2153" s="44" t="s">
        <v>1248</v>
      </c>
      <c r="C2153" s="44" t="s">
        <v>1533</v>
      </c>
      <c r="D2153" s="44" t="s">
        <v>502</v>
      </c>
    </row>
    <row r="2154" spans="1:4">
      <c r="A2154" s="44" t="s">
        <v>2161</v>
      </c>
      <c r="B2154" s="44" t="s">
        <v>1301</v>
      </c>
      <c r="C2154" s="44" t="s">
        <v>1533</v>
      </c>
      <c r="D2154" s="44" t="s">
        <v>502</v>
      </c>
    </row>
    <row r="2155" spans="1:4">
      <c r="A2155" s="44" t="s">
        <v>2162</v>
      </c>
      <c r="B2155" s="44" t="s">
        <v>1236</v>
      </c>
      <c r="C2155" s="44" t="s">
        <v>1533</v>
      </c>
      <c r="D2155" s="44" t="s">
        <v>502</v>
      </c>
    </row>
    <row r="2156" spans="1:4">
      <c r="A2156" s="44" t="s">
        <v>2163</v>
      </c>
      <c r="B2156" s="44" t="s">
        <v>1215</v>
      </c>
      <c r="C2156" s="44" t="s">
        <v>1533</v>
      </c>
      <c r="D2156" s="44" t="s">
        <v>502</v>
      </c>
    </row>
    <row r="2157" spans="1:4">
      <c r="A2157" s="44" t="s">
        <v>2562</v>
      </c>
      <c r="B2157" s="44" t="s">
        <v>1244</v>
      </c>
      <c r="C2157" s="44" t="s">
        <v>1533</v>
      </c>
      <c r="D2157" s="44" t="s">
        <v>502</v>
      </c>
    </row>
    <row r="2158" spans="1:4">
      <c r="A2158" s="44" t="s">
        <v>2164</v>
      </c>
      <c r="B2158" s="44" t="s">
        <v>1300</v>
      </c>
      <c r="C2158" s="44" t="s">
        <v>1533</v>
      </c>
      <c r="D2158" s="44" t="s">
        <v>502</v>
      </c>
    </row>
    <row r="2159" spans="1:4">
      <c r="A2159" s="44" t="s">
        <v>2165</v>
      </c>
      <c r="B2159" s="44" t="s">
        <v>1288</v>
      </c>
      <c r="C2159" s="44" t="s">
        <v>1533</v>
      </c>
      <c r="D2159" s="44" t="s">
        <v>502</v>
      </c>
    </row>
    <row r="2160" spans="1:4">
      <c r="A2160" s="44" t="s">
        <v>2166</v>
      </c>
      <c r="B2160" s="44" t="s">
        <v>1199</v>
      </c>
      <c r="C2160" s="44" t="s">
        <v>1533</v>
      </c>
      <c r="D2160" s="44" t="s">
        <v>502</v>
      </c>
    </row>
    <row r="2161" spans="1:4">
      <c r="A2161" s="44" t="s">
        <v>1473</v>
      </c>
      <c r="B2161" s="44" t="s">
        <v>1242</v>
      </c>
      <c r="C2161" s="44" t="s">
        <v>1533</v>
      </c>
      <c r="D2161" s="44" t="s">
        <v>502</v>
      </c>
    </row>
    <row r="2162" spans="1:4">
      <c r="A2162" s="44" t="s">
        <v>2167</v>
      </c>
      <c r="B2162" s="44" t="s">
        <v>1291</v>
      </c>
      <c r="C2162" s="44" t="s">
        <v>1533</v>
      </c>
      <c r="D2162" s="44" t="s">
        <v>502</v>
      </c>
    </row>
    <row r="2163" spans="1:4">
      <c r="A2163" s="44" t="s">
        <v>1488</v>
      </c>
      <c r="B2163" s="44" t="s">
        <v>1262</v>
      </c>
      <c r="C2163" s="44" t="s">
        <v>1533</v>
      </c>
      <c r="D2163" s="44" t="s">
        <v>502</v>
      </c>
    </row>
    <row r="2164" spans="1:4">
      <c r="A2164" s="44" t="s">
        <v>2168</v>
      </c>
      <c r="B2164" s="44" t="s">
        <v>1240</v>
      </c>
      <c r="C2164" s="44" t="s">
        <v>1533</v>
      </c>
      <c r="D2164" s="44" t="s">
        <v>502</v>
      </c>
    </row>
    <row r="2165" spans="1:4">
      <c r="A2165" s="44" t="s">
        <v>2169</v>
      </c>
      <c r="B2165" s="44" t="s">
        <v>1292</v>
      </c>
      <c r="C2165" s="44" t="s">
        <v>1533</v>
      </c>
      <c r="D2165" s="44" t="s">
        <v>502</v>
      </c>
    </row>
    <row r="2166" spans="1:4">
      <c r="A2166" s="44" t="s">
        <v>2170</v>
      </c>
      <c r="B2166" s="44" t="s">
        <v>1286</v>
      </c>
      <c r="C2166" s="44" t="s">
        <v>1533</v>
      </c>
      <c r="D2166" s="44" t="s">
        <v>502</v>
      </c>
    </row>
    <row r="2167" spans="1:4">
      <c r="A2167" s="44" t="s">
        <v>2171</v>
      </c>
      <c r="B2167" s="44" t="s">
        <v>1185</v>
      </c>
      <c r="C2167" s="44" t="s">
        <v>1533</v>
      </c>
      <c r="D2167" s="44" t="s">
        <v>502</v>
      </c>
    </row>
    <row r="2168" spans="1:4">
      <c r="A2168" s="44" t="s">
        <v>2172</v>
      </c>
      <c r="B2168" s="44" t="s">
        <v>1237</v>
      </c>
      <c r="C2168" s="44" t="s">
        <v>1533</v>
      </c>
      <c r="D2168" s="44" t="s">
        <v>502</v>
      </c>
    </row>
    <row r="2169" spans="1:4">
      <c r="A2169" s="44" t="s">
        <v>1360</v>
      </c>
      <c r="B2169" s="44" t="s">
        <v>1212</v>
      </c>
      <c r="C2169" s="44" t="s">
        <v>1533</v>
      </c>
      <c r="D2169" s="44" t="s">
        <v>502</v>
      </c>
    </row>
    <row r="2170" spans="1:4">
      <c r="A2170" s="44" t="s">
        <v>1493</v>
      </c>
      <c r="B2170" s="44" t="s">
        <v>1270</v>
      </c>
      <c r="C2170" s="44" t="s">
        <v>1533</v>
      </c>
      <c r="D2170" s="44" t="s">
        <v>502</v>
      </c>
    </row>
    <row r="2171" spans="1:4">
      <c r="A2171" s="44" t="s">
        <v>2173</v>
      </c>
      <c r="B2171" s="44" t="s">
        <v>1195</v>
      </c>
      <c r="C2171" s="44" t="s">
        <v>1533</v>
      </c>
      <c r="D2171" s="44" t="s">
        <v>502</v>
      </c>
    </row>
    <row r="2172" spans="1:4">
      <c r="A2172" s="44" t="s">
        <v>1506</v>
      </c>
      <c r="B2172" s="44" t="s">
        <v>1305</v>
      </c>
      <c r="C2172" s="44" t="s">
        <v>1533</v>
      </c>
      <c r="D2172" s="44" t="s">
        <v>502</v>
      </c>
    </row>
    <row r="2173" spans="1:4">
      <c r="A2173" s="44" t="s">
        <v>2175</v>
      </c>
      <c r="B2173" s="44" t="s">
        <v>1225</v>
      </c>
      <c r="C2173" s="44" t="s">
        <v>1533</v>
      </c>
      <c r="D2173" s="44" t="s">
        <v>502</v>
      </c>
    </row>
    <row r="2174" spans="1:4">
      <c r="A2174" s="44" t="s">
        <v>2176</v>
      </c>
      <c r="B2174" s="44" t="s">
        <v>1261</v>
      </c>
      <c r="C2174" s="44" t="s">
        <v>1533</v>
      </c>
      <c r="D2174" s="44" t="s">
        <v>502</v>
      </c>
    </row>
    <row r="2175" spans="1:4">
      <c r="A2175" s="44" t="s">
        <v>2177</v>
      </c>
      <c r="B2175" s="44" t="s">
        <v>1269</v>
      </c>
      <c r="C2175" s="44" t="s">
        <v>1533</v>
      </c>
      <c r="D2175" s="44" t="s">
        <v>502</v>
      </c>
    </row>
    <row r="2176" spans="1:4">
      <c r="A2176" s="44" t="s">
        <v>2178</v>
      </c>
      <c r="B2176" s="44" t="s">
        <v>1223</v>
      </c>
      <c r="C2176" s="44" t="s">
        <v>1533</v>
      </c>
      <c r="D2176" s="44" t="s">
        <v>502</v>
      </c>
    </row>
    <row r="2177" spans="1:4">
      <c r="A2177" s="44" t="s">
        <v>2462</v>
      </c>
      <c r="B2177" s="44" t="s">
        <v>1186</v>
      </c>
      <c r="C2177" s="44" t="s">
        <v>1533</v>
      </c>
      <c r="D2177" s="44" t="s">
        <v>502</v>
      </c>
    </row>
    <row r="2178" spans="1:4">
      <c r="A2178" s="44" t="s">
        <v>2179</v>
      </c>
      <c r="B2178" s="44" t="s">
        <v>1232</v>
      </c>
      <c r="C2178" s="44" t="s">
        <v>1533</v>
      </c>
      <c r="D2178" s="44" t="s">
        <v>502</v>
      </c>
    </row>
    <row r="2179" spans="1:4">
      <c r="A2179" s="44" t="s">
        <v>1475</v>
      </c>
      <c r="B2179" s="44" t="s">
        <v>1245</v>
      </c>
      <c r="C2179" s="44" t="s">
        <v>1533</v>
      </c>
      <c r="D2179" s="44" t="s">
        <v>502</v>
      </c>
    </row>
    <row r="2180" spans="1:4">
      <c r="A2180" s="44" t="s">
        <v>1476</v>
      </c>
      <c r="B2180" s="44" t="s">
        <v>1246</v>
      </c>
      <c r="C2180" s="44" t="s">
        <v>1533</v>
      </c>
      <c r="D2180" s="44" t="s">
        <v>502</v>
      </c>
    </row>
    <row r="2181" spans="1:4">
      <c r="A2181" s="44" t="s">
        <v>1342</v>
      </c>
      <c r="B2181" s="44" t="s">
        <v>1176</v>
      </c>
      <c r="C2181" s="44" t="s">
        <v>1533</v>
      </c>
      <c r="D2181" s="44" t="s">
        <v>502</v>
      </c>
    </row>
    <row r="2182" spans="1:4">
      <c r="A2182" s="44" t="s">
        <v>1368</v>
      </c>
      <c r="B2182" s="44" t="s">
        <v>1224</v>
      </c>
      <c r="C2182" s="44" t="s">
        <v>1533</v>
      </c>
      <c r="D2182" s="44" t="s">
        <v>502</v>
      </c>
    </row>
    <row r="2183" spans="1:4">
      <c r="A2183" s="44" t="s">
        <v>1491</v>
      </c>
      <c r="B2183" s="44" t="s">
        <v>1265</v>
      </c>
      <c r="C2183" s="44" t="s">
        <v>1533</v>
      </c>
      <c r="D2183" s="44" t="s">
        <v>502</v>
      </c>
    </row>
    <row r="2184" spans="1:4">
      <c r="A2184" s="44" t="s">
        <v>1802</v>
      </c>
      <c r="B2184" s="44" t="s">
        <v>1803</v>
      </c>
      <c r="C2184" s="44" t="s">
        <v>1533</v>
      </c>
      <c r="D2184" s="44" t="s">
        <v>502</v>
      </c>
    </row>
    <row r="2185" spans="1:4">
      <c r="A2185" s="44" t="s">
        <v>1341</v>
      </c>
      <c r="B2185" s="44" t="s">
        <v>1175</v>
      </c>
      <c r="C2185" s="44" t="s">
        <v>1533</v>
      </c>
      <c r="D2185" s="44" t="s">
        <v>1278</v>
      </c>
    </row>
    <row r="2186" spans="1:4">
      <c r="A2186" s="44"/>
      <c r="B2186" s="44"/>
      <c r="C2186" s="44"/>
      <c r="D2186" s="44" t="s">
        <v>502</v>
      </c>
    </row>
    <row r="2187" spans="1:4">
      <c r="A2187" s="44"/>
      <c r="B2187" s="44"/>
      <c r="C2187" s="44"/>
      <c r="D2187" s="44" t="s">
        <v>2855</v>
      </c>
    </row>
    <row r="2188" spans="1:4">
      <c r="A2188" s="44" t="s">
        <v>1357</v>
      </c>
      <c r="B2188" s="44" t="s">
        <v>1208</v>
      </c>
      <c r="C2188" s="44" t="s">
        <v>1533</v>
      </c>
      <c r="D2188" s="44" t="s">
        <v>502</v>
      </c>
    </row>
    <row r="2189" spans="1:4">
      <c r="A2189" s="44"/>
      <c r="B2189" s="44"/>
      <c r="C2189" s="44"/>
      <c r="D2189" s="44" t="s">
        <v>2855</v>
      </c>
    </row>
    <row r="2190" spans="1:4">
      <c r="A2190" s="44" t="s">
        <v>1343</v>
      </c>
      <c r="B2190" s="44" t="s">
        <v>1187</v>
      </c>
      <c r="C2190" s="44" t="s">
        <v>1533</v>
      </c>
      <c r="D2190" s="44" t="s">
        <v>1278</v>
      </c>
    </row>
    <row r="2191" spans="1:4">
      <c r="A2191" s="44"/>
      <c r="B2191" s="44"/>
      <c r="C2191" s="44"/>
      <c r="D2191" s="44" t="s">
        <v>502</v>
      </c>
    </row>
    <row r="2192" spans="1:4">
      <c r="A2192" s="44"/>
      <c r="B2192" s="44"/>
      <c r="C2192" s="44"/>
      <c r="D2192" s="44" t="s">
        <v>2855</v>
      </c>
    </row>
    <row r="2193" spans="1:4">
      <c r="A2193" s="44" t="s">
        <v>1355</v>
      </c>
      <c r="B2193" s="44" t="s">
        <v>1205</v>
      </c>
      <c r="C2193" s="44" t="s">
        <v>1533</v>
      </c>
      <c r="D2193" s="44" t="s">
        <v>1278</v>
      </c>
    </row>
    <row r="2194" spans="1:4">
      <c r="A2194" s="44"/>
      <c r="B2194" s="44"/>
      <c r="C2194" s="44"/>
      <c r="D2194" s="44" t="s">
        <v>502</v>
      </c>
    </row>
    <row r="2195" spans="1:4">
      <c r="A2195" s="44"/>
      <c r="B2195" s="44"/>
      <c r="C2195" s="44"/>
      <c r="D2195" s="44" t="s">
        <v>2855</v>
      </c>
    </row>
    <row r="2196" spans="1:4">
      <c r="A2196" s="44" t="s">
        <v>1340</v>
      </c>
      <c r="B2196" s="44" t="s">
        <v>1174</v>
      </c>
      <c r="C2196" s="44" t="s">
        <v>1533</v>
      </c>
      <c r="D2196" s="44" t="s">
        <v>502</v>
      </c>
    </row>
    <row r="2197" spans="1:4">
      <c r="A2197" s="44"/>
      <c r="B2197" s="44"/>
      <c r="C2197" s="44"/>
      <c r="D2197" s="44" t="s">
        <v>2855</v>
      </c>
    </row>
    <row r="2198" spans="1:4">
      <c r="A2198" s="44" t="s">
        <v>2180</v>
      </c>
      <c r="B2198" s="44" t="s">
        <v>1216</v>
      </c>
      <c r="C2198" s="44" t="s">
        <v>1533</v>
      </c>
      <c r="D2198" s="44" t="s">
        <v>1278</v>
      </c>
    </row>
    <row r="2199" spans="1:4">
      <c r="A2199" s="44"/>
      <c r="B2199" s="44"/>
      <c r="C2199" s="44"/>
      <c r="D2199" s="44" t="s">
        <v>502</v>
      </c>
    </row>
    <row r="2200" spans="1:4">
      <c r="A2200" s="44"/>
      <c r="B2200" s="44"/>
      <c r="C2200" s="44"/>
      <c r="D2200" s="44" t="s">
        <v>2855</v>
      </c>
    </row>
    <row r="2201" spans="1:4">
      <c r="A2201" s="44" t="s">
        <v>1345</v>
      </c>
      <c r="B2201" s="44" t="s">
        <v>1191</v>
      </c>
      <c r="C2201" s="44" t="s">
        <v>1533</v>
      </c>
      <c r="D2201" s="44" t="s">
        <v>502</v>
      </c>
    </row>
    <row r="2202" spans="1:4">
      <c r="A2202" s="44" t="s">
        <v>1502</v>
      </c>
      <c r="B2202" s="44" t="s">
        <v>1296</v>
      </c>
      <c r="C2202" s="44" t="s">
        <v>1533</v>
      </c>
      <c r="D2202" s="44" t="s">
        <v>502</v>
      </c>
    </row>
    <row r="2203" spans="1:4">
      <c r="A2203" s="44" t="s">
        <v>1499</v>
      </c>
      <c r="B2203" s="44" t="s">
        <v>1290</v>
      </c>
      <c r="C2203" s="44" t="s">
        <v>1533</v>
      </c>
      <c r="D2203" s="44" t="s">
        <v>502</v>
      </c>
    </row>
    <row r="2204" spans="1:4">
      <c r="A2204" s="44" t="s">
        <v>2182</v>
      </c>
      <c r="B2204" s="44" t="s">
        <v>1267</v>
      </c>
      <c r="C2204" s="44" t="s">
        <v>1533</v>
      </c>
      <c r="D2204" s="44" t="s">
        <v>502</v>
      </c>
    </row>
    <row r="2205" spans="1:4">
      <c r="A2205" s="44" t="s">
        <v>2183</v>
      </c>
      <c r="B2205" s="44" t="s">
        <v>1287</v>
      </c>
      <c r="C2205" s="44" t="s">
        <v>1533</v>
      </c>
      <c r="D2205" s="44" t="s">
        <v>502</v>
      </c>
    </row>
    <row r="2206" spans="1:4">
      <c r="A2206" s="44" t="s">
        <v>1350</v>
      </c>
      <c r="B2206" s="44" t="s">
        <v>1198</v>
      </c>
      <c r="C2206" s="44" t="s">
        <v>1533</v>
      </c>
      <c r="D2206" s="44" t="s">
        <v>502</v>
      </c>
    </row>
    <row r="2207" spans="1:4">
      <c r="A2207" s="44" t="s">
        <v>2184</v>
      </c>
      <c r="B2207" s="44" t="s">
        <v>1299</v>
      </c>
      <c r="C2207" s="44" t="s">
        <v>1533</v>
      </c>
      <c r="D2207" s="44" t="s">
        <v>502</v>
      </c>
    </row>
    <row r="2208" spans="1:4">
      <c r="A2208" s="44" t="s">
        <v>2185</v>
      </c>
      <c r="B2208" s="44" t="s">
        <v>1275</v>
      </c>
      <c r="C2208" s="44" t="s">
        <v>1533</v>
      </c>
      <c r="D2208" s="44" t="s">
        <v>502</v>
      </c>
    </row>
    <row r="2209" spans="1:4">
      <c r="A2209" s="44" t="s">
        <v>1478</v>
      </c>
      <c r="B2209" s="44" t="s">
        <v>1249</v>
      </c>
      <c r="C2209" s="44" t="s">
        <v>1533</v>
      </c>
      <c r="D2209" s="44" t="s">
        <v>502</v>
      </c>
    </row>
    <row r="2210" spans="1:4">
      <c r="A2210" s="44" t="s">
        <v>2186</v>
      </c>
      <c r="B2210" s="44" t="s">
        <v>1324</v>
      </c>
      <c r="C2210" s="44" t="s">
        <v>1533</v>
      </c>
      <c r="D2210" s="44" t="s">
        <v>502</v>
      </c>
    </row>
    <row r="2211" spans="1:4">
      <c r="A2211" s="44" t="s">
        <v>2187</v>
      </c>
      <c r="B2211" s="44" t="s">
        <v>1203</v>
      </c>
      <c r="C2211" s="44" t="s">
        <v>1533</v>
      </c>
      <c r="D2211" s="44" t="s">
        <v>502</v>
      </c>
    </row>
    <row r="2212" spans="1:4">
      <c r="A2212" s="44" t="s">
        <v>1525</v>
      </c>
      <c r="B2212" s="44" t="s">
        <v>1320</v>
      </c>
      <c r="C2212" s="44" t="s">
        <v>1533</v>
      </c>
      <c r="D2212" s="44" t="s">
        <v>502</v>
      </c>
    </row>
    <row r="2213" spans="1:4">
      <c r="A2213" s="44" t="s">
        <v>1434</v>
      </c>
      <c r="B2213" s="44" t="s">
        <v>1234</v>
      </c>
      <c r="C2213" s="44" t="s">
        <v>1533</v>
      </c>
      <c r="D2213" s="44" t="s">
        <v>502</v>
      </c>
    </row>
    <row r="2214" spans="1:4">
      <c r="A2214" s="44" t="s">
        <v>2189</v>
      </c>
      <c r="B2214" s="44" t="s">
        <v>1272</v>
      </c>
      <c r="C2214" s="44" t="s">
        <v>1533</v>
      </c>
      <c r="D2214" s="44" t="s">
        <v>502</v>
      </c>
    </row>
    <row r="2215" spans="1:4">
      <c r="A2215" s="44" t="s">
        <v>2190</v>
      </c>
      <c r="B2215" s="44" t="s">
        <v>1302</v>
      </c>
      <c r="C2215" s="44" t="s">
        <v>1533</v>
      </c>
      <c r="D2215" s="44" t="s">
        <v>502</v>
      </c>
    </row>
    <row r="2216" spans="1:4">
      <c r="A2216" s="44" t="s">
        <v>2191</v>
      </c>
      <c r="B2216" s="44" t="s">
        <v>1326</v>
      </c>
      <c r="C2216" s="44" t="s">
        <v>1533</v>
      </c>
      <c r="D2216" s="44" t="s">
        <v>502</v>
      </c>
    </row>
    <row r="2217" spans="1:4">
      <c r="A2217" s="44" t="s">
        <v>1526</v>
      </c>
      <c r="B2217" s="44" t="s">
        <v>1321</v>
      </c>
      <c r="C2217" s="44" t="s">
        <v>1533</v>
      </c>
      <c r="D2217" s="44" t="s">
        <v>502</v>
      </c>
    </row>
    <row r="2218" spans="1:4">
      <c r="A2218" s="44" t="s">
        <v>2192</v>
      </c>
      <c r="B2218" s="44" t="s">
        <v>1218</v>
      </c>
      <c r="C2218" s="44" t="s">
        <v>1533</v>
      </c>
      <c r="D2218" s="44" t="s">
        <v>502</v>
      </c>
    </row>
    <row r="2219" spans="1:4">
      <c r="A2219" s="44" t="s">
        <v>2193</v>
      </c>
      <c r="B2219" s="44" t="s">
        <v>1253</v>
      </c>
      <c r="C2219" s="44" t="s">
        <v>1533</v>
      </c>
      <c r="D2219" s="44" t="s">
        <v>502</v>
      </c>
    </row>
    <row r="2220" spans="1:4">
      <c r="A2220" s="44" t="s">
        <v>1483</v>
      </c>
      <c r="B2220" s="44" t="s">
        <v>1256</v>
      </c>
      <c r="C2220" s="44" t="s">
        <v>1533</v>
      </c>
      <c r="D2220" s="44" t="s">
        <v>502</v>
      </c>
    </row>
    <row r="2221" spans="1:4">
      <c r="A2221" s="44" t="s">
        <v>1494</v>
      </c>
      <c r="B2221" s="44" t="s">
        <v>1271</v>
      </c>
      <c r="C2221" s="44" t="s">
        <v>1533</v>
      </c>
      <c r="D2221" s="44" t="s">
        <v>502</v>
      </c>
    </row>
    <row r="2222" spans="1:4">
      <c r="A2222" s="44" t="s">
        <v>1504</v>
      </c>
      <c r="B2222" s="44" t="s">
        <v>1298</v>
      </c>
      <c r="C2222" s="44" t="s">
        <v>1533</v>
      </c>
      <c r="D2222" s="44" t="s">
        <v>502</v>
      </c>
    </row>
    <row r="2223" spans="1:4">
      <c r="A2223" s="44" t="s">
        <v>2194</v>
      </c>
      <c r="B2223" s="44" t="s">
        <v>1210</v>
      </c>
      <c r="C2223" s="44" t="s">
        <v>1533</v>
      </c>
      <c r="D2223" s="44" t="s">
        <v>502</v>
      </c>
    </row>
    <row r="2224" spans="1:4">
      <c r="A2224" s="44" t="s">
        <v>2195</v>
      </c>
      <c r="B2224" s="44" t="s">
        <v>1327</v>
      </c>
      <c r="C2224" s="44" t="s">
        <v>1533</v>
      </c>
      <c r="D2224" s="44" t="s">
        <v>502</v>
      </c>
    </row>
    <row r="2225" spans="1:4">
      <c r="A2225" s="44" t="s">
        <v>2196</v>
      </c>
      <c r="B2225" s="44" t="s">
        <v>1303</v>
      </c>
      <c r="C2225" s="44" t="s">
        <v>1533</v>
      </c>
      <c r="D2225" s="44" t="s">
        <v>502</v>
      </c>
    </row>
    <row r="2226" spans="1:4">
      <c r="A2226" s="44" t="s">
        <v>2197</v>
      </c>
      <c r="B2226" s="44" t="s">
        <v>1239</v>
      </c>
      <c r="C2226" s="44" t="s">
        <v>1533</v>
      </c>
      <c r="D2226" s="44" t="s">
        <v>502</v>
      </c>
    </row>
    <row r="2227" spans="1:4">
      <c r="A2227" s="44" t="s">
        <v>2198</v>
      </c>
      <c r="B2227" s="44" t="s">
        <v>1295</v>
      </c>
      <c r="C2227" s="44" t="s">
        <v>1533</v>
      </c>
      <c r="D2227" s="44" t="s">
        <v>502</v>
      </c>
    </row>
    <row r="2228" spans="1:4">
      <c r="A2228" s="44" t="s">
        <v>2199</v>
      </c>
      <c r="B2228" s="44" t="s">
        <v>1231</v>
      </c>
      <c r="C2228" s="44" t="s">
        <v>1533</v>
      </c>
      <c r="D2228" s="44" t="s">
        <v>502</v>
      </c>
    </row>
    <row r="2229" spans="1:4">
      <c r="A2229" s="44" t="s">
        <v>2463</v>
      </c>
      <c r="B2229" s="44" t="s">
        <v>1206</v>
      </c>
      <c r="C2229" s="44" t="s">
        <v>1533</v>
      </c>
      <c r="D2229" s="44" t="s">
        <v>502</v>
      </c>
    </row>
    <row r="2230" spans="1:4">
      <c r="A2230" s="44" t="s">
        <v>1354</v>
      </c>
      <c r="B2230" s="44" t="s">
        <v>1204</v>
      </c>
      <c r="C2230" s="44" t="s">
        <v>1533</v>
      </c>
      <c r="D2230" s="44" t="s">
        <v>502</v>
      </c>
    </row>
    <row r="2231" spans="1:4">
      <c r="A2231" s="44" t="s">
        <v>1369</v>
      </c>
      <c r="B2231" s="44" t="s">
        <v>1226</v>
      </c>
      <c r="C2231" s="44" t="s">
        <v>1533</v>
      </c>
      <c r="D2231" s="44" t="s">
        <v>502</v>
      </c>
    </row>
    <row r="2232" spans="1:4">
      <c r="A2232" s="44" t="s">
        <v>1496</v>
      </c>
      <c r="B2232" s="44" t="s">
        <v>1274</v>
      </c>
      <c r="C2232" s="44" t="s">
        <v>1533</v>
      </c>
      <c r="D2232" s="44" t="s">
        <v>502</v>
      </c>
    </row>
    <row r="2233" spans="1:4">
      <c r="A2233" s="44" t="s">
        <v>1495</v>
      </c>
      <c r="B2233" s="44" t="s">
        <v>1273</v>
      </c>
      <c r="C2233" s="44" t="s">
        <v>1533</v>
      </c>
      <c r="D2233" s="44" t="s">
        <v>502</v>
      </c>
    </row>
    <row r="2234" spans="1:4">
      <c r="A2234" s="44" t="s">
        <v>1435</v>
      </c>
      <c r="B2234" s="44" t="s">
        <v>1235</v>
      </c>
      <c r="C2234" s="44" t="s">
        <v>1533</v>
      </c>
      <c r="D2234" s="44" t="s">
        <v>502</v>
      </c>
    </row>
    <row r="2235" spans="1:4">
      <c r="A2235" s="44" t="s">
        <v>1358</v>
      </c>
      <c r="B2235" s="44" t="s">
        <v>1209</v>
      </c>
      <c r="C2235" s="44" t="s">
        <v>1533</v>
      </c>
      <c r="D2235" s="44" t="s">
        <v>502</v>
      </c>
    </row>
    <row r="2236" spans="1:4">
      <c r="A2236" s="44" t="s">
        <v>2201</v>
      </c>
      <c r="B2236" s="44" t="s">
        <v>1193</v>
      </c>
      <c r="C2236" s="44" t="s">
        <v>1533</v>
      </c>
      <c r="D2236" s="44" t="s">
        <v>502</v>
      </c>
    </row>
    <row r="2237" spans="1:4">
      <c r="A2237" s="44" t="s">
        <v>2464</v>
      </c>
      <c r="B2237" s="44" t="s">
        <v>1189</v>
      </c>
      <c r="C2237" s="44" t="s">
        <v>1533</v>
      </c>
      <c r="D2237" s="44" t="s">
        <v>502</v>
      </c>
    </row>
    <row r="2238" spans="1:4">
      <c r="A2238" s="44" t="s">
        <v>1471</v>
      </c>
      <c r="B2238" s="44" t="s">
        <v>1238</v>
      </c>
      <c r="C2238" s="44" t="s">
        <v>1533</v>
      </c>
      <c r="D2238" s="44" t="s">
        <v>502</v>
      </c>
    </row>
    <row r="2239" spans="1:4">
      <c r="A2239" s="44" t="s">
        <v>1339</v>
      </c>
      <c r="B2239" s="44" t="s">
        <v>1173</v>
      </c>
      <c r="C2239" s="44" t="s">
        <v>1533</v>
      </c>
      <c r="D2239" s="44" t="s">
        <v>1278</v>
      </c>
    </row>
    <row r="2240" spans="1:4">
      <c r="A2240" s="44"/>
      <c r="B2240" s="44"/>
      <c r="C2240" s="44"/>
      <c r="D2240" s="44" t="s">
        <v>502</v>
      </c>
    </row>
    <row r="2241" spans="1:4">
      <c r="A2241" s="44"/>
      <c r="B2241" s="44"/>
      <c r="C2241" s="44"/>
      <c r="D2241" s="44" t="s">
        <v>2855</v>
      </c>
    </row>
    <row r="2242" spans="1:4">
      <c r="A2242" s="44" t="s">
        <v>1507</v>
      </c>
      <c r="B2242" s="44" t="s">
        <v>1306</v>
      </c>
      <c r="C2242" s="44" t="s">
        <v>2389</v>
      </c>
      <c r="D2242" s="44" t="s">
        <v>502</v>
      </c>
    </row>
    <row r="2243" spans="1:4">
      <c r="A2243" s="44" t="s">
        <v>1512</v>
      </c>
      <c r="B2243" s="44" t="s">
        <v>1311</v>
      </c>
      <c r="C2243" s="44" t="s">
        <v>2389</v>
      </c>
      <c r="D2243" s="44" t="s">
        <v>502</v>
      </c>
    </row>
    <row r="2244" spans="1:4">
      <c r="A2244" s="44" t="s">
        <v>1511</v>
      </c>
      <c r="B2244" s="44" t="s">
        <v>1310</v>
      </c>
      <c r="C2244" s="44" t="s">
        <v>2389</v>
      </c>
      <c r="D2244" s="44" t="s">
        <v>502</v>
      </c>
    </row>
    <row r="2245" spans="1:4">
      <c r="A2245" s="44" t="s">
        <v>1513</v>
      </c>
      <c r="B2245" s="44" t="s">
        <v>1312</v>
      </c>
      <c r="C2245" s="44" t="s">
        <v>2389</v>
      </c>
      <c r="D2245" s="44" t="s">
        <v>502</v>
      </c>
    </row>
    <row r="2246" spans="1:4">
      <c r="A2246" s="44" t="s">
        <v>1508</v>
      </c>
      <c r="B2246" s="44" t="s">
        <v>1307</v>
      </c>
      <c r="C2246" s="44" t="s">
        <v>2389</v>
      </c>
      <c r="D2246" s="44" t="s">
        <v>502</v>
      </c>
    </row>
    <row r="2247" spans="1:4">
      <c r="A2247" s="44" t="s">
        <v>1519</v>
      </c>
      <c r="B2247" s="44" t="s">
        <v>1314</v>
      </c>
      <c r="C2247" s="44" t="s">
        <v>2389</v>
      </c>
      <c r="D2247" s="44" t="s">
        <v>502</v>
      </c>
    </row>
    <row r="2248" spans="1:4">
      <c r="A2248" s="44" t="s">
        <v>1509</v>
      </c>
      <c r="B2248" s="44" t="s">
        <v>1308</v>
      </c>
      <c r="C2248" s="44" t="s">
        <v>2389</v>
      </c>
      <c r="D2248" s="44" t="s">
        <v>502</v>
      </c>
    </row>
    <row r="2249" spans="1:4">
      <c r="A2249" s="44" t="s">
        <v>1518</v>
      </c>
      <c r="B2249" s="44" t="s">
        <v>1313</v>
      </c>
      <c r="C2249" s="44" t="s">
        <v>2389</v>
      </c>
      <c r="D2249" s="44" t="s">
        <v>502</v>
      </c>
    </row>
    <row r="2250" spans="1:4">
      <c r="A2250" s="44" t="s">
        <v>1510</v>
      </c>
      <c r="B2250" s="44" t="s">
        <v>1309</v>
      </c>
      <c r="C2250" s="44" t="s">
        <v>2389</v>
      </c>
      <c r="D2250" s="44" t="s">
        <v>502</v>
      </c>
    </row>
    <row r="2251" spans="1:4">
      <c r="A2251" s="44" t="s">
        <v>1949</v>
      </c>
      <c r="B2251" s="44" t="s">
        <v>929</v>
      </c>
      <c r="C2251" s="44" t="s">
        <v>877</v>
      </c>
      <c r="D2251" s="44" t="s">
        <v>2099</v>
      </c>
    </row>
    <row r="2252" spans="1:4">
      <c r="A2252" s="44" t="s">
        <v>1950</v>
      </c>
      <c r="B2252" s="44" t="s">
        <v>1126</v>
      </c>
      <c r="C2252" s="44" t="s">
        <v>877</v>
      </c>
      <c r="D2252" s="44" t="s">
        <v>2099</v>
      </c>
    </row>
    <row r="2253" spans="1:4">
      <c r="A2253" s="44" t="s">
        <v>1925</v>
      </c>
      <c r="B2253" s="44" t="s">
        <v>931</v>
      </c>
      <c r="C2253" s="44" t="s">
        <v>877</v>
      </c>
      <c r="D2253" s="44" t="s">
        <v>2099</v>
      </c>
    </row>
    <row r="2254" spans="1:4">
      <c r="A2254" s="44" t="s">
        <v>1928</v>
      </c>
      <c r="B2254" s="44" t="s">
        <v>934</v>
      </c>
      <c r="C2254" s="44" t="s">
        <v>877</v>
      </c>
      <c r="D2254" s="44" t="s">
        <v>2099</v>
      </c>
    </row>
    <row r="2255" spans="1:4">
      <c r="A2255" s="44" t="s">
        <v>1927</v>
      </c>
      <c r="B2255" s="44" t="s">
        <v>933</v>
      </c>
      <c r="C2255" s="44" t="s">
        <v>877</v>
      </c>
      <c r="D2255" s="44" t="s">
        <v>2099</v>
      </c>
    </row>
    <row r="2256" spans="1:4">
      <c r="A2256" s="44" t="s">
        <v>1924</v>
      </c>
      <c r="B2256" s="44" t="s">
        <v>930</v>
      </c>
      <c r="C2256" s="44" t="s">
        <v>877</v>
      </c>
      <c r="D2256" s="44" t="s">
        <v>2099</v>
      </c>
    </row>
    <row r="2257" spans="1:4">
      <c r="A2257" s="44" t="s">
        <v>1926</v>
      </c>
      <c r="B2257" s="44" t="s">
        <v>932</v>
      </c>
      <c r="C2257" s="44" t="s">
        <v>877</v>
      </c>
      <c r="D2257" s="44" t="s">
        <v>2099</v>
      </c>
    </row>
    <row r="2258" spans="1:4">
      <c r="A2258" s="44" t="s">
        <v>1930</v>
      </c>
      <c r="B2258" s="44" t="s">
        <v>936</v>
      </c>
      <c r="C2258" s="44" t="s">
        <v>877</v>
      </c>
      <c r="D2258" s="44" t="s">
        <v>2099</v>
      </c>
    </row>
    <row r="2259" spans="1:4">
      <c r="A2259" s="44" t="s">
        <v>1929</v>
      </c>
      <c r="B2259" s="44" t="s">
        <v>935</v>
      </c>
      <c r="C2259" s="44" t="s">
        <v>877</v>
      </c>
      <c r="D2259" s="44" t="s">
        <v>2099</v>
      </c>
    </row>
    <row r="2260" spans="1:4">
      <c r="A2260" s="44" t="s">
        <v>1931</v>
      </c>
      <c r="B2260" s="44" t="s">
        <v>937</v>
      </c>
      <c r="C2260" s="44" t="s">
        <v>877</v>
      </c>
      <c r="D2260" s="44" t="s">
        <v>2099</v>
      </c>
    </row>
    <row r="2261" spans="1:4">
      <c r="A2261" s="44" t="s">
        <v>1932</v>
      </c>
      <c r="B2261" s="44" t="s">
        <v>938</v>
      </c>
      <c r="C2261" s="44" t="s">
        <v>877</v>
      </c>
      <c r="D2261" s="44" t="s">
        <v>2099</v>
      </c>
    </row>
    <row r="2262" spans="1:4">
      <c r="A2262" s="44" t="s">
        <v>1933</v>
      </c>
      <c r="B2262" s="44" t="s">
        <v>939</v>
      </c>
      <c r="C2262" s="44" t="s">
        <v>877</v>
      </c>
      <c r="D2262" s="44" t="s">
        <v>2099</v>
      </c>
    </row>
    <row r="2263" spans="1:4">
      <c r="A2263" s="44" t="s">
        <v>1365</v>
      </c>
      <c r="B2263" s="44" t="s">
        <v>1220</v>
      </c>
      <c r="C2263" s="44" t="s">
        <v>1530</v>
      </c>
      <c r="D2263" s="44" t="s">
        <v>2855</v>
      </c>
    </row>
    <row r="2264" spans="1:4">
      <c r="A2264" s="44" t="s">
        <v>1373</v>
      </c>
      <c r="B2264" s="44" t="s">
        <v>1230</v>
      </c>
      <c r="C2264" s="44" t="s">
        <v>1530</v>
      </c>
      <c r="D2264" s="44" t="s">
        <v>2855</v>
      </c>
    </row>
    <row r="2265" spans="1:4">
      <c r="A2265" s="44" t="s">
        <v>1487</v>
      </c>
      <c r="B2265" s="44" t="s">
        <v>1260</v>
      </c>
      <c r="C2265" s="44" t="s">
        <v>1530</v>
      </c>
      <c r="D2265" s="44" t="s">
        <v>2855</v>
      </c>
    </row>
    <row r="2266" spans="1:4">
      <c r="A2266" s="44" t="s">
        <v>1344</v>
      </c>
      <c r="B2266" s="44" t="s">
        <v>1190</v>
      </c>
      <c r="C2266" s="44" t="s">
        <v>1530</v>
      </c>
      <c r="D2266" s="44" t="s">
        <v>2855</v>
      </c>
    </row>
    <row r="2267" spans="1:4">
      <c r="A2267" s="44" t="s">
        <v>1500</v>
      </c>
      <c r="B2267" s="44" t="s">
        <v>1293</v>
      </c>
      <c r="C2267" s="44" t="s">
        <v>1530</v>
      </c>
      <c r="D2267" s="44" t="s">
        <v>2855</v>
      </c>
    </row>
    <row r="2268" spans="1:4">
      <c r="A2268" s="44" t="s">
        <v>1351</v>
      </c>
      <c r="B2268" s="44" t="s">
        <v>1200</v>
      </c>
      <c r="C2268" s="44" t="s">
        <v>1530</v>
      </c>
      <c r="D2268" s="44" t="s">
        <v>2855</v>
      </c>
    </row>
    <row r="2269" spans="1:4">
      <c r="A2269" s="44" t="s">
        <v>1348</v>
      </c>
      <c r="B2269" s="44" t="s">
        <v>1196</v>
      </c>
      <c r="C2269" s="44" t="s">
        <v>1530</v>
      </c>
      <c r="D2269" s="44" t="s">
        <v>2855</v>
      </c>
    </row>
    <row r="2270" spans="1:4">
      <c r="A2270" s="44" t="s">
        <v>1356</v>
      </c>
      <c r="B2270" s="44" t="s">
        <v>1207</v>
      </c>
      <c r="C2270" s="44" t="s">
        <v>1530</v>
      </c>
      <c r="D2270" s="44" t="s">
        <v>2855</v>
      </c>
    </row>
    <row r="2271" spans="1:4">
      <c r="A2271" s="44" t="s">
        <v>1366</v>
      </c>
      <c r="B2271" s="44" t="s">
        <v>1221</v>
      </c>
      <c r="C2271" s="44" t="s">
        <v>1530</v>
      </c>
      <c r="D2271" s="44" t="s">
        <v>2855</v>
      </c>
    </row>
    <row r="2272" spans="1:4">
      <c r="A2272" s="44" t="s">
        <v>1477</v>
      </c>
      <c r="B2272" s="44" t="s">
        <v>1247</v>
      </c>
      <c r="C2272" s="44" t="s">
        <v>1530</v>
      </c>
      <c r="D2272" s="44" t="s">
        <v>2855</v>
      </c>
    </row>
    <row r="2273" spans="1:5">
      <c r="A2273" s="44" t="s">
        <v>1363</v>
      </c>
      <c r="B2273" s="44" t="s">
        <v>1217</v>
      </c>
      <c r="C2273" s="44" t="s">
        <v>1530</v>
      </c>
      <c r="D2273" s="44" t="s">
        <v>2855</v>
      </c>
    </row>
    <row r="2274" spans="1:5">
      <c r="A2274" s="44" t="s">
        <v>2</v>
      </c>
      <c r="B2274" s="44" t="s">
        <v>1337</v>
      </c>
      <c r="C2274" s="44" t="s">
        <v>1530</v>
      </c>
      <c r="D2274" s="44" t="s">
        <v>2855</v>
      </c>
    </row>
    <row r="2275" spans="1:5">
      <c r="A2275" s="44" t="s">
        <v>1349</v>
      </c>
      <c r="B2275" s="44" t="s">
        <v>1197</v>
      </c>
      <c r="C2275" s="44" t="s">
        <v>1530</v>
      </c>
      <c r="D2275" s="44" t="s">
        <v>2855</v>
      </c>
    </row>
    <row r="2276" spans="1:5">
      <c r="A2276" s="44" t="s">
        <v>1361</v>
      </c>
      <c r="B2276" s="44" t="s">
        <v>1213</v>
      </c>
      <c r="C2276" s="44" t="s">
        <v>1530</v>
      </c>
      <c r="D2276" s="44" t="s">
        <v>2855</v>
      </c>
    </row>
    <row r="2277" spans="1:5">
      <c r="A2277" s="44" t="s">
        <v>1497</v>
      </c>
      <c r="B2277" s="44" t="s">
        <v>1285</v>
      </c>
      <c r="C2277" s="44" t="s">
        <v>1530</v>
      </c>
      <c r="D2277" s="44" t="s">
        <v>2855</v>
      </c>
    </row>
    <row r="2278" spans="1:5">
      <c r="A2278" s="44" t="s">
        <v>1347</v>
      </c>
      <c r="B2278" s="44" t="s">
        <v>1194</v>
      </c>
      <c r="C2278" s="44" t="s">
        <v>1530</v>
      </c>
      <c r="D2278" s="44" t="s">
        <v>2855</v>
      </c>
    </row>
    <row r="2279" spans="1:5">
      <c r="A2279" s="44" t="s">
        <v>1486</v>
      </c>
      <c r="B2279" s="44" t="s">
        <v>1259</v>
      </c>
      <c r="C2279" s="44" t="s">
        <v>1530</v>
      </c>
      <c r="D2279" s="44" t="s">
        <v>2855</v>
      </c>
    </row>
    <row r="2280" spans="1:5">
      <c r="A2280" s="44" t="s">
        <v>1503</v>
      </c>
      <c r="B2280" s="44" t="s">
        <v>1297</v>
      </c>
      <c r="C2280" s="44" t="s">
        <v>1530</v>
      </c>
      <c r="D2280" s="44" t="s">
        <v>2855</v>
      </c>
    </row>
    <row r="2281" spans="1:5">
      <c r="A2281" s="44" t="s">
        <v>2611</v>
      </c>
      <c r="B2281" s="44" t="s">
        <v>2612</v>
      </c>
      <c r="C2281" s="44" t="s">
        <v>1530</v>
      </c>
      <c r="D2281" s="44" t="s">
        <v>2855</v>
      </c>
    </row>
    <row r="2282" spans="1:5">
      <c r="A2282" s="45" t="s">
        <v>1338</v>
      </c>
      <c r="B2282" s="45" t="s">
        <v>1164</v>
      </c>
      <c r="C2282" s="45" t="s">
        <v>1901</v>
      </c>
      <c r="D2282" s="45" t="s">
        <v>499</v>
      </c>
    </row>
    <row r="2283" spans="1:5">
      <c r="A2283" s="56"/>
      <c r="B2283" s="56"/>
      <c r="C2283" s="56"/>
      <c r="D2283" s="56"/>
    </row>
    <row r="2284" spans="1:5">
      <c r="A2284" s="56"/>
      <c r="B2284" s="56"/>
      <c r="C2284" s="56"/>
      <c r="D2284" s="56"/>
    </row>
    <row r="2285" spans="1:5">
      <c r="A2285" s="39" t="s">
        <v>1283</v>
      </c>
      <c r="B2285" s="40" t="s">
        <v>169</v>
      </c>
      <c r="C2285" s="41" t="s">
        <v>1556</v>
      </c>
      <c r="D2285" s="41" t="s">
        <v>1276</v>
      </c>
      <c r="E2285" s="122"/>
    </row>
    <row r="2286" spans="1:5">
      <c r="A2286" s="42"/>
      <c r="B2286" s="42"/>
      <c r="C2286" s="43"/>
      <c r="D2286" s="43"/>
      <c r="E2286" s="122"/>
    </row>
    <row r="2287" spans="1:5">
      <c r="A2287" s="44" t="s">
        <v>2538</v>
      </c>
      <c r="B2287" s="44" t="s">
        <v>2539</v>
      </c>
      <c r="C2287" s="44" t="s">
        <v>1995</v>
      </c>
      <c r="D2287" s="44" t="s">
        <v>1277</v>
      </c>
    </row>
    <row r="2288" spans="1:5">
      <c r="A2288" s="44" t="s">
        <v>2542</v>
      </c>
      <c r="B2288" s="44" t="s">
        <v>2543</v>
      </c>
      <c r="C2288" s="44" t="s">
        <v>1995</v>
      </c>
      <c r="D2288" s="44" t="s">
        <v>1277</v>
      </c>
    </row>
    <row r="2289" spans="1:4">
      <c r="A2289" s="44" t="s">
        <v>2554</v>
      </c>
      <c r="B2289" s="44" t="s">
        <v>2555</v>
      </c>
      <c r="C2289" s="44" t="s">
        <v>1995</v>
      </c>
      <c r="D2289" s="44" t="s">
        <v>1277</v>
      </c>
    </row>
    <row r="2290" spans="1:4">
      <c r="A2290" s="44" t="s">
        <v>2558</v>
      </c>
      <c r="B2290" s="44" t="s">
        <v>2559</v>
      </c>
      <c r="C2290" s="44" t="s">
        <v>1995</v>
      </c>
      <c r="D2290" s="44" t="s">
        <v>1277</v>
      </c>
    </row>
    <row r="2291" spans="1:4">
      <c r="A2291" s="44" t="s">
        <v>2546</v>
      </c>
      <c r="B2291" s="44" t="s">
        <v>2547</v>
      </c>
      <c r="C2291" s="44" t="s">
        <v>1995</v>
      </c>
      <c r="D2291" s="44" t="s">
        <v>1277</v>
      </c>
    </row>
    <row r="2292" spans="1:4">
      <c r="A2292" s="44" t="s">
        <v>2550</v>
      </c>
      <c r="B2292" s="44" t="s">
        <v>2551</v>
      </c>
      <c r="C2292" s="44" t="s">
        <v>1995</v>
      </c>
      <c r="D2292" s="44" t="s">
        <v>1277</v>
      </c>
    </row>
    <row r="2293" spans="1:4">
      <c r="A2293" s="44" t="s">
        <v>2540</v>
      </c>
      <c r="B2293" s="44" t="s">
        <v>2541</v>
      </c>
      <c r="C2293" s="44" t="s">
        <v>1995</v>
      </c>
      <c r="D2293" s="44" t="s">
        <v>1277</v>
      </c>
    </row>
    <row r="2294" spans="1:4">
      <c r="A2294" s="44" t="s">
        <v>2544</v>
      </c>
      <c r="B2294" s="44" t="s">
        <v>2545</v>
      </c>
      <c r="C2294" s="44" t="s">
        <v>1995</v>
      </c>
      <c r="D2294" s="44" t="s">
        <v>1277</v>
      </c>
    </row>
    <row r="2295" spans="1:4">
      <c r="A2295" s="44" t="s">
        <v>2556</v>
      </c>
      <c r="B2295" s="44" t="s">
        <v>2557</v>
      </c>
      <c r="C2295" s="44" t="s">
        <v>1995</v>
      </c>
      <c r="D2295" s="44" t="s">
        <v>1277</v>
      </c>
    </row>
    <row r="2296" spans="1:4">
      <c r="A2296" s="44" t="s">
        <v>2560</v>
      </c>
      <c r="B2296" s="44" t="s">
        <v>2561</v>
      </c>
      <c r="C2296" s="44" t="s">
        <v>1995</v>
      </c>
      <c r="D2296" s="44" t="s">
        <v>1277</v>
      </c>
    </row>
    <row r="2297" spans="1:4">
      <c r="A2297" s="44" t="s">
        <v>2548</v>
      </c>
      <c r="B2297" s="44" t="s">
        <v>2549</v>
      </c>
      <c r="C2297" s="44" t="s">
        <v>1995</v>
      </c>
      <c r="D2297" s="44" t="s">
        <v>1277</v>
      </c>
    </row>
    <row r="2298" spans="1:4">
      <c r="A2298" s="44" t="s">
        <v>2552</v>
      </c>
      <c r="B2298" s="44" t="s">
        <v>2553</v>
      </c>
      <c r="C2298" s="44" t="s">
        <v>1995</v>
      </c>
      <c r="D2298" s="44" t="s">
        <v>1277</v>
      </c>
    </row>
    <row r="2299" spans="1:4">
      <c r="A2299" s="44" t="s">
        <v>2365</v>
      </c>
      <c r="B2299" s="44" t="s">
        <v>2366</v>
      </c>
      <c r="C2299" s="44" t="s">
        <v>1995</v>
      </c>
      <c r="D2299" s="44" t="s">
        <v>1277</v>
      </c>
    </row>
    <row r="2300" spans="1:4">
      <c r="A2300" s="44" t="s">
        <v>2371</v>
      </c>
      <c r="B2300" s="44" t="s">
        <v>2372</v>
      </c>
      <c r="C2300" s="44" t="s">
        <v>1995</v>
      </c>
      <c r="D2300" s="44" t="s">
        <v>1277</v>
      </c>
    </row>
    <row r="2301" spans="1:4">
      <c r="A2301" s="44" t="s">
        <v>2377</v>
      </c>
      <c r="B2301" s="44" t="s">
        <v>2378</v>
      </c>
      <c r="C2301" s="44" t="s">
        <v>1995</v>
      </c>
      <c r="D2301" s="44" t="s">
        <v>1277</v>
      </c>
    </row>
    <row r="2302" spans="1:4">
      <c r="A2302" s="44" t="s">
        <v>2383</v>
      </c>
      <c r="B2302" s="44" t="s">
        <v>2384</v>
      </c>
      <c r="C2302" s="44" t="s">
        <v>1995</v>
      </c>
      <c r="D2302" s="44" t="s">
        <v>1277</v>
      </c>
    </row>
    <row r="2303" spans="1:4">
      <c r="A2303" s="44" t="s">
        <v>2367</v>
      </c>
      <c r="B2303" s="44" t="s">
        <v>2368</v>
      </c>
      <c r="C2303" s="44" t="s">
        <v>1995</v>
      </c>
      <c r="D2303" s="44" t="s">
        <v>1277</v>
      </c>
    </row>
    <row r="2304" spans="1:4">
      <c r="A2304" s="44" t="s">
        <v>2373</v>
      </c>
      <c r="B2304" s="44" t="s">
        <v>2374</v>
      </c>
      <c r="C2304" s="44" t="s">
        <v>1995</v>
      </c>
      <c r="D2304" s="44" t="s">
        <v>1277</v>
      </c>
    </row>
    <row r="2305" spans="1:4">
      <c r="A2305" s="44" t="s">
        <v>2379</v>
      </c>
      <c r="B2305" s="44" t="s">
        <v>2380</v>
      </c>
      <c r="C2305" s="44" t="s">
        <v>1995</v>
      </c>
      <c r="D2305" s="44" t="s">
        <v>1277</v>
      </c>
    </row>
    <row r="2306" spans="1:4">
      <c r="A2306" s="44" t="s">
        <v>2385</v>
      </c>
      <c r="B2306" s="44" t="s">
        <v>2386</v>
      </c>
      <c r="C2306" s="44" t="s">
        <v>1995</v>
      </c>
      <c r="D2306" s="44" t="s">
        <v>1277</v>
      </c>
    </row>
    <row r="2307" spans="1:4">
      <c r="A2307" s="44" t="s">
        <v>2010</v>
      </c>
      <c r="B2307" s="44" t="s">
        <v>2011</v>
      </c>
      <c r="C2307" s="44" t="s">
        <v>1995</v>
      </c>
      <c r="D2307" s="44" t="s">
        <v>1277</v>
      </c>
    </row>
    <row r="2308" spans="1:4">
      <c r="A2308" s="44" t="s">
        <v>2014</v>
      </c>
      <c r="B2308" s="44" t="s">
        <v>2015</v>
      </c>
      <c r="C2308" s="44" t="s">
        <v>1995</v>
      </c>
      <c r="D2308" s="44" t="s">
        <v>1277</v>
      </c>
    </row>
    <row r="2309" spans="1:4">
      <c r="A2309" s="44" t="s">
        <v>2203</v>
      </c>
      <c r="B2309" s="44" t="s">
        <v>2202</v>
      </c>
      <c r="C2309" s="44" t="s">
        <v>1995</v>
      </c>
      <c r="D2309" s="44" t="s">
        <v>1277</v>
      </c>
    </row>
    <row r="2310" spans="1:4">
      <c r="A2310" s="44" t="s">
        <v>2205</v>
      </c>
      <c r="B2310" s="44" t="s">
        <v>2204</v>
      </c>
      <c r="C2310" s="44" t="s">
        <v>1995</v>
      </c>
      <c r="D2310" s="44" t="s">
        <v>1277</v>
      </c>
    </row>
    <row r="2311" spans="1:4">
      <c r="A2311" s="44" t="s">
        <v>2303</v>
      </c>
      <c r="B2311" s="44" t="s">
        <v>2304</v>
      </c>
      <c r="C2311" s="44" t="s">
        <v>1995</v>
      </c>
      <c r="D2311" s="44" t="s">
        <v>1277</v>
      </c>
    </row>
    <row r="2312" spans="1:4">
      <c r="A2312" s="44" t="s">
        <v>2307</v>
      </c>
      <c r="B2312" s="44" t="s">
        <v>2308</v>
      </c>
      <c r="C2312" s="44" t="s">
        <v>1995</v>
      </c>
      <c r="D2312" s="44" t="s">
        <v>1277</v>
      </c>
    </row>
    <row r="2313" spans="1:4">
      <c r="A2313" s="44" t="s">
        <v>2295</v>
      </c>
      <c r="B2313" s="44" t="s">
        <v>2296</v>
      </c>
      <c r="C2313" s="44" t="s">
        <v>1995</v>
      </c>
      <c r="D2313" s="44" t="s">
        <v>1277</v>
      </c>
    </row>
    <row r="2314" spans="1:4">
      <c r="A2314" s="44" t="s">
        <v>2299</v>
      </c>
      <c r="B2314" s="44" t="s">
        <v>2300</v>
      </c>
      <c r="C2314" s="44" t="s">
        <v>1995</v>
      </c>
      <c r="D2314" s="44" t="s">
        <v>1277</v>
      </c>
    </row>
    <row r="2315" spans="1:4">
      <c r="A2315" s="44" t="s">
        <v>2018</v>
      </c>
      <c r="B2315" s="44" t="s">
        <v>2019</v>
      </c>
      <c r="C2315" s="44" t="s">
        <v>1995</v>
      </c>
      <c r="D2315" s="44" t="s">
        <v>1277</v>
      </c>
    </row>
    <row r="2316" spans="1:4">
      <c r="A2316" s="44" t="s">
        <v>2022</v>
      </c>
      <c r="B2316" s="44" t="s">
        <v>2023</v>
      </c>
      <c r="C2316" s="44" t="s">
        <v>1995</v>
      </c>
      <c r="D2316" s="44" t="s">
        <v>1277</v>
      </c>
    </row>
    <row r="2317" spans="1:4">
      <c r="A2317" s="44" t="s">
        <v>2207</v>
      </c>
      <c r="B2317" s="44" t="s">
        <v>2206</v>
      </c>
      <c r="C2317" s="44" t="s">
        <v>1995</v>
      </c>
      <c r="D2317" s="44" t="s">
        <v>1277</v>
      </c>
    </row>
    <row r="2318" spans="1:4">
      <c r="A2318" s="44" t="s">
        <v>2209</v>
      </c>
      <c r="B2318" s="44" t="s">
        <v>2208</v>
      </c>
      <c r="C2318" s="44" t="s">
        <v>1995</v>
      </c>
      <c r="D2318" s="44" t="s">
        <v>1277</v>
      </c>
    </row>
    <row r="2319" spans="1:4">
      <c r="A2319" s="44" t="s">
        <v>2211</v>
      </c>
      <c r="B2319" s="44" t="s">
        <v>2210</v>
      </c>
      <c r="C2319" s="44" t="s">
        <v>1995</v>
      </c>
      <c r="D2319" s="44" t="s">
        <v>1277</v>
      </c>
    </row>
    <row r="2320" spans="1:4">
      <c r="A2320" s="44" t="s">
        <v>2213</v>
      </c>
      <c r="B2320" s="44" t="s">
        <v>2212</v>
      </c>
      <c r="C2320" s="44" t="s">
        <v>1995</v>
      </c>
      <c r="D2320" s="44" t="s">
        <v>1277</v>
      </c>
    </row>
    <row r="2321" spans="1:4">
      <c r="A2321" s="44" t="s">
        <v>2215</v>
      </c>
      <c r="B2321" s="44" t="s">
        <v>2214</v>
      </c>
      <c r="C2321" s="44" t="s">
        <v>1995</v>
      </c>
      <c r="D2321" s="44" t="s">
        <v>1277</v>
      </c>
    </row>
    <row r="2322" spans="1:4">
      <c r="A2322" s="44" t="s">
        <v>2217</v>
      </c>
      <c r="B2322" s="44" t="s">
        <v>2216</v>
      </c>
      <c r="C2322" s="44" t="s">
        <v>1995</v>
      </c>
      <c r="D2322" s="44" t="s">
        <v>1277</v>
      </c>
    </row>
    <row r="2323" spans="1:4">
      <c r="A2323" s="44" t="s">
        <v>2219</v>
      </c>
      <c r="B2323" s="44" t="s">
        <v>2218</v>
      </c>
      <c r="C2323" s="44" t="s">
        <v>1995</v>
      </c>
      <c r="D2323" s="44" t="s">
        <v>1277</v>
      </c>
    </row>
    <row r="2324" spans="1:4">
      <c r="A2324" s="44" t="s">
        <v>2221</v>
      </c>
      <c r="B2324" s="44" t="s">
        <v>2220</v>
      </c>
      <c r="C2324" s="44" t="s">
        <v>1995</v>
      </c>
      <c r="D2324" s="44" t="s">
        <v>1277</v>
      </c>
    </row>
    <row r="2325" spans="1:4">
      <c r="A2325" s="44" t="s">
        <v>2026</v>
      </c>
      <c r="B2325" s="44" t="s">
        <v>2027</v>
      </c>
      <c r="C2325" s="44" t="s">
        <v>1995</v>
      </c>
      <c r="D2325" s="44" t="s">
        <v>1277</v>
      </c>
    </row>
    <row r="2326" spans="1:4">
      <c r="A2326" s="44" t="s">
        <v>2030</v>
      </c>
      <c r="B2326" s="44" t="s">
        <v>2031</v>
      </c>
      <c r="C2326" s="44" t="s">
        <v>1995</v>
      </c>
      <c r="D2326" s="44" t="s">
        <v>1277</v>
      </c>
    </row>
    <row r="2327" spans="1:4">
      <c r="A2327" s="44" t="s">
        <v>2223</v>
      </c>
      <c r="B2327" s="44" t="s">
        <v>2222</v>
      </c>
      <c r="C2327" s="44" t="s">
        <v>1995</v>
      </c>
      <c r="D2327" s="44" t="s">
        <v>1277</v>
      </c>
    </row>
    <row r="2328" spans="1:4">
      <c r="A2328" s="44" t="s">
        <v>2225</v>
      </c>
      <c r="B2328" s="44" t="s">
        <v>2224</v>
      </c>
      <c r="C2328" s="44" t="s">
        <v>1995</v>
      </c>
      <c r="D2328" s="44" t="s">
        <v>1277</v>
      </c>
    </row>
    <row r="2329" spans="1:4">
      <c r="A2329" s="44" t="s">
        <v>2227</v>
      </c>
      <c r="B2329" s="44" t="s">
        <v>2226</v>
      </c>
      <c r="C2329" s="44" t="s">
        <v>1995</v>
      </c>
      <c r="D2329" s="44" t="s">
        <v>1277</v>
      </c>
    </row>
    <row r="2330" spans="1:4">
      <c r="A2330" s="44" t="s">
        <v>2229</v>
      </c>
      <c r="B2330" s="44" t="s">
        <v>2228</v>
      </c>
      <c r="C2330" s="44" t="s">
        <v>1995</v>
      </c>
      <c r="D2330" s="44" t="s">
        <v>1277</v>
      </c>
    </row>
    <row r="2331" spans="1:4">
      <c r="A2331" s="44" t="s">
        <v>2012</v>
      </c>
      <c r="B2331" s="44" t="s">
        <v>2013</v>
      </c>
      <c r="C2331" s="44" t="s">
        <v>1995</v>
      </c>
      <c r="D2331" s="44" t="s">
        <v>1277</v>
      </c>
    </row>
    <row r="2332" spans="1:4">
      <c r="A2332" s="44" t="s">
        <v>2016</v>
      </c>
      <c r="B2332" s="44" t="s">
        <v>2017</v>
      </c>
      <c r="C2332" s="44" t="s">
        <v>1995</v>
      </c>
      <c r="D2332" s="44" t="s">
        <v>1277</v>
      </c>
    </row>
    <row r="2333" spans="1:4">
      <c r="A2333" s="44" t="s">
        <v>2231</v>
      </c>
      <c r="B2333" s="44" t="s">
        <v>2230</v>
      </c>
      <c r="C2333" s="44" t="s">
        <v>1995</v>
      </c>
      <c r="D2333" s="44" t="s">
        <v>1277</v>
      </c>
    </row>
    <row r="2334" spans="1:4">
      <c r="A2334" s="44" t="s">
        <v>2233</v>
      </c>
      <c r="B2334" s="44" t="s">
        <v>2232</v>
      </c>
      <c r="C2334" s="44" t="s">
        <v>1995</v>
      </c>
      <c r="D2334" s="44" t="s">
        <v>1277</v>
      </c>
    </row>
    <row r="2335" spans="1:4">
      <c r="A2335" s="44" t="s">
        <v>2305</v>
      </c>
      <c r="B2335" s="44" t="s">
        <v>2306</v>
      </c>
      <c r="C2335" s="44" t="s">
        <v>1995</v>
      </c>
      <c r="D2335" s="44" t="s">
        <v>1277</v>
      </c>
    </row>
    <row r="2336" spans="1:4">
      <c r="A2336" s="44" t="s">
        <v>2309</v>
      </c>
      <c r="B2336" s="44" t="s">
        <v>2310</v>
      </c>
      <c r="C2336" s="44" t="s">
        <v>1995</v>
      </c>
      <c r="D2336" s="44" t="s">
        <v>1277</v>
      </c>
    </row>
    <row r="2337" spans="1:4">
      <c r="A2337" s="44" t="s">
        <v>2297</v>
      </c>
      <c r="B2337" s="44" t="s">
        <v>2298</v>
      </c>
      <c r="C2337" s="44" t="s">
        <v>1995</v>
      </c>
      <c r="D2337" s="44" t="s">
        <v>1277</v>
      </c>
    </row>
    <row r="2338" spans="1:4">
      <c r="A2338" s="44" t="s">
        <v>2301</v>
      </c>
      <c r="B2338" s="44" t="s">
        <v>2302</v>
      </c>
      <c r="C2338" s="44" t="s">
        <v>1995</v>
      </c>
      <c r="D2338" s="44" t="s">
        <v>1277</v>
      </c>
    </row>
    <row r="2339" spans="1:4">
      <c r="A2339" s="44" t="s">
        <v>2020</v>
      </c>
      <c r="B2339" s="44" t="s">
        <v>2021</v>
      </c>
      <c r="C2339" s="44" t="s">
        <v>1995</v>
      </c>
      <c r="D2339" s="44" t="s">
        <v>1277</v>
      </c>
    </row>
    <row r="2340" spans="1:4">
      <c r="A2340" s="44" t="s">
        <v>2024</v>
      </c>
      <c r="B2340" s="44" t="s">
        <v>2025</v>
      </c>
      <c r="C2340" s="44" t="s">
        <v>1995</v>
      </c>
      <c r="D2340" s="44" t="s">
        <v>1277</v>
      </c>
    </row>
    <row r="2341" spans="1:4">
      <c r="A2341" s="44" t="s">
        <v>2235</v>
      </c>
      <c r="B2341" s="44" t="s">
        <v>2234</v>
      </c>
      <c r="C2341" s="44" t="s">
        <v>1995</v>
      </c>
      <c r="D2341" s="44" t="s">
        <v>1277</v>
      </c>
    </row>
    <row r="2342" spans="1:4">
      <c r="A2342" s="44" t="s">
        <v>2237</v>
      </c>
      <c r="B2342" s="44" t="s">
        <v>2236</v>
      </c>
      <c r="C2342" s="44" t="s">
        <v>1995</v>
      </c>
      <c r="D2342" s="44" t="s">
        <v>1277</v>
      </c>
    </row>
    <row r="2343" spans="1:4">
      <c r="A2343" s="44" t="s">
        <v>2239</v>
      </c>
      <c r="B2343" s="44" t="s">
        <v>2238</v>
      </c>
      <c r="C2343" s="44" t="s">
        <v>1995</v>
      </c>
      <c r="D2343" s="44" t="s">
        <v>1277</v>
      </c>
    </row>
    <row r="2344" spans="1:4">
      <c r="A2344" s="44" t="s">
        <v>2241</v>
      </c>
      <c r="B2344" s="44" t="s">
        <v>2240</v>
      </c>
      <c r="C2344" s="44" t="s">
        <v>1995</v>
      </c>
      <c r="D2344" s="44" t="s">
        <v>1277</v>
      </c>
    </row>
    <row r="2345" spans="1:4">
      <c r="A2345" s="44" t="s">
        <v>2243</v>
      </c>
      <c r="B2345" s="44" t="s">
        <v>2242</v>
      </c>
      <c r="C2345" s="44" t="s">
        <v>1995</v>
      </c>
      <c r="D2345" s="44" t="s">
        <v>1277</v>
      </c>
    </row>
    <row r="2346" spans="1:4">
      <c r="A2346" s="44" t="s">
        <v>2245</v>
      </c>
      <c r="B2346" s="44" t="s">
        <v>2244</v>
      </c>
      <c r="C2346" s="44" t="s">
        <v>1995</v>
      </c>
      <c r="D2346" s="44" t="s">
        <v>1277</v>
      </c>
    </row>
    <row r="2347" spans="1:4">
      <c r="A2347" s="44" t="s">
        <v>2247</v>
      </c>
      <c r="B2347" s="44" t="s">
        <v>2246</v>
      </c>
      <c r="C2347" s="44" t="s">
        <v>1995</v>
      </c>
      <c r="D2347" s="44" t="s">
        <v>1277</v>
      </c>
    </row>
    <row r="2348" spans="1:4">
      <c r="A2348" s="44" t="s">
        <v>2249</v>
      </c>
      <c r="B2348" s="44" t="s">
        <v>2248</v>
      </c>
      <c r="C2348" s="44" t="s">
        <v>1995</v>
      </c>
      <c r="D2348" s="44" t="s">
        <v>1277</v>
      </c>
    </row>
    <row r="2349" spans="1:4">
      <c r="A2349" s="44" t="s">
        <v>2028</v>
      </c>
      <c r="B2349" s="44" t="s">
        <v>2029</v>
      </c>
      <c r="C2349" s="44" t="s">
        <v>1995</v>
      </c>
      <c r="D2349" s="44" t="s">
        <v>1277</v>
      </c>
    </row>
    <row r="2350" spans="1:4">
      <c r="A2350" s="44" t="s">
        <v>2032</v>
      </c>
      <c r="B2350" s="44" t="s">
        <v>2033</v>
      </c>
      <c r="C2350" s="44" t="s">
        <v>1995</v>
      </c>
      <c r="D2350" s="44" t="s">
        <v>1277</v>
      </c>
    </row>
    <row r="2351" spans="1:4">
      <c r="A2351" s="44" t="s">
        <v>2251</v>
      </c>
      <c r="B2351" s="44" t="s">
        <v>2250</v>
      </c>
      <c r="C2351" s="44" t="s">
        <v>1995</v>
      </c>
      <c r="D2351" s="44" t="s">
        <v>1277</v>
      </c>
    </row>
    <row r="2352" spans="1:4">
      <c r="A2352" s="44" t="s">
        <v>2253</v>
      </c>
      <c r="B2352" s="44" t="s">
        <v>2252</v>
      </c>
      <c r="C2352" s="44" t="s">
        <v>1995</v>
      </c>
      <c r="D2352" s="44" t="s">
        <v>1277</v>
      </c>
    </row>
    <row r="2353" spans="1:4">
      <c r="A2353" s="44" t="s">
        <v>2255</v>
      </c>
      <c r="B2353" s="44" t="s">
        <v>2254</v>
      </c>
      <c r="C2353" s="44" t="s">
        <v>1995</v>
      </c>
      <c r="D2353" s="44" t="s">
        <v>1277</v>
      </c>
    </row>
    <row r="2354" spans="1:4">
      <c r="A2354" s="44" t="s">
        <v>2257</v>
      </c>
      <c r="B2354" s="44" t="s">
        <v>2256</v>
      </c>
      <c r="C2354" s="44" t="s">
        <v>1995</v>
      </c>
      <c r="D2354" s="44" t="s">
        <v>1277</v>
      </c>
    </row>
    <row r="2355" spans="1:4">
      <c r="A2355" s="44" t="s">
        <v>2330</v>
      </c>
      <c r="B2355" s="44" t="s">
        <v>2331</v>
      </c>
      <c r="C2355" s="44" t="s">
        <v>1995</v>
      </c>
      <c r="D2355" s="44" t="s">
        <v>1277</v>
      </c>
    </row>
    <row r="2356" spans="1:4">
      <c r="A2356" s="44" t="s">
        <v>2334</v>
      </c>
      <c r="B2356" s="44" t="s">
        <v>2335</v>
      </c>
      <c r="C2356" s="44" t="s">
        <v>1995</v>
      </c>
      <c r="D2356" s="44" t="s">
        <v>1277</v>
      </c>
    </row>
    <row r="2357" spans="1:4">
      <c r="A2357" s="44" t="s">
        <v>2629</v>
      </c>
      <c r="B2357" s="44" t="s">
        <v>2630</v>
      </c>
      <c r="C2357" s="44" t="s">
        <v>1995</v>
      </c>
      <c r="D2357" s="44" t="s">
        <v>1277</v>
      </c>
    </row>
    <row r="2358" spans="1:4">
      <c r="A2358" s="44" t="s">
        <v>2633</v>
      </c>
      <c r="B2358" s="44" t="s">
        <v>2634</v>
      </c>
      <c r="C2358" s="44" t="s">
        <v>1995</v>
      </c>
      <c r="D2358" s="44" t="s">
        <v>1277</v>
      </c>
    </row>
    <row r="2359" spans="1:4">
      <c r="A2359" s="44" t="s">
        <v>2621</v>
      </c>
      <c r="B2359" s="44" t="s">
        <v>2622</v>
      </c>
      <c r="C2359" s="44" t="s">
        <v>1995</v>
      </c>
      <c r="D2359" s="44" t="s">
        <v>1277</v>
      </c>
    </row>
    <row r="2360" spans="1:4">
      <c r="A2360" s="44" t="s">
        <v>2625</v>
      </c>
      <c r="B2360" s="44" t="s">
        <v>2626</v>
      </c>
      <c r="C2360" s="44" t="s">
        <v>1995</v>
      </c>
      <c r="D2360" s="44" t="s">
        <v>1277</v>
      </c>
    </row>
    <row r="2361" spans="1:4">
      <c r="A2361" s="44" t="s">
        <v>2347</v>
      </c>
      <c r="B2361" s="44" t="s">
        <v>2348</v>
      </c>
      <c r="C2361" s="44" t="s">
        <v>1995</v>
      </c>
      <c r="D2361" s="44" t="s">
        <v>1277</v>
      </c>
    </row>
    <row r="2362" spans="1:4">
      <c r="A2362" s="44" t="s">
        <v>2351</v>
      </c>
      <c r="B2362" s="44" t="s">
        <v>2352</v>
      </c>
      <c r="C2362" s="44" t="s">
        <v>1995</v>
      </c>
      <c r="D2362" s="44" t="s">
        <v>1277</v>
      </c>
    </row>
    <row r="2363" spans="1:4">
      <c r="A2363" s="44" t="s">
        <v>2613</v>
      </c>
      <c r="B2363" s="44" t="s">
        <v>2614</v>
      </c>
      <c r="C2363" s="44" t="s">
        <v>1995</v>
      </c>
      <c r="D2363" s="44" t="s">
        <v>1277</v>
      </c>
    </row>
    <row r="2364" spans="1:4">
      <c r="A2364" s="44" t="s">
        <v>2617</v>
      </c>
      <c r="B2364" s="44" t="s">
        <v>2618</v>
      </c>
      <c r="C2364" s="44" t="s">
        <v>1995</v>
      </c>
      <c r="D2364" s="44" t="s">
        <v>1277</v>
      </c>
    </row>
    <row r="2365" spans="1:4">
      <c r="A2365" s="44" t="s">
        <v>2338</v>
      </c>
      <c r="B2365" s="44" t="s">
        <v>2339</v>
      </c>
      <c r="C2365" s="44" t="s">
        <v>1995</v>
      </c>
      <c r="D2365" s="44" t="s">
        <v>1277</v>
      </c>
    </row>
    <row r="2366" spans="1:4">
      <c r="A2366" s="44" t="s">
        <v>2342</v>
      </c>
      <c r="B2366" s="44" t="s">
        <v>2343</v>
      </c>
      <c r="C2366" s="44" t="s">
        <v>1995</v>
      </c>
      <c r="D2366" s="44" t="s">
        <v>1277</v>
      </c>
    </row>
    <row r="2367" spans="1:4">
      <c r="A2367" s="44" t="s">
        <v>2355</v>
      </c>
      <c r="B2367" s="44" t="s">
        <v>2356</v>
      </c>
      <c r="C2367" s="44" t="s">
        <v>1995</v>
      </c>
      <c r="D2367" s="44" t="s">
        <v>1277</v>
      </c>
    </row>
    <row r="2368" spans="1:4">
      <c r="A2368" s="44" t="s">
        <v>2359</v>
      </c>
      <c r="B2368" s="44" t="s">
        <v>2360</v>
      </c>
      <c r="C2368" s="44" t="s">
        <v>1995</v>
      </c>
      <c r="D2368" s="44" t="s">
        <v>1277</v>
      </c>
    </row>
    <row r="2369" spans="1:4">
      <c r="A2369" s="44" t="s">
        <v>2332</v>
      </c>
      <c r="B2369" s="44" t="s">
        <v>2333</v>
      </c>
      <c r="C2369" s="44" t="s">
        <v>1995</v>
      </c>
      <c r="D2369" s="44" t="s">
        <v>1277</v>
      </c>
    </row>
    <row r="2370" spans="1:4">
      <c r="A2370" s="44" t="s">
        <v>2336</v>
      </c>
      <c r="B2370" s="44" t="s">
        <v>2337</v>
      </c>
      <c r="C2370" s="44" t="s">
        <v>1995</v>
      </c>
      <c r="D2370" s="44" t="s">
        <v>1277</v>
      </c>
    </row>
    <row r="2371" spans="1:4">
      <c r="A2371" s="44" t="s">
        <v>2631</v>
      </c>
      <c r="B2371" s="44" t="s">
        <v>2632</v>
      </c>
      <c r="C2371" s="44" t="s">
        <v>1995</v>
      </c>
      <c r="D2371" s="44" t="s">
        <v>1277</v>
      </c>
    </row>
    <row r="2372" spans="1:4">
      <c r="A2372" s="44" t="s">
        <v>2635</v>
      </c>
      <c r="B2372" s="44" t="s">
        <v>2636</v>
      </c>
      <c r="C2372" s="44" t="s">
        <v>1995</v>
      </c>
      <c r="D2372" s="44" t="s">
        <v>1277</v>
      </c>
    </row>
    <row r="2373" spans="1:4">
      <c r="A2373" s="44" t="s">
        <v>2623</v>
      </c>
      <c r="B2373" s="44" t="s">
        <v>2624</v>
      </c>
      <c r="C2373" s="44" t="s">
        <v>1995</v>
      </c>
      <c r="D2373" s="44" t="s">
        <v>1277</v>
      </c>
    </row>
    <row r="2374" spans="1:4">
      <c r="A2374" s="44" t="s">
        <v>2627</v>
      </c>
      <c r="B2374" s="44" t="s">
        <v>2628</v>
      </c>
      <c r="C2374" s="44" t="s">
        <v>1995</v>
      </c>
      <c r="D2374" s="44" t="s">
        <v>1277</v>
      </c>
    </row>
    <row r="2375" spans="1:4">
      <c r="A2375" s="44" t="s">
        <v>2349</v>
      </c>
      <c r="B2375" s="44" t="s">
        <v>2350</v>
      </c>
      <c r="C2375" s="44" t="s">
        <v>1995</v>
      </c>
      <c r="D2375" s="44" t="s">
        <v>1277</v>
      </c>
    </row>
    <row r="2376" spans="1:4">
      <c r="A2376" s="44" t="s">
        <v>2353</v>
      </c>
      <c r="B2376" s="44" t="s">
        <v>2354</v>
      </c>
      <c r="C2376" s="44" t="s">
        <v>1995</v>
      </c>
      <c r="D2376" s="44" t="s">
        <v>1277</v>
      </c>
    </row>
    <row r="2377" spans="1:4">
      <c r="A2377" s="44" t="s">
        <v>2615</v>
      </c>
      <c r="B2377" s="44" t="s">
        <v>2616</v>
      </c>
      <c r="C2377" s="44" t="s">
        <v>1995</v>
      </c>
      <c r="D2377" s="44" t="s">
        <v>1277</v>
      </c>
    </row>
    <row r="2378" spans="1:4">
      <c r="A2378" s="44" t="s">
        <v>2619</v>
      </c>
      <c r="B2378" s="44" t="s">
        <v>2620</v>
      </c>
      <c r="C2378" s="44" t="s">
        <v>1995</v>
      </c>
      <c r="D2378" s="44" t="s">
        <v>1277</v>
      </c>
    </row>
    <row r="2379" spans="1:4">
      <c r="A2379" s="44" t="s">
        <v>2340</v>
      </c>
      <c r="B2379" s="44" t="s">
        <v>2341</v>
      </c>
      <c r="C2379" s="44" t="s">
        <v>1995</v>
      </c>
      <c r="D2379" s="44" t="s">
        <v>1277</v>
      </c>
    </row>
    <row r="2380" spans="1:4">
      <c r="A2380" s="44" t="s">
        <v>2344</v>
      </c>
      <c r="B2380" s="44" t="s">
        <v>2345</v>
      </c>
      <c r="C2380" s="44" t="s">
        <v>1995</v>
      </c>
      <c r="D2380" s="44" t="s">
        <v>1277</v>
      </c>
    </row>
    <row r="2381" spans="1:4">
      <c r="A2381" s="44" t="s">
        <v>2357</v>
      </c>
      <c r="B2381" s="44" t="s">
        <v>2358</v>
      </c>
      <c r="C2381" s="44" t="s">
        <v>1995</v>
      </c>
      <c r="D2381" s="44" t="s">
        <v>1277</v>
      </c>
    </row>
    <row r="2382" spans="1:4">
      <c r="A2382" s="44" t="s">
        <v>2361</v>
      </c>
      <c r="B2382" s="44" t="s">
        <v>2362</v>
      </c>
      <c r="C2382" s="44" t="s">
        <v>1995</v>
      </c>
      <c r="D2382" s="44" t="s">
        <v>1277</v>
      </c>
    </row>
    <row r="2383" spans="1:4">
      <c r="A2383" s="44" t="s">
        <v>2363</v>
      </c>
      <c r="B2383" s="44" t="s">
        <v>2364</v>
      </c>
      <c r="C2383" s="44" t="s">
        <v>1995</v>
      </c>
      <c r="D2383" s="44" t="s">
        <v>1277</v>
      </c>
    </row>
    <row r="2384" spans="1:4">
      <c r="A2384" s="44" t="s">
        <v>2369</v>
      </c>
      <c r="B2384" s="44" t="s">
        <v>2370</v>
      </c>
      <c r="C2384" s="44" t="s">
        <v>1995</v>
      </c>
      <c r="D2384" s="44" t="s">
        <v>1277</v>
      </c>
    </row>
    <row r="2385" spans="1:4">
      <c r="A2385" s="44" t="s">
        <v>2375</v>
      </c>
      <c r="B2385" s="44" t="s">
        <v>2376</v>
      </c>
      <c r="C2385" s="44" t="s">
        <v>1995</v>
      </c>
      <c r="D2385" s="44" t="s">
        <v>1277</v>
      </c>
    </row>
    <row r="2386" spans="1:4">
      <c r="A2386" s="44" t="s">
        <v>2381</v>
      </c>
      <c r="B2386" s="44" t="s">
        <v>2382</v>
      </c>
      <c r="C2386" s="44" t="s">
        <v>1995</v>
      </c>
      <c r="D2386" s="44" t="s">
        <v>1277</v>
      </c>
    </row>
    <row r="2387" spans="1:4">
      <c r="A2387" s="44" t="s">
        <v>1141</v>
      </c>
      <c r="B2387" s="44" t="s">
        <v>1129</v>
      </c>
      <c r="C2387" s="44" t="s">
        <v>1533</v>
      </c>
      <c r="D2387" s="44" t="s">
        <v>1278</v>
      </c>
    </row>
    <row r="2388" spans="1:4">
      <c r="A2388" s="44"/>
      <c r="B2388" s="44"/>
      <c r="C2388" s="44"/>
      <c r="D2388" s="44" t="s">
        <v>502</v>
      </c>
    </row>
    <row r="2389" spans="1:4">
      <c r="A2389" s="44" t="s">
        <v>1142</v>
      </c>
      <c r="B2389" s="44" t="s">
        <v>1130</v>
      </c>
      <c r="C2389" s="44" t="s">
        <v>1533</v>
      </c>
      <c r="D2389" s="44" t="s">
        <v>1278</v>
      </c>
    </row>
    <row r="2390" spans="1:4">
      <c r="A2390" s="44"/>
      <c r="B2390" s="44"/>
      <c r="C2390" s="44"/>
      <c r="D2390" s="44" t="s">
        <v>502</v>
      </c>
    </row>
    <row r="2391" spans="1:4">
      <c r="A2391" s="44" t="s">
        <v>822</v>
      </c>
      <c r="B2391" s="44" t="s">
        <v>804</v>
      </c>
      <c r="C2391" s="44" t="s">
        <v>1533</v>
      </c>
      <c r="D2391" s="44" t="s">
        <v>1278</v>
      </c>
    </row>
    <row r="2392" spans="1:4">
      <c r="A2392" s="44"/>
      <c r="B2392" s="44"/>
      <c r="C2392" s="44"/>
      <c r="D2392" s="44" t="s">
        <v>502</v>
      </c>
    </row>
    <row r="2393" spans="1:4">
      <c r="A2393" s="44" t="s">
        <v>1143</v>
      </c>
      <c r="B2393" s="44" t="s">
        <v>1131</v>
      </c>
      <c r="C2393" s="44" t="s">
        <v>1533</v>
      </c>
      <c r="D2393" s="44" t="s">
        <v>502</v>
      </c>
    </row>
    <row r="2394" spans="1:4">
      <c r="A2394" s="44" t="s">
        <v>826</v>
      </c>
      <c r="B2394" s="44" t="s">
        <v>808</v>
      </c>
      <c r="C2394" s="44" t="s">
        <v>1533</v>
      </c>
      <c r="D2394" s="44" t="s">
        <v>1278</v>
      </c>
    </row>
    <row r="2395" spans="1:4">
      <c r="A2395" s="44"/>
      <c r="B2395" s="44"/>
      <c r="C2395" s="44"/>
      <c r="D2395" s="44" t="s">
        <v>502</v>
      </c>
    </row>
    <row r="2396" spans="1:4">
      <c r="A2396" s="44" t="s">
        <v>1144</v>
      </c>
      <c r="B2396" s="44" t="s">
        <v>1132</v>
      </c>
      <c r="C2396" s="44" t="s">
        <v>1533</v>
      </c>
      <c r="D2396" s="44" t="s">
        <v>502</v>
      </c>
    </row>
    <row r="2397" spans="1:4">
      <c r="A2397" s="44" t="s">
        <v>827</v>
      </c>
      <c r="B2397" s="44" t="s">
        <v>809</v>
      </c>
      <c r="C2397" s="44" t="s">
        <v>1533</v>
      </c>
      <c r="D2397" s="44" t="s">
        <v>1278</v>
      </c>
    </row>
    <row r="2398" spans="1:4">
      <c r="A2398" s="44"/>
      <c r="B2398" s="44"/>
      <c r="C2398" s="44"/>
      <c r="D2398" s="44" t="s">
        <v>502</v>
      </c>
    </row>
    <row r="2399" spans="1:4">
      <c r="A2399" s="44" t="s">
        <v>823</v>
      </c>
      <c r="B2399" s="44" t="s">
        <v>805</v>
      </c>
      <c r="C2399" s="44" t="s">
        <v>1533</v>
      </c>
      <c r="D2399" s="44" t="s">
        <v>1278</v>
      </c>
    </row>
    <row r="2400" spans="1:4">
      <c r="A2400" s="44"/>
      <c r="B2400" s="44"/>
      <c r="C2400" s="44"/>
      <c r="D2400" s="44" t="s">
        <v>502</v>
      </c>
    </row>
    <row r="2401" spans="1:4">
      <c r="A2401" s="44" t="s">
        <v>1145</v>
      </c>
      <c r="B2401" s="44" t="s">
        <v>1133</v>
      </c>
      <c r="C2401" s="44" t="s">
        <v>1533</v>
      </c>
      <c r="D2401" s="44" t="s">
        <v>1278</v>
      </c>
    </row>
    <row r="2402" spans="1:4">
      <c r="A2402" s="44"/>
      <c r="B2402" s="44"/>
      <c r="C2402" s="44"/>
      <c r="D2402" s="44" t="s">
        <v>502</v>
      </c>
    </row>
    <row r="2403" spans="1:4">
      <c r="A2403" s="44" t="s">
        <v>828</v>
      </c>
      <c r="B2403" s="44" t="s">
        <v>810</v>
      </c>
      <c r="C2403" s="44" t="s">
        <v>1533</v>
      </c>
      <c r="D2403" s="44" t="s">
        <v>1278</v>
      </c>
    </row>
    <row r="2404" spans="1:4">
      <c r="A2404" s="44"/>
      <c r="B2404" s="44"/>
      <c r="C2404" s="44"/>
      <c r="D2404" s="44" t="s">
        <v>502</v>
      </c>
    </row>
    <row r="2405" spans="1:4">
      <c r="A2405" s="44" t="s">
        <v>1146</v>
      </c>
      <c r="B2405" s="44" t="s">
        <v>1134</v>
      </c>
      <c r="C2405" s="44" t="s">
        <v>1533</v>
      </c>
      <c r="D2405" s="44" t="s">
        <v>1278</v>
      </c>
    </row>
    <row r="2406" spans="1:4">
      <c r="A2406" s="44"/>
      <c r="B2406" s="44"/>
      <c r="C2406" s="44"/>
      <c r="D2406" s="44" t="s">
        <v>502</v>
      </c>
    </row>
    <row r="2407" spans="1:4">
      <c r="A2407" s="44" t="s">
        <v>1284</v>
      </c>
      <c r="B2407" s="44" t="s">
        <v>1135</v>
      </c>
      <c r="C2407" s="44" t="s">
        <v>1533</v>
      </c>
      <c r="D2407" s="44" t="s">
        <v>1278</v>
      </c>
    </row>
    <row r="2408" spans="1:4">
      <c r="A2408" s="44"/>
      <c r="B2408" s="44"/>
      <c r="C2408" s="44"/>
      <c r="D2408" s="44" t="s">
        <v>502</v>
      </c>
    </row>
    <row r="2409" spans="1:4">
      <c r="A2409" s="44" t="s">
        <v>1147</v>
      </c>
      <c r="B2409" s="44" t="s">
        <v>1136</v>
      </c>
      <c r="C2409" s="44" t="s">
        <v>1533</v>
      </c>
      <c r="D2409" s="44" t="s">
        <v>1278</v>
      </c>
    </row>
    <row r="2410" spans="1:4">
      <c r="A2410" s="44"/>
      <c r="B2410" s="44"/>
      <c r="C2410" s="44"/>
      <c r="D2410" s="44" t="s">
        <v>502</v>
      </c>
    </row>
    <row r="2411" spans="1:4">
      <c r="A2411" s="44" t="s">
        <v>824</v>
      </c>
      <c r="B2411" s="44" t="s">
        <v>806</v>
      </c>
      <c r="C2411" s="44" t="s">
        <v>1533</v>
      </c>
      <c r="D2411" s="44" t="s">
        <v>1278</v>
      </c>
    </row>
    <row r="2412" spans="1:4">
      <c r="A2412" s="44"/>
      <c r="B2412" s="44"/>
      <c r="C2412" s="44"/>
      <c r="D2412" s="44" t="s">
        <v>502</v>
      </c>
    </row>
    <row r="2413" spans="1:4">
      <c r="A2413" s="44" t="s">
        <v>1148</v>
      </c>
      <c r="B2413" s="44" t="s">
        <v>1137</v>
      </c>
      <c r="C2413" s="44" t="s">
        <v>1533</v>
      </c>
      <c r="D2413" s="44" t="s">
        <v>502</v>
      </c>
    </row>
    <row r="2414" spans="1:4">
      <c r="A2414" s="44" t="s">
        <v>821</v>
      </c>
      <c r="B2414" s="44" t="s">
        <v>803</v>
      </c>
      <c r="C2414" s="44" t="s">
        <v>1533</v>
      </c>
      <c r="D2414" s="44" t="s">
        <v>1278</v>
      </c>
    </row>
    <row r="2415" spans="1:4">
      <c r="A2415" s="44"/>
      <c r="B2415" s="44"/>
      <c r="C2415" s="44"/>
      <c r="D2415" s="44" t="s">
        <v>502</v>
      </c>
    </row>
    <row r="2416" spans="1:4">
      <c r="A2416" s="44" t="s">
        <v>1149</v>
      </c>
      <c r="B2416" s="44" t="s">
        <v>1138</v>
      </c>
      <c r="C2416" s="44" t="s">
        <v>1533</v>
      </c>
      <c r="D2416" s="44" t="s">
        <v>502</v>
      </c>
    </row>
    <row r="2417" spans="1:4">
      <c r="A2417" s="44" t="s">
        <v>825</v>
      </c>
      <c r="B2417" s="44" t="s">
        <v>807</v>
      </c>
      <c r="C2417" s="44" t="s">
        <v>1533</v>
      </c>
      <c r="D2417" s="44" t="s">
        <v>1278</v>
      </c>
    </row>
    <row r="2418" spans="1:4">
      <c r="A2418" s="44"/>
      <c r="B2418" s="44"/>
      <c r="C2418" s="44"/>
      <c r="D2418" s="44" t="s">
        <v>502</v>
      </c>
    </row>
    <row r="2419" spans="1:4">
      <c r="A2419" s="44" t="s">
        <v>830</v>
      </c>
      <c r="B2419" s="44" t="s">
        <v>814</v>
      </c>
      <c r="C2419" s="44" t="s">
        <v>1533</v>
      </c>
      <c r="D2419" s="44" t="s">
        <v>1278</v>
      </c>
    </row>
    <row r="2420" spans="1:4">
      <c r="A2420" s="44"/>
      <c r="B2420" s="44"/>
      <c r="C2420" s="44"/>
      <c r="D2420" s="44" t="s">
        <v>502</v>
      </c>
    </row>
    <row r="2421" spans="1:4">
      <c r="A2421" s="44" t="s">
        <v>1150</v>
      </c>
      <c r="B2421" s="44" t="s">
        <v>1139</v>
      </c>
      <c r="C2421" s="44" t="s">
        <v>1533</v>
      </c>
      <c r="D2421" s="44" t="s">
        <v>1278</v>
      </c>
    </row>
    <row r="2422" spans="1:4">
      <c r="A2422" s="44"/>
      <c r="B2422" s="44"/>
      <c r="C2422" s="44"/>
      <c r="D2422" s="44" t="s">
        <v>502</v>
      </c>
    </row>
    <row r="2423" spans="1:4">
      <c r="A2423" s="44" t="s">
        <v>831</v>
      </c>
      <c r="B2423" s="44" t="s">
        <v>815</v>
      </c>
      <c r="C2423" s="44" t="s">
        <v>1533</v>
      </c>
      <c r="D2423" s="44" t="s">
        <v>1278</v>
      </c>
    </row>
    <row r="2424" spans="1:4">
      <c r="A2424" s="44"/>
      <c r="B2424" s="44"/>
      <c r="C2424" s="44"/>
      <c r="D2424" s="44" t="s">
        <v>502</v>
      </c>
    </row>
    <row r="2425" spans="1:4">
      <c r="A2425" s="44" t="s">
        <v>1151</v>
      </c>
      <c r="B2425" s="44" t="s">
        <v>1140</v>
      </c>
      <c r="C2425" s="44" t="s">
        <v>1533</v>
      </c>
      <c r="D2425" s="44" t="s">
        <v>1278</v>
      </c>
    </row>
    <row r="2426" spans="1:4">
      <c r="A2426" s="44"/>
      <c r="B2426" s="44"/>
      <c r="C2426" s="44"/>
      <c r="D2426" s="44" t="s">
        <v>502</v>
      </c>
    </row>
    <row r="2427" spans="1:4">
      <c r="A2427" s="44" t="s">
        <v>832</v>
      </c>
      <c r="B2427" s="44" t="s">
        <v>816</v>
      </c>
      <c r="C2427" s="44" t="s">
        <v>2390</v>
      </c>
      <c r="D2427" s="44" t="s">
        <v>1278</v>
      </c>
    </row>
    <row r="2428" spans="1:4">
      <c r="A2428" s="44" t="s">
        <v>829</v>
      </c>
      <c r="B2428" s="44" t="s">
        <v>813</v>
      </c>
      <c r="C2428" s="44" t="s">
        <v>2390</v>
      </c>
      <c r="D2428" s="44" t="s">
        <v>1278</v>
      </c>
    </row>
    <row r="2429" spans="1:4">
      <c r="A2429" s="44" t="s">
        <v>560</v>
      </c>
      <c r="B2429" s="44" t="s">
        <v>561</v>
      </c>
      <c r="C2429" s="44" t="s">
        <v>2390</v>
      </c>
      <c r="D2429" s="44" t="s">
        <v>1278</v>
      </c>
    </row>
    <row r="2430" spans="1:4">
      <c r="A2430" s="44" t="s">
        <v>820</v>
      </c>
      <c r="B2430" s="44" t="s">
        <v>802</v>
      </c>
      <c r="C2430" s="44" t="s">
        <v>2390</v>
      </c>
      <c r="D2430" s="44" t="s">
        <v>1278</v>
      </c>
    </row>
    <row r="2431" spans="1:4">
      <c r="A2431" s="44" t="s">
        <v>333</v>
      </c>
      <c r="B2431" s="44" t="s">
        <v>336</v>
      </c>
      <c r="C2431" s="44" t="s">
        <v>2391</v>
      </c>
      <c r="D2431" s="44" t="s">
        <v>2099</v>
      </c>
    </row>
    <row r="2432" spans="1:4">
      <c r="A2432" s="44" t="s">
        <v>334</v>
      </c>
      <c r="B2432" s="44" t="s">
        <v>337</v>
      </c>
      <c r="C2432" s="44" t="s">
        <v>2391</v>
      </c>
      <c r="D2432" s="44" t="s">
        <v>2099</v>
      </c>
    </row>
    <row r="2433" spans="1:4">
      <c r="A2433" s="44" t="s">
        <v>503</v>
      </c>
      <c r="B2433" s="44" t="s">
        <v>819</v>
      </c>
      <c r="C2433" s="44" t="s">
        <v>2391</v>
      </c>
      <c r="D2433" s="44" t="s">
        <v>2099</v>
      </c>
    </row>
    <row r="2434" spans="1:4">
      <c r="A2434" s="44" t="s">
        <v>332</v>
      </c>
      <c r="B2434" s="44" t="s">
        <v>335</v>
      </c>
      <c r="C2434" s="44" t="s">
        <v>2391</v>
      </c>
      <c r="D2434" s="44" t="s">
        <v>2099</v>
      </c>
    </row>
    <row r="2435" spans="1:4">
      <c r="A2435" s="44" t="s">
        <v>504</v>
      </c>
      <c r="B2435" s="44" t="s">
        <v>811</v>
      </c>
      <c r="C2435" s="44" t="s">
        <v>2391</v>
      </c>
      <c r="D2435" s="44" t="s">
        <v>2099</v>
      </c>
    </row>
    <row r="2436" spans="1:4">
      <c r="A2436" s="44" t="s">
        <v>505</v>
      </c>
      <c r="B2436" s="44" t="s">
        <v>817</v>
      </c>
      <c r="C2436" s="44" t="s">
        <v>2391</v>
      </c>
      <c r="D2436" s="44" t="s">
        <v>2099</v>
      </c>
    </row>
    <row r="2437" spans="1:4">
      <c r="A2437" s="44" t="s">
        <v>506</v>
      </c>
      <c r="B2437" s="44" t="s">
        <v>818</v>
      </c>
      <c r="C2437" s="44" t="s">
        <v>2391</v>
      </c>
      <c r="D2437" s="44" t="s">
        <v>2099</v>
      </c>
    </row>
    <row r="2438" spans="1:4">
      <c r="A2438" s="45" t="s">
        <v>507</v>
      </c>
      <c r="B2438" s="45" t="s">
        <v>812</v>
      </c>
      <c r="C2438" s="45" t="s">
        <v>2391</v>
      </c>
      <c r="D2438" s="45" t="s">
        <v>2099</v>
      </c>
    </row>
    <row r="2440" spans="1:4">
      <c r="A2440" s="152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2013-05-16T08:17:05Z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