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5970" windowWidth="21165" windowHeight="5100" tabRatio="68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Commodities'!$A$6:$Q$278</definedName>
    <definedName name="_xlnm._FilterDatabase" localSheetId="4" hidden="1">'Exchange Traded Notes'!$A$6:$J$141</definedName>
    <definedName name="_xlnm._FilterDatabase" localSheetId="2" hidden="1">'XTF - Cascade OTC'!$A$6:$L$1034</definedName>
    <definedName name="_xlnm._FilterDatabase" localSheetId="1" hidden="1">'XTF Exchange Traded Funds'!$A$5:$HX$1034</definedName>
    <definedName name="_xlnm.Print_Titles" localSheetId="2">'XTF - Cascade OTC'!$5:$6</definedName>
    <definedName name="_xlnm.Print_Titles" localSheetId="1">'XTF Exchange Traded Funds'!$5:$559</definedName>
  </definedNames>
  <calcPr calcId="145621"/>
</workbook>
</file>

<file path=xl/calcChain.xml><?xml version="1.0" encoding="utf-8"?>
<calcChain xmlns="http://schemas.openxmlformats.org/spreadsheetml/2006/main">
  <c r="E270" i="21" l="1"/>
  <c r="E271" i="21"/>
  <c r="E272" i="21"/>
  <c r="E273" i="21"/>
  <c r="E274" i="21"/>
  <c r="E275" i="21"/>
  <c r="E276" i="21"/>
  <c r="E277" i="21"/>
  <c r="E265" i="21"/>
  <c r="E266" i="21"/>
  <c r="E267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M265" i="21" l="1"/>
  <c r="K1040" i="20" l="1"/>
  <c r="K1041" i="20"/>
  <c r="K1042" i="20"/>
  <c r="K1043" i="20"/>
  <c r="K1044" i="20"/>
  <c r="G1045" i="20" l="1"/>
  <c r="B1045" i="20"/>
  <c r="G1034" i="20"/>
  <c r="F1034" i="20"/>
  <c r="H1034" i="20" s="1"/>
  <c r="B1034" i="20"/>
  <c r="H1033" i="20"/>
  <c r="H1032" i="20"/>
  <c r="H1031" i="20"/>
  <c r="H1030" i="20"/>
  <c r="H1029" i="20"/>
  <c r="H1028" i="20"/>
  <c r="H1027" i="20"/>
  <c r="H1026" i="20"/>
  <c r="H1025" i="20"/>
  <c r="H1024" i="20"/>
  <c r="H1023" i="20"/>
  <c r="H1022" i="20"/>
  <c r="H1021" i="20"/>
  <c r="H723" i="20"/>
  <c r="H1020" i="20"/>
  <c r="H1019" i="20"/>
  <c r="H1018" i="20"/>
  <c r="H1017" i="20"/>
  <c r="H1016" i="20"/>
  <c r="H1015" i="20"/>
  <c r="H1014" i="20"/>
  <c r="H1013" i="20"/>
  <c r="H1012" i="20"/>
  <c r="H439" i="20"/>
  <c r="H1011" i="20"/>
  <c r="H1010" i="20"/>
  <c r="H1009" i="20"/>
  <c r="H1008" i="20"/>
  <c r="H1007" i="20"/>
  <c r="H1006" i="20"/>
  <c r="H1005" i="20"/>
  <c r="H1004" i="20"/>
  <c r="H1003" i="20"/>
  <c r="H1002" i="20"/>
  <c r="H1001" i="20"/>
  <c r="H368" i="20"/>
  <c r="H1000" i="20"/>
  <c r="H999" i="20"/>
  <c r="H998" i="20"/>
  <c r="H997" i="20"/>
  <c r="H996" i="20"/>
  <c r="H995" i="20"/>
  <c r="H994" i="20"/>
  <c r="H993" i="20"/>
  <c r="H992" i="20"/>
  <c r="H991" i="20"/>
  <c r="H990" i="20"/>
  <c r="H989" i="20"/>
  <c r="H988" i="20"/>
  <c r="H987" i="20"/>
  <c r="H986" i="20"/>
  <c r="H985" i="20"/>
  <c r="H984" i="20"/>
  <c r="H983" i="20"/>
  <c r="H982" i="20"/>
  <c r="H541" i="20"/>
  <c r="H981" i="20"/>
  <c r="H765" i="20"/>
  <c r="H980" i="20"/>
  <c r="H979" i="20"/>
  <c r="H978" i="20"/>
  <c r="H759" i="20"/>
  <c r="H423" i="20"/>
  <c r="H977" i="20"/>
  <c r="H976" i="20"/>
  <c r="H975" i="20"/>
  <c r="H513" i="20"/>
  <c r="H974" i="20"/>
  <c r="H973" i="20"/>
  <c r="H972" i="20"/>
  <c r="H971" i="20"/>
  <c r="H970" i="20"/>
  <c r="H969" i="20"/>
  <c r="H968" i="20"/>
  <c r="H967" i="20"/>
  <c r="H966" i="20"/>
  <c r="H965" i="20"/>
  <c r="H964" i="20"/>
  <c r="H963" i="20"/>
  <c r="H962" i="20"/>
  <c r="H961" i="20"/>
  <c r="H960" i="20"/>
  <c r="H959" i="20"/>
  <c r="H958" i="20"/>
  <c r="H957" i="20"/>
  <c r="H956" i="20"/>
  <c r="H955" i="20"/>
  <c r="H954" i="20"/>
  <c r="H495" i="20"/>
  <c r="H953" i="20"/>
  <c r="H551" i="20"/>
  <c r="H952" i="20"/>
  <c r="H951" i="20"/>
  <c r="H950" i="20"/>
  <c r="H949" i="20"/>
  <c r="H948" i="20"/>
  <c r="H947" i="20"/>
  <c r="H781" i="20"/>
  <c r="H946" i="20"/>
  <c r="H945" i="20"/>
  <c r="H463" i="20"/>
  <c r="H944" i="20"/>
  <c r="H778" i="20"/>
  <c r="H777" i="20"/>
  <c r="H943" i="20"/>
  <c r="H942" i="20"/>
  <c r="H941" i="20"/>
  <c r="H940" i="20"/>
  <c r="H763" i="20"/>
  <c r="H619" i="20"/>
  <c r="H939" i="20"/>
  <c r="H938" i="20"/>
  <c r="H937" i="20"/>
  <c r="H479" i="20"/>
  <c r="H936" i="20"/>
  <c r="H771" i="20"/>
  <c r="H508" i="20"/>
  <c r="H935" i="20"/>
  <c r="H934" i="20"/>
  <c r="H933" i="20"/>
  <c r="H251" i="20"/>
  <c r="H932" i="20"/>
  <c r="H709" i="20"/>
  <c r="H542" i="20"/>
  <c r="H931" i="20"/>
  <c r="H561" i="20"/>
  <c r="H930" i="20"/>
  <c r="H752" i="20"/>
  <c r="H929" i="20"/>
  <c r="H928" i="20"/>
  <c r="H927" i="20"/>
  <c r="H926" i="20"/>
  <c r="H757" i="20"/>
  <c r="H925" i="20"/>
  <c r="H924" i="20"/>
  <c r="H753" i="20"/>
  <c r="H640" i="20"/>
  <c r="H750" i="20"/>
  <c r="H747" i="20"/>
  <c r="H769" i="20"/>
  <c r="H923" i="20"/>
  <c r="H922" i="20"/>
  <c r="H921" i="20"/>
  <c r="H920" i="20"/>
  <c r="H919" i="20"/>
  <c r="H230" i="20"/>
  <c r="H918" i="20"/>
  <c r="H917" i="20"/>
  <c r="H720" i="20"/>
  <c r="H916" i="20"/>
  <c r="H915" i="20"/>
  <c r="H914" i="20"/>
  <c r="H913" i="20"/>
  <c r="H912" i="20"/>
  <c r="H911" i="20"/>
  <c r="H107" i="20"/>
  <c r="H683" i="20"/>
  <c r="H910" i="20"/>
  <c r="H909" i="20"/>
  <c r="H756" i="20"/>
  <c r="H908" i="20"/>
  <c r="H907" i="20"/>
  <c r="H906" i="20"/>
  <c r="H905" i="20"/>
  <c r="H743" i="20"/>
  <c r="H904" i="20"/>
  <c r="H903" i="20"/>
  <c r="H735" i="20"/>
  <c r="H902" i="20"/>
  <c r="H618" i="20"/>
  <c r="H901" i="20"/>
  <c r="H767" i="20"/>
  <c r="H900" i="20"/>
  <c r="H899" i="20"/>
  <c r="H724" i="20"/>
  <c r="H719" i="20"/>
  <c r="H663" i="20"/>
  <c r="H898" i="20"/>
  <c r="H751" i="20"/>
  <c r="H897" i="20"/>
  <c r="H896" i="20"/>
  <c r="H730" i="20"/>
  <c r="H718" i="20"/>
  <c r="H693" i="20"/>
  <c r="H895" i="20"/>
  <c r="H699" i="20"/>
  <c r="H497" i="20"/>
  <c r="H506" i="20"/>
  <c r="H894" i="20"/>
  <c r="H893" i="20"/>
  <c r="H706" i="20"/>
  <c r="H705" i="20"/>
  <c r="H892" i="20"/>
  <c r="H891" i="20"/>
  <c r="H685" i="20"/>
  <c r="H776" i="20"/>
  <c r="H890" i="20"/>
  <c r="H889" i="20"/>
  <c r="H888" i="20"/>
  <c r="H761" i="20"/>
  <c r="H738" i="20"/>
  <c r="H474" i="20"/>
  <c r="H696" i="20"/>
  <c r="H584" i="20"/>
  <c r="H887" i="20"/>
  <c r="H544" i="20"/>
  <c r="H491" i="20"/>
  <c r="H716" i="20"/>
  <c r="H695" i="20"/>
  <c r="H430" i="20"/>
  <c r="H690" i="20"/>
  <c r="H886" i="20"/>
  <c r="H885" i="20"/>
  <c r="H884" i="20"/>
  <c r="H883" i="20"/>
  <c r="H741" i="20"/>
  <c r="H713" i="20"/>
  <c r="H376" i="20"/>
  <c r="H725" i="20"/>
  <c r="H882" i="20"/>
  <c r="H732" i="20"/>
  <c r="H708" i="20"/>
  <c r="H676" i="20"/>
  <c r="H675" i="20"/>
  <c r="H698" i="20"/>
  <c r="H580" i="20"/>
  <c r="H512" i="20"/>
  <c r="H473" i="20"/>
  <c r="H881" i="20"/>
  <c r="H880" i="20"/>
  <c r="H879" i="20"/>
  <c r="H878" i="20"/>
  <c r="H877" i="20"/>
  <c r="H628" i="20"/>
  <c r="H679" i="20"/>
  <c r="H674" i="20"/>
  <c r="H876" i="20"/>
  <c r="H731" i="20"/>
  <c r="H762" i="20"/>
  <c r="H875" i="20"/>
  <c r="H874" i="20"/>
  <c r="H873" i="20"/>
  <c r="H872" i="20"/>
  <c r="H871" i="20"/>
  <c r="H870" i="20"/>
  <c r="H768" i="20"/>
  <c r="H661" i="20"/>
  <c r="H745" i="20"/>
  <c r="H749" i="20"/>
  <c r="H869" i="20"/>
  <c r="H868" i="20"/>
  <c r="H782" i="20"/>
  <c r="H687" i="20"/>
  <c r="H646" i="20"/>
  <c r="H867" i="20"/>
  <c r="H357" i="20"/>
  <c r="H673" i="20"/>
  <c r="H728" i="20"/>
  <c r="H620" i="20"/>
  <c r="H710" i="20"/>
  <c r="H616" i="20"/>
  <c r="H652" i="20"/>
  <c r="H701" i="20"/>
  <c r="H866" i="20"/>
  <c r="H470" i="20"/>
  <c r="H865" i="20"/>
  <c r="H504" i="20"/>
  <c r="H651" i="20"/>
  <c r="H390" i="20"/>
  <c r="H475" i="20"/>
  <c r="H360" i="20"/>
  <c r="H656" i="20"/>
  <c r="H864" i="20"/>
  <c r="H648" i="20"/>
  <c r="H645" i="20"/>
  <c r="H650" i="20"/>
  <c r="H493" i="20"/>
  <c r="H863" i="20"/>
  <c r="H862" i="20"/>
  <c r="H861" i="20"/>
  <c r="H697" i="20"/>
  <c r="H636" i="20"/>
  <c r="H779" i="20"/>
  <c r="H514" i="20"/>
  <c r="H860" i="20"/>
  <c r="H680" i="20"/>
  <c r="H453" i="20"/>
  <c r="H593" i="20"/>
  <c r="H733" i="20"/>
  <c r="H635" i="20"/>
  <c r="H859" i="20"/>
  <c r="H262" i="20"/>
  <c r="H364" i="20"/>
  <c r="H858" i="20"/>
  <c r="H857" i="20"/>
  <c r="H755" i="20"/>
  <c r="H764" i="20"/>
  <c r="H702" i="20"/>
  <c r="H670" i="20"/>
  <c r="H577" i="20"/>
  <c r="H856" i="20"/>
  <c r="H703" i="20"/>
  <c r="H168" i="20"/>
  <c r="H644" i="20"/>
  <c r="H575" i="20"/>
  <c r="H535" i="20"/>
  <c r="H248" i="20"/>
  <c r="H772" i="20"/>
  <c r="H420" i="20"/>
  <c r="H855" i="20"/>
  <c r="H712" i="20"/>
  <c r="H854" i="20"/>
  <c r="H581" i="20"/>
  <c r="H853" i="20"/>
  <c r="H555" i="20"/>
  <c r="H621" i="20"/>
  <c r="H533" i="20"/>
  <c r="H852" i="20"/>
  <c r="H851" i="20"/>
  <c r="H850" i="20"/>
  <c r="H454" i="20"/>
  <c r="H849" i="20"/>
  <c r="H681" i="20"/>
  <c r="H609" i="20"/>
  <c r="H707" i="20"/>
  <c r="H583" i="20"/>
  <c r="H655" i="20"/>
  <c r="H152" i="20"/>
  <c r="H292" i="20"/>
  <c r="H653" i="20"/>
  <c r="H579" i="20"/>
  <c r="H276" i="20"/>
  <c r="H612" i="20"/>
  <c r="H746" i="20"/>
  <c r="H848" i="20"/>
  <c r="H847" i="20"/>
  <c r="H666" i="20"/>
  <c r="H375" i="20"/>
  <c r="H570" i="20"/>
  <c r="H461" i="20"/>
  <c r="H614" i="20"/>
  <c r="H557" i="20"/>
  <c r="H510" i="20"/>
  <c r="H602" i="20"/>
  <c r="H737" i="20"/>
  <c r="H509" i="20"/>
  <c r="H846" i="20"/>
  <c r="H314" i="20"/>
  <c r="H845" i="20"/>
  <c r="H365" i="20"/>
  <c r="H714" i="20"/>
  <c r="H844" i="20"/>
  <c r="H598" i="20"/>
  <c r="H739" i="20"/>
  <c r="H631" i="20"/>
  <c r="H326" i="20"/>
  <c r="H569" i="20"/>
  <c r="H843" i="20"/>
  <c r="H594" i="20"/>
  <c r="H692" i="20"/>
  <c r="H842" i="20"/>
  <c r="H601" i="20"/>
  <c r="H270" i="20"/>
  <c r="H556" i="20"/>
  <c r="H841" i="20"/>
  <c r="H840" i="20"/>
  <c r="H660" i="20"/>
  <c r="H343" i="20"/>
  <c r="H175" i="20"/>
  <c r="H78" i="20"/>
  <c r="H740" i="20"/>
  <c r="H717" i="20"/>
  <c r="H207" i="20"/>
  <c r="H727" i="20"/>
  <c r="H586" i="20"/>
  <c r="H592" i="20"/>
  <c r="H839" i="20"/>
  <c r="H677" i="20"/>
  <c r="H571" i="20"/>
  <c r="H607" i="20"/>
  <c r="H206" i="20"/>
  <c r="H588" i="20"/>
  <c r="H427" i="20"/>
  <c r="H623" i="20"/>
  <c r="H624" i="20"/>
  <c r="H450" i="20"/>
  <c r="H134" i="20"/>
  <c r="H259" i="20"/>
  <c r="H63" i="20"/>
  <c r="H838" i="20"/>
  <c r="H431" i="20"/>
  <c r="H18" i="20"/>
  <c r="H232" i="20"/>
  <c r="H671" i="20"/>
  <c r="H627" i="20"/>
  <c r="H400" i="20"/>
  <c r="H393" i="20"/>
  <c r="H415" i="20"/>
  <c r="H837" i="20"/>
  <c r="H606" i="20"/>
  <c r="H412" i="20"/>
  <c r="H770" i="20"/>
  <c r="H836" i="20"/>
  <c r="H408" i="20"/>
  <c r="H658" i="20"/>
  <c r="H835" i="20"/>
  <c r="H608" i="20"/>
  <c r="H459" i="20"/>
  <c r="H487" i="20"/>
  <c r="H722" i="20"/>
  <c r="H704" i="20"/>
  <c r="H387" i="20"/>
  <c r="H834" i="20"/>
  <c r="H694" i="20"/>
  <c r="H502" i="20"/>
  <c r="H191" i="20"/>
  <c r="H574" i="20"/>
  <c r="H615" i="20"/>
  <c r="H833" i="20"/>
  <c r="H536" i="20"/>
  <c r="H832" i="20"/>
  <c r="H348" i="20"/>
  <c r="H726" i="20"/>
  <c r="H301" i="20"/>
  <c r="H831" i="20"/>
  <c r="H638" i="20"/>
  <c r="H626" i="20"/>
  <c r="H830" i="20"/>
  <c r="H280" i="20"/>
  <c r="H585" i="20"/>
  <c r="H634" i="20"/>
  <c r="H633" i="20"/>
  <c r="H337" i="20"/>
  <c r="H545" i="20"/>
  <c r="H641" i="20"/>
  <c r="H649" i="20"/>
  <c r="H382" i="20"/>
  <c r="H664" i="20"/>
  <c r="H567" i="20"/>
  <c r="H554" i="20"/>
  <c r="H208" i="20"/>
  <c r="H829" i="20"/>
  <c r="H828" i="20"/>
  <c r="H591" i="20"/>
  <c r="H313" i="20"/>
  <c r="H721" i="20"/>
  <c r="H131" i="20"/>
  <c r="H254" i="20"/>
  <c r="H558" i="20"/>
  <c r="H625" i="20"/>
  <c r="H480" i="20"/>
  <c r="H678" i="20"/>
  <c r="H827" i="20"/>
  <c r="H590" i="20"/>
  <c r="H371" i="20"/>
  <c r="H252" i="20"/>
  <c r="H826" i="20"/>
  <c r="H736" i="20"/>
  <c r="H331" i="20"/>
  <c r="H825" i="20"/>
  <c r="H462" i="20"/>
  <c r="H507" i="20"/>
  <c r="H458" i="20"/>
  <c r="H522" i="20"/>
  <c r="H824" i="20"/>
  <c r="H823" i="20"/>
  <c r="H529" i="20"/>
  <c r="H447" i="20"/>
  <c r="H613" i="20"/>
  <c r="H688" i="20"/>
  <c r="H822" i="20"/>
  <c r="H552" i="20"/>
  <c r="H517" i="20"/>
  <c r="H821" i="20"/>
  <c r="H820" i="20"/>
  <c r="H819" i="20"/>
  <c r="H700" i="20"/>
  <c r="H549" i="20"/>
  <c r="H521" i="20"/>
  <c r="H97" i="20"/>
  <c r="H686" i="20"/>
  <c r="H288" i="20"/>
  <c r="H818" i="20"/>
  <c r="H216" i="20"/>
  <c r="H537" i="20"/>
  <c r="H546" i="20"/>
  <c r="H547" i="20"/>
  <c r="H817" i="20"/>
  <c r="H194" i="20"/>
  <c r="H501" i="20"/>
  <c r="H622" i="20"/>
  <c r="H775" i="20"/>
  <c r="H443" i="20"/>
  <c r="H669" i="20"/>
  <c r="H534" i="20"/>
  <c r="H312" i="20"/>
  <c r="H503" i="20"/>
  <c r="H403" i="20"/>
  <c r="H729" i="20"/>
  <c r="H659" i="20"/>
  <c r="H560" i="20"/>
  <c r="H37" i="20"/>
  <c r="H754" i="20"/>
  <c r="H816" i="20"/>
  <c r="H526" i="20"/>
  <c r="H559" i="20"/>
  <c r="H26" i="20"/>
  <c r="H303" i="20"/>
  <c r="H815" i="20"/>
  <c r="H211" i="20"/>
  <c r="H814" i="20"/>
  <c r="H425" i="20"/>
  <c r="H519" i="20"/>
  <c r="H596" i="20"/>
  <c r="H345" i="20"/>
  <c r="H744" i="20"/>
  <c r="H564" i="20"/>
  <c r="H460" i="20"/>
  <c r="H773" i="20"/>
  <c r="H38" i="20"/>
  <c r="H572" i="20"/>
  <c r="H813" i="20"/>
  <c r="H291" i="20"/>
  <c r="H435" i="20"/>
  <c r="H515" i="20"/>
  <c r="H158" i="20"/>
  <c r="H597" i="20"/>
  <c r="H201" i="20"/>
  <c r="H283" i="20"/>
  <c r="H812" i="20"/>
  <c r="H774" i="20"/>
  <c r="H811" i="20"/>
  <c r="H149" i="20"/>
  <c r="H543" i="20"/>
  <c r="H492" i="20"/>
  <c r="H810" i="20"/>
  <c r="H440" i="20"/>
  <c r="H539" i="20"/>
  <c r="H672" i="20"/>
  <c r="H654" i="20"/>
  <c r="H530" i="20"/>
  <c r="H611" i="20"/>
  <c r="H286" i="20"/>
  <c r="H189" i="20"/>
  <c r="H328" i="20"/>
  <c r="H809" i="20"/>
  <c r="H496" i="20"/>
  <c r="H436" i="20"/>
  <c r="H467" i="20"/>
  <c r="H260" i="20"/>
  <c r="H445" i="20"/>
  <c r="H442" i="20"/>
  <c r="H200" i="20"/>
  <c r="H589" i="20"/>
  <c r="H466" i="20"/>
  <c r="H808" i="20"/>
  <c r="H341" i="20"/>
  <c r="H499" i="20"/>
  <c r="H807" i="20"/>
  <c r="H342" i="20"/>
  <c r="H806" i="20"/>
  <c r="H587" i="20"/>
  <c r="H80" i="20"/>
  <c r="H381" i="20"/>
  <c r="H424" i="20"/>
  <c r="H101" i="20"/>
  <c r="H157" i="20"/>
  <c r="H413" i="20"/>
  <c r="H279" i="20"/>
  <c r="H421" i="20"/>
  <c r="H111" i="20"/>
  <c r="H483" i="20"/>
  <c r="H340" i="20"/>
  <c r="H760" i="20"/>
  <c r="H476" i="20"/>
  <c r="H603" i="20"/>
  <c r="H446" i="20"/>
  <c r="H255" i="20"/>
  <c r="H805" i="20"/>
  <c r="H804" i="20"/>
  <c r="H629" i="20"/>
  <c r="H471" i="20"/>
  <c r="H523" i="20"/>
  <c r="H472" i="20"/>
  <c r="H643" i="20"/>
  <c r="H734" i="20"/>
  <c r="H803" i="20"/>
  <c r="H58" i="20"/>
  <c r="H388" i="20"/>
  <c r="H354" i="20"/>
  <c r="H410" i="20"/>
  <c r="H74" i="20"/>
  <c r="H468" i="20"/>
  <c r="H379" i="20"/>
  <c r="H399" i="20"/>
  <c r="H689" i="20"/>
  <c r="H565" i="20"/>
  <c r="H352" i="20"/>
  <c r="H169" i="20"/>
  <c r="H642" i="20"/>
  <c r="H322" i="20"/>
  <c r="H488" i="20"/>
  <c r="H531" i="20"/>
  <c r="H417" i="20"/>
  <c r="H582" i="20"/>
  <c r="H780" i="20"/>
  <c r="H163" i="20"/>
  <c r="H401" i="20"/>
  <c r="H604" i="20"/>
  <c r="H141" i="20"/>
  <c r="H91" i="20"/>
  <c r="H389" i="20"/>
  <c r="H766" i="20"/>
  <c r="H356" i="20"/>
  <c r="H138" i="20"/>
  <c r="H802" i="20"/>
  <c r="H422" i="20"/>
  <c r="H639" i="20"/>
  <c r="H281" i="20"/>
  <c r="H637" i="20"/>
  <c r="H433" i="20"/>
  <c r="H257" i="20"/>
  <c r="H662" i="20"/>
  <c r="H498" i="20"/>
  <c r="H437" i="20"/>
  <c r="H311" i="20"/>
  <c r="H801" i="20"/>
  <c r="H396" i="20"/>
  <c r="H160" i="20"/>
  <c r="H29" i="20"/>
  <c r="H455" i="20"/>
  <c r="H600" i="20"/>
  <c r="H223" i="20"/>
  <c r="H595" i="20"/>
  <c r="H441" i="20"/>
  <c r="H367" i="20"/>
  <c r="H485" i="20"/>
  <c r="H599" i="20"/>
  <c r="H668" i="20"/>
  <c r="H500" i="20"/>
  <c r="H665" i="20"/>
  <c r="H268" i="20"/>
  <c r="H215" i="20"/>
  <c r="H657" i="20"/>
  <c r="H800" i="20"/>
  <c r="H295" i="20"/>
  <c r="H391" i="20"/>
  <c r="H275" i="20"/>
  <c r="H484" i="20"/>
  <c r="H426" i="20"/>
  <c r="H527" i="20"/>
  <c r="H632" i="20"/>
  <c r="H112" i="20"/>
  <c r="H525" i="20"/>
  <c r="H528" i="20"/>
  <c r="H294" i="20"/>
  <c r="H478" i="20"/>
  <c r="H532" i="20"/>
  <c r="H465" i="20"/>
  <c r="H347" i="20"/>
  <c r="H553" i="20"/>
  <c r="H548" i="20"/>
  <c r="H278" i="20"/>
  <c r="H486" i="20"/>
  <c r="H416" i="20"/>
  <c r="H576" i="20"/>
  <c r="H568" i="20"/>
  <c r="H72" i="20"/>
  <c r="H39" i="20"/>
  <c r="H238" i="20"/>
  <c r="H434" i="20"/>
  <c r="H145" i="20"/>
  <c r="H799" i="20"/>
  <c r="H332" i="20"/>
  <c r="H667" i="20"/>
  <c r="H798" i="20"/>
  <c r="H224" i="20"/>
  <c r="H269" i="20"/>
  <c r="H797" i="20"/>
  <c r="H155" i="20"/>
  <c r="H386" i="20"/>
  <c r="H245" i="20"/>
  <c r="H56" i="20"/>
  <c r="H451" i="20"/>
  <c r="H335" i="20"/>
  <c r="H372" i="20"/>
  <c r="H414" i="20"/>
  <c r="H796" i="20"/>
  <c r="H452" i="20"/>
  <c r="H691" i="20"/>
  <c r="H418" i="20"/>
  <c r="H246" i="20"/>
  <c r="H237" i="20"/>
  <c r="H428" i="20"/>
  <c r="H477" i="20"/>
  <c r="H272" i="20"/>
  <c r="H334" i="20"/>
  <c r="H324" i="20"/>
  <c r="H795" i="20"/>
  <c r="H378" i="20"/>
  <c r="H395" i="20"/>
  <c r="H317" i="20"/>
  <c r="H164" i="20"/>
  <c r="H394" i="20"/>
  <c r="H794" i="20"/>
  <c r="H469" i="20"/>
  <c r="H180" i="20"/>
  <c r="H742" i="20"/>
  <c r="H563" i="20"/>
  <c r="H793" i="20"/>
  <c r="H12" i="20"/>
  <c r="H490" i="20"/>
  <c r="H384" i="20"/>
  <c r="H398" i="20"/>
  <c r="H792" i="20"/>
  <c r="H457" i="20"/>
  <c r="H218" i="20"/>
  <c r="H277" i="20"/>
  <c r="H397" i="20"/>
  <c r="H82" i="20"/>
  <c r="H325" i="20"/>
  <c r="H419" i="20"/>
  <c r="H183" i="20"/>
  <c r="H448" i="20"/>
  <c r="H219" i="20"/>
  <c r="H411" i="20"/>
  <c r="H550" i="20"/>
  <c r="H449" i="20"/>
  <c r="H96" i="20"/>
  <c r="H285" i="20"/>
  <c r="H405" i="20"/>
  <c r="H353" i="20"/>
  <c r="H319" i="20"/>
  <c r="H309" i="20"/>
  <c r="H791" i="20"/>
  <c r="H166" i="20"/>
  <c r="H647" i="20"/>
  <c r="H444" i="20"/>
  <c r="H573" i="20"/>
  <c r="H153" i="20"/>
  <c r="H338" i="20"/>
  <c r="H256" i="20"/>
  <c r="H790" i="20"/>
  <c r="H363" i="20"/>
  <c r="H748" i="20"/>
  <c r="H520" i="20"/>
  <c r="H205" i="20"/>
  <c r="H236" i="20"/>
  <c r="H366" i="20"/>
  <c r="H789" i="20"/>
  <c r="H404" i="20"/>
  <c r="H233" i="20"/>
  <c r="H100" i="20"/>
  <c r="H402" i="20"/>
  <c r="H617" i="20"/>
  <c r="H409" i="20"/>
  <c r="H27" i="20"/>
  <c r="H212" i="20"/>
  <c r="H362" i="20"/>
  <c r="H310" i="20"/>
  <c r="H193" i="20"/>
  <c r="H198" i="20"/>
  <c r="H148" i="20"/>
  <c r="H140" i="20"/>
  <c r="H605" i="20"/>
  <c r="H48" i="20"/>
  <c r="H788" i="20"/>
  <c r="H118" i="20"/>
  <c r="H103" i="20"/>
  <c r="H106" i="20"/>
  <c r="H179" i="20"/>
  <c r="H31" i="20"/>
  <c r="H369" i="20"/>
  <c r="H385" i="20"/>
  <c r="H129" i="20"/>
  <c r="H308" i="20"/>
  <c r="H377" i="20"/>
  <c r="H511" i="20"/>
  <c r="H162" i="20"/>
  <c r="H438" i="20"/>
  <c r="H566" i="20"/>
  <c r="H327" i="20"/>
  <c r="H154" i="20"/>
  <c r="H610" i="20"/>
  <c r="H217" i="20"/>
  <c r="H247" i="20"/>
  <c r="H350" i="20"/>
  <c r="H307" i="20"/>
  <c r="H380" i="20"/>
  <c r="H209" i="20"/>
  <c r="H105" i="20"/>
  <c r="H562" i="20"/>
  <c r="H464" i="20"/>
  <c r="H481" i="20"/>
  <c r="H518" i="20"/>
  <c r="H711" i="20"/>
  <c r="H231" i="20"/>
  <c r="H318" i="20"/>
  <c r="H630" i="20"/>
  <c r="H226" i="20"/>
  <c r="H787" i="20"/>
  <c r="H329" i="20"/>
  <c r="H199" i="20"/>
  <c r="H407" i="20"/>
  <c r="H786" i="20"/>
  <c r="H167" i="20"/>
  <c r="H540" i="20"/>
  <c r="H346" i="20"/>
  <c r="H274" i="20"/>
  <c r="H306" i="20"/>
  <c r="H225" i="20"/>
  <c r="H339" i="20"/>
  <c r="H758" i="20"/>
  <c r="H267" i="20"/>
  <c r="H130" i="20"/>
  <c r="H432" i="20"/>
  <c r="H361" i="20"/>
  <c r="H239" i="20"/>
  <c r="H429" i="20"/>
  <c r="H489" i="20"/>
  <c r="H122" i="20"/>
  <c r="H186" i="20"/>
  <c r="H241" i="20"/>
  <c r="H156" i="20"/>
  <c r="H250" i="20"/>
  <c r="H494" i="20"/>
  <c r="H115" i="20"/>
  <c r="H184" i="20"/>
  <c r="H202" i="20"/>
  <c r="H261" i="20"/>
  <c r="H150" i="20"/>
  <c r="H505" i="20"/>
  <c r="H715" i="20"/>
  <c r="H358" i="20"/>
  <c r="H785" i="20"/>
  <c r="H297" i="20"/>
  <c r="H351" i="20"/>
  <c r="H197" i="20"/>
  <c r="H161" i="20"/>
  <c r="H305" i="20"/>
  <c r="H196" i="20"/>
  <c r="H302" i="20"/>
  <c r="H85" i="20"/>
  <c r="H330" i="20"/>
  <c r="H290" i="20"/>
  <c r="H221" i="20"/>
  <c r="H210" i="20"/>
  <c r="H213" i="20"/>
  <c r="H173" i="20"/>
  <c r="H682" i="20"/>
  <c r="H684" i="20"/>
  <c r="H133" i="20"/>
  <c r="H333" i="20"/>
  <c r="H266" i="20"/>
  <c r="H40" i="20"/>
  <c r="H316" i="20"/>
  <c r="H43" i="20"/>
  <c r="H304" i="20"/>
  <c r="H192" i="20"/>
  <c r="H116" i="20"/>
  <c r="H784" i="20"/>
  <c r="H84" i="20"/>
  <c r="H265" i="20"/>
  <c r="H33" i="20"/>
  <c r="H516" i="20"/>
  <c r="H273" i="20"/>
  <c r="H222" i="20"/>
  <c r="H137" i="20"/>
  <c r="H119" i="20"/>
  <c r="H374" i="20"/>
  <c r="H177" i="20"/>
  <c r="H344" i="20"/>
  <c r="H243" i="20"/>
  <c r="H86" i="20"/>
  <c r="H182" i="20"/>
  <c r="H355" i="20"/>
  <c r="H124" i="20"/>
  <c r="H249" i="20"/>
  <c r="H204" i="20"/>
  <c r="H264" i="20"/>
  <c r="H234" i="20"/>
  <c r="H87" i="20"/>
  <c r="H13" i="20"/>
  <c r="H60" i="20"/>
  <c r="H578" i="20"/>
  <c r="H359" i="20"/>
  <c r="H482" i="20"/>
  <c r="H228" i="20"/>
  <c r="H383" i="20"/>
  <c r="H299" i="20"/>
  <c r="H227" i="20"/>
  <c r="H336" i="20"/>
  <c r="H19" i="20"/>
  <c r="H147" i="20"/>
  <c r="H94" i="20"/>
  <c r="H392" i="20"/>
  <c r="H323" i="20"/>
  <c r="H298" i="20"/>
  <c r="H178" i="20"/>
  <c r="H524" i="20"/>
  <c r="H174" i="20"/>
  <c r="H300" i="20"/>
  <c r="H146" i="20"/>
  <c r="H59" i="20"/>
  <c r="H144" i="20"/>
  <c r="H321" i="20"/>
  <c r="H109" i="20"/>
  <c r="H287" i="20"/>
  <c r="H263" i="20"/>
  <c r="H47" i="20"/>
  <c r="H181" i="20"/>
  <c r="H104" i="20"/>
  <c r="H159" i="20"/>
  <c r="H176" i="20"/>
  <c r="H139" i="20"/>
  <c r="H220" i="20"/>
  <c r="H76" i="20"/>
  <c r="H125" i="20"/>
  <c r="H282" i="20"/>
  <c r="H93" i="20"/>
  <c r="H55" i="20"/>
  <c r="H128" i="20"/>
  <c r="H126" i="20"/>
  <c r="H32" i="20"/>
  <c r="H121" i="20"/>
  <c r="H195" i="20"/>
  <c r="H171" i="20"/>
  <c r="H214" i="20"/>
  <c r="H240" i="20"/>
  <c r="H271" i="20"/>
  <c r="H151" i="20"/>
  <c r="H117" i="20"/>
  <c r="H95" i="20"/>
  <c r="H289" i="20"/>
  <c r="H22" i="20"/>
  <c r="H73" i="20"/>
  <c r="H229" i="20"/>
  <c r="H110" i="20"/>
  <c r="H54" i="20"/>
  <c r="H456" i="20"/>
  <c r="H136" i="20"/>
  <c r="H113" i="20"/>
  <c r="H783" i="20"/>
  <c r="H108" i="20"/>
  <c r="H83" i="20"/>
  <c r="H61" i="20"/>
  <c r="H538" i="20"/>
  <c r="H349" i="20"/>
  <c r="H253" i="20"/>
  <c r="H185" i="20"/>
  <c r="H89" i="20"/>
  <c r="H187" i="20"/>
  <c r="H30" i="20"/>
  <c r="H203" i="20"/>
  <c r="H28" i="20"/>
  <c r="H370" i="20"/>
  <c r="H406" i="20"/>
  <c r="H320" i="20"/>
  <c r="H99" i="20"/>
  <c r="H258" i="20"/>
  <c r="H143" i="20"/>
  <c r="H77" i="20"/>
  <c r="H172" i="20"/>
  <c r="H284" i="20"/>
  <c r="H90" i="20"/>
  <c r="H132" i="20"/>
  <c r="H71" i="20"/>
  <c r="H165" i="20"/>
  <c r="H120" i="20"/>
  <c r="H127" i="20"/>
  <c r="H135" i="20"/>
  <c r="H190" i="20"/>
  <c r="H293" i="20"/>
  <c r="H69" i="20"/>
  <c r="H81" i="20"/>
  <c r="H49" i="20"/>
  <c r="H45" i="20"/>
  <c r="H296" i="20"/>
  <c r="H170" i="20"/>
  <c r="H34" i="20"/>
  <c r="H88" i="20"/>
  <c r="H315" i="20"/>
  <c r="H35" i="20"/>
  <c r="H98" i="20"/>
  <c r="H188" i="20"/>
  <c r="H373" i="20"/>
  <c r="H57" i="20"/>
  <c r="H102" i="20"/>
  <c r="H53" i="20"/>
  <c r="H46" i="20"/>
  <c r="H114" i="20"/>
  <c r="H92" i="20"/>
  <c r="H123" i="20"/>
  <c r="H70" i="20"/>
  <c r="H235" i="20"/>
  <c r="H65" i="20"/>
  <c r="H52" i="20"/>
  <c r="H68" i="20"/>
  <c r="H16" i="20"/>
  <c r="H142" i="20"/>
  <c r="H23" i="20"/>
  <c r="H42" i="20"/>
  <c r="H62" i="20"/>
  <c r="H67" i="20"/>
  <c r="H79" i="20"/>
  <c r="H244" i="20"/>
  <c r="H41" i="20"/>
  <c r="H51" i="20"/>
  <c r="H50" i="20"/>
  <c r="H242" i="20"/>
  <c r="H25" i="20"/>
  <c r="H64" i="20"/>
  <c r="H24" i="20"/>
  <c r="H44" i="20"/>
  <c r="H17" i="20"/>
  <c r="H8" i="20"/>
  <c r="H21" i="20"/>
  <c r="H10" i="20"/>
  <c r="H66" i="20"/>
  <c r="H11" i="20"/>
  <c r="H20" i="20"/>
  <c r="H15" i="20"/>
  <c r="H75" i="20"/>
  <c r="H14" i="20"/>
  <c r="H36" i="20"/>
  <c r="H9" i="20"/>
  <c r="H7" i="20"/>
  <c r="F1045" i="20" l="1"/>
  <c r="H1045" i="20" s="1"/>
  <c r="H1039" i="20"/>
  <c r="L1039" i="20"/>
  <c r="H1040" i="20"/>
  <c r="L1040" i="20"/>
  <c r="H1041" i="20"/>
  <c r="L1041" i="20"/>
  <c r="L1042" i="20"/>
  <c r="H1042" i="20"/>
  <c r="L1043" i="20"/>
  <c r="H1043" i="20"/>
  <c r="L1044" i="20"/>
  <c r="H1044" i="20"/>
  <c r="H1040" i="15" l="1"/>
  <c r="L487" i="20"/>
  <c r="L394" i="20"/>
  <c r="L353" i="20"/>
  <c r="L1027" i="20"/>
  <c r="L1028" i="20"/>
  <c r="L864" i="20"/>
  <c r="L1029" i="20"/>
  <c r="L1030" i="20"/>
  <c r="L1031" i="20"/>
  <c r="L1032" i="20"/>
  <c r="L1033" i="20"/>
  <c r="K487" i="20"/>
  <c r="K394" i="20"/>
  <c r="K353" i="20"/>
  <c r="K1027" i="20"/>
  <c r="K1028" i="20"/>
  <c r="K864" i="20"/>
  <c r="K1029" i="20"/>
  <c r="K1030" i="20"/>
  <c r="K1031" i="20"/>
  <c r="K1032" i="20"/>
  <c r="K1033" i="20"/>
  <c r="H758" i="15"/>
  <c r="H411" i="15"/>
  <c r="H531" i="15"/>
  <c r="H942" i="15"/>
  <c r="H868" i="15"/>
  <c r="H1017" i="15"/>
  <c r="H1018" i="15"/>
  <c r="H1021" i="15"/>
  <c r="H1022" i="15"/>
  <c r="H930" i="15"/>
  <c r="H931" i="15"/>
  <c r="K22" i="20" l="1"/>
  <c r="K26" i="20"/>
  <c r="K324" i="20"/>
  <c r="K290" i="20"/>
  <c r="K176" i="20"/>
  <c r="K222" i="20"/>
  <c r="K286" i="20"/>
  <c r="K599" i="20"/>
  <c r="K471" i="20"/>
  <c r="K167" i="20"/>
  <c r="K112" i="20"/>
  <c r="K339" i="20"/>
  <c r="H1014" i="15"/>
  <c r="H743" i="15"/>
  <c r="H968" i="15"/>
  <c r="H844" i="15"/>
  <c r="H917" i="15"/>
  <c r="H812" i="15"/>
  <c r="H959" i="15"/>
  <c r="H869" i="15"/>
  <c r="H872" i="15"/>
  <c r="H958" i="15"/>
  <c r="H875" i="15"/>
  <c r="H964" i="15"/>
  <c r="H851" i="15"/>
  <c r="H934" i="15"/>
  <c r="H777" i="15"/>
  <c r="H880" i="15"/>
  <c r="H905" i="15"/>
  <c r="H1030" i="15"/>
  <c r="H995" i="15"/>
  <c r="H967" i="15"/>
  <c r="H903" i="15"/>
  <c r="H820" i="15"/>
  <c r="H890" i="15"/>
  <c r="H861" i="15"/>
  <c r="H824" i="15"/>
  <c r="H837" i="15"/>
  <c r="H761" i="15"/>
  <c r="H805" i="15"/>
  <c r="H725" i="15"/>
  <c r="H951" i="15"/>
  <c r="H909" i="15"/>
  <c r="H813" i="15"/>
  <c r="H753" i="15"/>
  <c r="H722" i="15"/>
  <c r="H783" i="15"/>
  <c r="H490" i="15"/>
  <c r="L22" i="20"/>
  <c r="L176" i="20"/>
  <c r="L324" i="20"/>
  <c r="L26" i="20"/>
  <c r="L290" i="20"/>
  <c r="L222" i="20"/>
  <c r="E172" i="21" l="1"/>
  <c r="L263" i="21"/>
  <c r="L264" i="21"/>
  <c r="L202" i="21"/>
  <c r="L172" i="21"/>
  <c r="M172" i="21"/>
  <c r="M267" i="21"/>
  <c r="L767" i="20"/>
  <c r="L731" i="20"/>
  <c r="L339" i="20"/>
  <c r="L947" i="20"/>
  <c r="L948" i="20"/>
  <c r="L512" i="20"/>
  <c r="L949" i="20"/>
  <c r="L950" i="20"/>
  <c r="L616" i="20"/>
  <c r="L403" i="20"/>
  <c r="L528" i="20"/>
  <c r="L415" i="20"/>
  <c r="L585" i="20"/>
  <c r="L951" i="20"/>
  <c r="L952" i="20"/>
  <c r="L875" i="20"/>
  <c r="L551" i="20"/>
  <c r="L953" i="20"/>
  <c r="L495" i="20"/>
  <c r="L954" i="20"/>
  <c r="L955" i="20"/>
  <c r="L565" i="20"/>
  <c r="L138" i="20"/>
  <c r="L956" i="20"/>
  <c r="L957" i="20"/>
  <c r="L958" i="20"/>
  <c r="L189" i="20"/>
  <c r="L959" i="20"/>
  <c r="L215" i="20"/>
  <c r="L898" i="20"/>
  <c r="L960" i="20"/>
  <c r="K637" i="20"/>
  <c r="K556" i="20"/>
  <c r="K552" i="20"/>
  <c r="K627" i="20"/>
  <c r="K74" i="20"/>
  <c r="K387" i="20"/>
  <c r="K902" i="20"/>
  <c r="K462" i="20"/>
  <c r="K163" i="20"/>
  <c r="K658" i="20"/>
  <c r="K260" i="20"/>
  <c r="K653" i="20"/>
  <c r="K509" i="20"/>
  <c r="K216" i="20"/>
  <c r="K836" i="20"/>
  <c r="K840" i="20"/>
  <c r="K789" i="20"/>
  <c r="K145" i="20"/>
  <c r="K720" i="20"/>
  <c r="K803" i="20"/>
  <c r="K571" i="20"/>
  <c r="K845" i="20"/>
  <c r="K829" i="20"/>
  <c r="K643" i="20"/>
  <c r="K917" i="20"/>
  <c r="K596" i="20"/>
  <c r="K581" i="20"/>
  <c r="K674" i="20"/>
  <c r="K742" i="20"/>
  <c r="K475" i="20"/>
  <c r="K824" i="20"/>
  <c r="K390" i="20"/>
  <c r="K526" i="20"/>
  <c r="K721" i="20"/>
  <c r="K337" i="20"/>
  <c r="K692" i="20"/>
  <c r="K676" i="20"/>
  <c r="K918" i="20"/>
  <c r="K628" i="20"/>
  <c r="K453" i="20"/>
  <c r="K805" i="20"/>
  <c r="K317" i="20"/>
  <c r="K681" i="20"/>
  <c r="K427" i="20"/>
  <c r="K292" i="20"/>
  <c r="K606" i="20"/>
  <c r="K157" i="20"/>
  <c r="K510" i="20"/>
  <c r="K567" i="20"/>
  <c r="K503" i="20"/>
  <c r="K844" i="20"/>
  <c r="K533" i="20"/>
  <c r="K152" i="20"/>
  <c r="K743" i="20"/>
  <c r="K838" i="20"/>
  <c r="K612" i="20"/>
  <c r="K650" i="20"/>
  <c r="K537" i="20"/>
  <c r="K492" i="20"/>
  <c r="K496" i="20"/>
  <c r="K719" i="20"/>
  <c r="K141" i="20"/>
  <c r="K837" i="20"/>
  <c r="K230" i="20"/>
  <c r="K770" i="20"/>
  <c r="K207" i="20"/>
  <c r="K490" i="20"/>
  <c r="K901" i="20"/>
  <c r="K347" i="20"/>
  <c r="K183" i="20"/>
  <c r="K417" i="20"/>
  <c r="K459" i="20"/>
  <c r="K677" i="20"/>
  <c r="K879" i="20"/>
  <c r="K782" i="20"/>
  <c r="K703" i="20"/>
  <c r="K440" i="20"/>
  <c r="K740" i="20"/>
  <c r="K168" i="20"/>
  <c r="K919" i="20"/>
  <c r="K813" i="20"/>
  <c r="K883" i="20"/>
  <c r="K733" i="20"/>
  <c r="K707" i="20"/>
  <c r="K444" i="20"/>
  <c r="K694" i="20"/>
  <c r="K826" i="20"/>
  <c r="K522" i="20"/>
  <c r="K663" i="20"/>
  <c r="K727" i="20"/>
  <c r="K649" i="20"/>
  <c r="K252" i="20"/>
  <c r="K470" i="20"/>
  <c r="K644" i="20"/>
  <c r="K744" i="20"/>
  <c r="K488" i="20"/>
  <c r="K365" i="20"/>
  <c r="K870" i="20"/>
  <c r="K839" i="20"/>
  <c r="K624" i="20"/>
  <c r="K655" i="20"/>
  <c r="K621" i="20"/>
  <c r="K819" i="20"/>
  <c r="K175" i="20"/>
  <c r="K880" i="20"/>
  <c r="K614" i="20"/>
  <c r="K776" i="20"/>
  <c r="K636" i="20"/>
  <c r="K739" i="20"/>
  <c r="K905" i="20"/>
  <c r="K920" i="20"/>
  <c r="K874" i="20"/>
  <c r="K255" i="20"/>
  <c r="K584" i="20"/>
  <c r="K359" i="20"/>
  <c r="K224" i="20"/>
  <c r="K849" i="20"/>
  <c r="K191" i="20"/>
  <c r="K515" i="20"/>
  <c r="K749" i="20"/>
  <c r="K134" i="20"/>
  <c r="K921" i="20"/>
  <c r="K922" i="20"/>
  <c r="K607" i="20"/>
  <c r="K893" i="20"/>
  <c r="K672" i="20"/>
  <c r="K923" i="20"/>
  <c r="K768" i="20"/>
  <c r="K648" i="20"/>
  <c r="K343" i="20"/>
  <c r="K364" i="20"/>
  <c r="K450" i="20"/>
  <c r="K493" i="20"/>
  <c r="K543" i="20"/>
  <c r="K399" i="20"/>
  <c r="K414" i="20"/>
  <c r="K769" i="20"/>
  <c r="K746" i="20"/>
  <c r="K745" i="20"/>
  <c r="K536" i="20"/>
  <c r="K701" i="20"/>
  <c r="K841" i="20"/>
  <c r="K382" i="20"/>
  <c r="K544" i="20"/>
  <c r="K396" i="20"/>
  <c r="K613" i="20"/>
  <c r="K865" i="20"/>
  <c r="K702" i="20"/>
  <c r="K747" i="20"/>
  <c r="K750" i="20"/>
  <c r="K640" i="20"/>
  <c r="K738" i="20"/>
  <c r="K797" i="20"/>
  <c r="K753" i="20"/>
  <c r="K698" i="20"/>
  <c r="K491" i="20"/>
  <c r="K430" i="20"/>
  <c r="K460" i="20"/>
  <c r="K924" i="20"/>
  <c r="K714" i="20"/>
  <c r="K773" i="20"/>
  <c r="K483" i="20"/>
  <c r="K925" i="20"/>
  <c r="K853" i="20"/>
  <c r="K710" i="20"/>
  <c r="K757" i="20"/>
  <c r="K926" i="20"/>
  <c r="K497" i="20"/>
  <c r="K525" i="20"/>
  <c r="K357" i="20"/>
  <c r="K927" i="20"/>
  <c r="K179" i="20"/>
  <c r="K891" i="20"/>
  <c r="K360" i="20"/>
  <c r="K420" i="20"/>
  <c r="K345" i="20"/>
  <c r="K793" i="20"/>
  <c r="K766" i="20"/>
  <c r="K623" i="20"/>
  <c r="K408" i="20"/>
  <c r="K900" i="20"/>
  <c r="K855" i="20"/>
  <c r="K667" i="20"/>
  <c r="K928" i="20"/>
  <c r="K657" i="20"/>
  <c r="K434" i="20"/>
  <c r="K929" i="20"/>
  <c r="K705" i="20"/>
  <c r="K131" i="20"/>
  <c r="K695" i="20"/>
  <c r="K752" i="20"/>
  <c r="K930" i="20"/>
  <c r="K561" i="20"/>
  <c r="K583" i="20"/>
  <c r="K871" i="20"/>
  <c r="K635" i="20"/>
  <c r="K850" i="20"/>
  <c r="K931" i="20"/>
  <c r="K542" i="20"/>
  <c r="K593" i="20"/>
  <c r="K852" i="20"/>
  <c r="K709" i="20"/>
  <c r="K884" i="20"/>
  <c r="K932" i="20"/>
  <c r="K846" i="20"/>
  <c r="K842" i="20"/>
  <c r="K356" i="20"/>
  <c r="K706" i="20"/>
  <c r="K445" i="20"/>
  <c r="K251" i="20"/>
  <c r="K933" i="20"/>
  <c r="K904" i="20"/>
  <c r="K934" i="20"/>
  <c r="K699" i="20"/>
  <c r="K935" i="20"/>
  <c r="K735" i="20"/>
  <c r="K508" i="20"/>
  <c r="K888" i="20"/>
  <c r="K18" i="20"/>
  <c r="K834" i="20"/>
  <c r="K894" i="20"/>
  <c r="K881" i="20"/>
  <c r="K652" i="20"/>
  <c r="K437" i="20"/>
  <c r="K577" i="20"/>
  <c r="K878" i="20"/>
  <c r="K869" i="20"/>
  <c r="K618" i="20"/>
  <c r="K771" i="20"/>
  <c r="K78" i="20"/>
  <c r="K936" i="20"/>
  <c r="K546" i="20"/>
  <c r="K472" i="20"/>
  <c r="K479" i="20"/>
  <c r="K937" i="20"/>
  <c r="K656" i="20"/>
  <c r="K866" i="20"/>
  <c r="K938" i="20"/>
  <c r="K39" i="20"/>
  <c r="K939" i="20"/>
  <c r="K718" i="20"/>
  <c r="K619" i="20"/>
  <c r="K761" i="20"/>
  <c r="K872" i="20"/>
  <c r="K763" i="20"/>
  <c r="K754" i="20"/>
  <c r="K940" i="20"/>
  <c r="K941" i="20"/>
  <c r="K762" i="20"/>
  <c r="K876" i="20"/>
  <c r="K942" i="20"/>
  <c r="K943" i="20"/>
  <c r="K777" i="20"/>
  <c r="K774" i="20"/>
  <c r="K622" i="20"/>
  <c r="K473" i="20"/>
  <c r="K778" i="20"/>
  <c r="K847" i="20"/>
  <c r="K944" i="20"/>
  <c r="K463" i="20"/>
  <c r="K945" i="20"/>
  <c r="K946" i="20"/>
  <c r="K454" i="20"/>
  <c r="K862" i="20"/>
  <c r="K781" i="20"/>
  <c r="K885" i="20"/>
  <c r="K731" i="20"/>
  <c r="K947" i="20"/>
  <c r="K948" i="20"/>
  <c r="K512" i="20"/>
  <c r="K949" i="20"/>
  <c r="K950" i="20"/>
  <c r="K616" i="20"/>
  <c r="K403" i="20"/>
  <c r="K528" i="20"/>
  <c r="K415" i="20"/>
  <c r="K585" i="20"/>
  <c r="K951" i="20"/>
  <c r="K952" i="20"/>
  <c r="K875" i="20"/>
  <c r="K551" i="20"/>
  <c r="K953" i="20"/>
  <c r="K495" i="20"/>
  <c r="K954" i="20"/>
  <c r="K955" i="20"/>
  <c r="K565" i="20"/>
  <c r="K138" i="20"/>
  <c r="K956" i="20"/>
  <c r="K957" i="20"/>
  <c r="K958" i="20"/>
  <c r="K189" i="20"/>
  <c r="K959" i="20"/>
  <c r="K215" i="20"/>
  <c r="K898" i="20"/>
  <c r="K960" i="20"/>
  <c r="K906" i="20"/>
  <c r="K961" i="20"/>
  <c r="K863" i="20"/>
  <c r="K530" i="20"/>
  <c r="K779" i="20"/>
  <c r="K818" i="20"/>
  <c r="K860" i="20"/>
  <c r="K575" i="20"/>
  <c r="K962" i="20"/>
  <c r="K963" i="20"/>
  <c r="K964" i="20"/>
  <c r="K376" i="20"/>
  <c r="K965" i="20"/>
  <c r="K966" i="20"/>
  <c r="K967" i="20"/>
  <c r="K968" i="20"/>
  <c r="K969" i="20"/>
  <c r="K158" i="20"/>
  <c r="K970" i="20"/>
  <c r="K971" i="20"/>
  <c r="K972" i="20"/>
  <c r="K973" i="20"/>
  <c r="K825" i="20"/>
  <c r="K435" i="20"/>
  <c r="K974" i="20"/>
  <c r="K513" i="20"/>
  <c r="K335" i="20"/>
  <c r="K314" i="20"/>
  <c r="K602" i="20"/>
  <c r="K975" i="20"/>
  <c r="K976" i="20"/>
  <c r="K892" i="20"/>
  <c r="K977" i="20"/>
  <c r="K423" i="20"/>
  <c r="K759" i="20"/>
  <c r="K978" i="20"/>
  <c r="K979" i="20"/>
  <c r="K764" i="20"/>
  <c r="K741" i="20"/>
  <c r="K272" i="20"/>
  <c r="K980" i="20"/>
  <c r="K675" i="20"/>
  <c r="K765" i="20"/>
  <c r="K732" i="20"/>
  <c r="K713" i="20"/>
  <c r="K981" i="20"/>
  <c r="K580" i="20"/>
  <c r="K234" i="20"/>
  <c r="K416" i="20"/>
  <c r="K402" i="20"/>
  <c r="K601" i="20"/>
  <c r="K541" i="20"/>
  <c r="K897" i="20"/>
  <c r="K474" i="20"/>
  <c r="K226" i="20"/>
  <c r="K982" i="20"/>
  <c r="K587" i="20"/>
  <c r="K983" i="20"/>
  <c r="K984" i="20"/>
  <c r="K736" i="20"/>
  <c r="K832" i="20"/>
  <c r="K985" i="20"/>
  <c r="K986" i="20"/>
  <c r="K987" i="20"/>
  <c r="K378" i="20"/>
  <c r="K988" i="20"/>
  <c r="K989" i="20"/>
  <c r="K882" i="20"/>
  <c r="K990" i="20"/>
  <c r="K991" i="20"/>
  <c r="K992" i="20"/>
  <c r="K993" i="20"/>
  <c r="K994" i="20"/>
  <c r="K796" i="20"/>
  <c r="K666" i="20"/>
  <c r="K995" i="20"/>
  <c r="K996" i="20"/>
  <c r="K997" i="20"/>
  <c r="K998" i="20"/>
  <c r="K889" i="20"/>
  <c r="K999" i="20"/>
  <c r="K1000" i="20"/>
  <c r="K368" i="20"/>
  <c r="K1001" i="20"/>
  <c r="K1002" i="20"/>
  <c r="K1003" i="20"/>
  <c r="K1004" i="20"/>
  <c r="K895" i="20"/>
  <c r="K1005" i="20"/>
  <c r="K1006" i="20"/>
  <c r="K1007" i="20"/>
  <c r="K755" i="20"/>
  <c r="K726" i="20"/>
  <c r="K1008" i="20"/>
  <c r="K1009" i="20"/>
  <c r="K1010" i="20"/>
  <c r="K1011" i="20"/>
  <c r="K439" i="20"/>
  <c r="K1012" i="20"/>
  <c r="K1013" i="20"/>
  <c r="K1014" i="20"/>
  <c r="K1015" i="20"/>
  <c r="K1016" i="20"/>
  <c r="K1017" i="20"/>
  <c r="K1018" i="20"/>
  <c r="K1019" i="20"/>
  <c r="K886" i="20"/>
  <c r="K1020" i="20"/>
  <c r="K723" i="20"/>
  <c r="K1021" i="20"/>
  <c r="K1022" i="20"/>
  <c r="K1023" i="20"/>
  <c r="K712" i="20"/>
  <c r="K212" i="20"/>
  <c r="K1024" i="20"/>
  <c r="K1025" i="20"/>
  <c r="K1026" i="20"/>
  <c r="K767" i="20"/>
  <c r="K815" i="20"/>
  <c r="K107" i="20"/>
  <c r="K725" i="20"/>
  <c r="K447" i="20"/>
  <c r="K600" i="20"/>
  <c r="K250" i="20"/>
  <c r="K410" i="20"/>
  <c r="K808" i="20"/>
  <c r="K38" i="20"/>
  <c r="K279" i="20"/>
  <c r="K218" i="20"/>
  <c r="K363" i="20"/>
  <c r="K775" i="20"/>
  <c r="K29" i="20"/>
  <c r="K375" i="20"/>
  <c r="K243" i="20"/>
  <c r="K566" i="20"/>
  <c r="K443" i="20"/>
  <c r="K564" i="20"/>
  <c r="K280" i="20"/>
  <c r="K55" i="20"/>
  <c r="K654" i="20"/>
  <c r="K305" i="20"/>
  <c r="K275" i="20"/>
  <c r="K147" i="20"/>
  <c r="K785" i="20"/>
  <c r="K795" i="20"/>
  <c r="K812" i="20"/>
  <c r="K326" i="20"/>
  <c r="K433" i="20"/>
  <c r="K620" i="20"/>
  <c r="K485" i="20"/>
  <c r="K85" i="20"/>
  <c r="K527" i="20"/>
  <c r="K264" i="20"/>
  <c r="K568" i="20"/>
  <c r="K177" i="20"/>
  <c r="K336" i="20"/>
  <c r="K31" i="20"/>
  <c r="K334" i="20"/>
  <c r="K150" i="20"/>
  <c r="K436" i="20"/>
  <c r="K393" i="20"/>
  <c r="K477" i="20"/>
  <c r="K489" i="20"/>
  <c r="K604" i="20"/>
  <c r="K236" i="20"/>
  <c r="K156" i="20"/>
  <c r="K854" i="20"/>
  <c r="K457" i="20"/>
  <c r="K909" i="20"/>
  <c r="K115" i="20"/>
  <c r="K13" i="20"/>
  <c r="K71" i="20"/>
  <c r="K43" i="20"/>
  <c r="K241" i="20"/>
  <c r="K162" i="20"/>
  <c r="K233" i="20"/>
  <c r="K708" i="20"/>
  <c r="K204" i="20"/>
  <c r="K518" i="20"/>
  <c r="K632" i="20"/>
  <c r="K480" i="20"/>
  <c r="K830" i="20"/>
  <c r="K799" i="20"/>
  <c r="K520" i="20"/>
  <c r="K469" i="20"/>
  <c r="K205" i="20"/>
  <c r="K827" i="20"/>
  <c r="K213" i="20"/>
  <c r="K302" i="20"/>
  <c r="K41" i="20"/>
  <c r="K14" i="20"/>
  <c r="K57" i="20"/>
  <c r="K65" i="20"/>
  <c r="K10" i="20"/>
  <c r="K66" i="20"/>
  <c r="K52" i="20"/>
  <c r="K62" i="20"/>
  <c r="K25" i="20"/>
  <c r="K44" i="20"/>
  <c r="K51" i="20"/>
  <c r="K238" i="20"/>
  <c r="K235" i="20"/>
  <c r="K50" i="20"/>
  <c r="K592" i="20"/>
  <c r="K8" i="20"/>
  <c r="K242" i="20"/>
  <c r="K784" i="20"/>
  <c r="K68" i="20"/>
  <c r="K142" i="20"/>
  <c r="L115" i="20" l="1"/>
  <c r="L177" i="20"/>
  <c r="L637" i="20"/>
  <c r="L520" i="20"/>
  <c r="L224" i="20"/>
  <c r="L815" i="20"/>
  <c r="L213" i="20"/>
  <c r="H1044" i="15" l="1"/>
  <c r="H1043" i="15"/>
  <c r="H1042" i="15"/>
  <c r="H1041" i="15"/>
  <c r="H452" i="15" l="1"/>
  <c r="H186" i="15"/>
  <c r="H601" i="15"/>
  <c r="H127" i="15"/>
  <c r="H479" i="15"/>
  <c r="H746" i="15"/>
  <c r="H164" i="15"/>
  <c r="B1034" i="15" l="1"/>
  <c r="L302" i="20"/>
  <c r="K210" i="20"/>
  <c r="K97" i="20"/>
  <c r="K570" i="20"/>
  <c r="K704" i="20"/>
  <c r="K160" i="20"/>
  <c r="K595" i="20"/>
  <c r="K851" i="20"/>
  <c r="K196" i="20"/>
  <c r="K369" i="20"/>
  <c r="K586" i="20"/>
  <c r="K237" i="20"/>
  <c r="K194" i="20"/>
  <c r="K184" i="20"/>
  <c r="K529" i="20"/>
  <c r="K639" i="20"/>
  <c r="K70" i="20"/>
  <c r="K367" i="20"/>
  <c r="K211" i="20"/>
  <c r="K64" i="20"/>
  <c r="K833" i="20"/>
  <c r="K687" i="20"/>
  <c r="K534" i="20"/>
  <c r="K478" i="20"/>
  <c r="K916" i="20"/>
  <c r="K553" i="20"/>
  <c r="K201" i="20"/>
  <c r="K288" i="20"/>
  <c r="K412" i="20"/>
  <c r="K129" i="20"/>
  <c r="K341" i="20"/>
  <c r="K398" i="20"/>
  <c r="K867" i="20"/>
  <c r="K49" i="20"/>
  <c r="K103" i="20"/>
  <c r="K597" i="20"/>
  <c r="K638" i="20"/>
  <c r="K91" i="20"/>
  <c r="K342" i="20"/>
  <c r="K63" i="20"/>
  <c r="K467" i="20"/>
  <c r="K268" i="20"/>
  <c r="K448" i="20"/>
  <c r="K576" i="20"/>
  <c r="K807" i="20"/>
  <c r="K572" i="20"/>
  <c r="K890" i="20"/>
  <c r="K449" i="20"/>
  <c r="K362" i="20"/>
  <c r="K181" i="20"/>
  <c r="K109" i="20"/>
  <c r="K539" i="20"/>
  <c r="K333" i="20"/>
  <c r="K161" i="20"/>
  <c r="K737" i="20"/>
  <c r="K843" i="20"/>
  <c r="K820" i="20"/>
  <c r="K301" i="20"/>
  <c r="K554" i="20"/>
  <c r="K58" i="20"/>
  <c r="K887" i="20"/>
  <c r="K291" i="20"/>
  <c r="K857" i="20"/>
  <c r="K668" i="20"/>
  <c r="K303" i="20"/>
  <c r="K352" i="20"/>
  <c r="K688" i="20"/>
  <c r="K405" i="20"/>
  <c r="K670" i="20"/>
  <c r="K322" i="20"/>
  <c r="K330" i="20"/>
  <c r="K331" i="20"/>
  <c r="K350" i="20"/>
  <c r="K728" i="20"/>
  <c r="K913" i="20"/>
  <c r="K504" i="20"/>
  <c r="K199" i="20"/>
  <c r="K144" i="20"/>
  <c r="K683" i="20"/>
  <c r="K868" i="20"/>
  <c r="K400" i="20"/>
  <c r="K72" i="20"/>
  <c r="K611" i="20"/>
  <c r="K788" i="20"/>
  <c r="K787" i="20"/>
  <c r="K442" i="20"/>
  <c r="K574" i="20"/>
  <c r="K859" i="20"/>
  <c r="K798" i="20"/>
  <c r="K835" i="20"/>
  <c r="K579" i="20"/>
  <c r="K907" i="20"/>
  <c r="K730" i="20"/>
  <c r="K594" i="20"/>
  <c r="K506" i="20"/>
  <c r="K729" i="20"/>
  <c r="K80" i="20"/>
  <c r="K208" i="20"/>
  <c r="K831" i="20"/>
  <c r="K298" i="20"/>
  <c r="K535" i="20"/>
  <c r="K722" i="20"/>
  <c r="K821" i="20"/>
  <c r="K659" i="20"/>
  <c r="K248" i="20"/>
  <c r="K422" i="20"/>
  <c r="K136" i="20"/>
  <c r="K697" i="20"/>
  <c r="K200" i="20"/>
  <c r="K465" i="20"/>
  <c r="K118" i="20"/>
  <c r="K615" i="20"/>
  <c r="K27" i="20"/>
  <c r="K313" i="20"/>
  <c r="K262" i="20"/>
  <c r="K810" i="20"/>
  <c r="K678" i="20"/>
  <c r="K461" i="20"/>
  <c r="K531" i="20"/>
  <c r="K671" i="20"/>
  <c r="K760" i="20"/>
  <c r="K817" i="20"/>
  <c r="K340" i="20"/>
  <c r="K823" i="20"/>
  <c r="K751" i="20"/>
  <c r="K558" i="20"/>
  <c r="K690" i="20"/>
  <c r="K717" i="20"/>
  <c r="K421" i="20"/>
  <c r="K724" i="20"/>
  <c r="K498" i="20"/>
  <c r="K912" i="20"/>
  <c r="K545" i="20"/>
  <c r="K908" i="20"/>
  <c r="K629" i="20"/>
  <c r="K816" i="20"/>
  <c r="K645" i="20"/>
  <c r="K276" i="20"/>
  <c r="K413" i="20"/>
  <c r="K569" i="20"/>
  <c r="K691" i="20"/>
  <c r="K899" i="20"/>
  <c r="K608" i="20"/>
  <c r="K588" i="20"/>
  <c r="K155" i="20"/>
  <c r="K507" i="20"/>
  <c r="K664" i="20"/>
  <c r="K673" i="20"/>
  <c r="K609" i="20"/>
  <c r="K549" i="20"/>
  <c r="K519" i="20"/>
  <c r="K12" i="20"/>
  <c r="K716" i="20"/>
  <c r="K679" i="20"/>
  <c r="K557" i="20"/>
  <c r="K517" i="20"/>
  <c r="K911" i="20"/>
  <c r="K856" i="20"/>
  <c r="K877" i="20"/>
  <c r="K559" i="20"/>
  <c r="K914" i="20"/>
  <c r="K756" i="20"/>
  <c r="K425" i="20"/>
  <c r="K915" i="20"/>
  <c r="K685" i="20"/>
  <c r="K514" i="20"/>
  <c r="K424" i="20"/>
  <c r="K426" i="20"/>
  <c r="K203" i="20"/>
  <c r="K154" i="20"/>
  <c r="H690" i="15" l="1"/>
  <c r="H658" i="15"/>
  <c r="H906" i="15"/>
  <c r="H781" i="15"/>
  <c r="H874" i="15"/>
  <c r="H983" i="15"/>
  <c r="H887" i="15"/>
  <c r="H973" i="15"/>
  <c r="H892" i="15"/>
  <c r="H978" i="15"/>
  <c r="H166" i="15"/>
  <c r="H399" i="15"/>
  <c r="H698" i="15"/>
  <c r="H946" i="15"/>
  <c r="M77" i="21" l="1"/>
  <c r="M146" i="21"/>
  <c r="M187" i="21"/>
  <c r="L1024" i="20"/>
  <c r="L1025" i="20"/>
  <c r="L840" i="20"/>
  <c r="L210" i="20"/>
  <c r="L1026" i="20"/>
  <c r="L774" i="20"/>
  <c r="L459" i="20"/>
  <c r="L7" i="20"/>
  <c r="L36" i="20"/>
  <c r="L17" i="20"/>
  <c r="L52" i="20"/>
  <c r="L123" i="20"/>
  <c r="L253" i="20"/>
  <c r="L172" i="20"/>
  <c r="L28" i="20"/>
  <c r="L355" i="20"/>
  <c r="L87" i="20"/>
  <c r="L142" i="20"/>
  <c r="L209" i="20"/>
  <c r="L62" i="20"/>
  <c r="L370" i="20"/>
  <c r="L120" i="20"/>
  <c r="L127" i="20"/>
  <c r="L14" i="20"/>
  <c r="L538" i="20"/>
  <c r="L239" i="20"/>
  <c r="L125" i="20"/>
  <c r="L68" i="20"/>
  <c r="L65" i="20"/>
  <c r="L734" i="20"/>
  <c r="L50" i="20"/>
  <c r="L244" i="20"/>
  <c r="L173" i="20"/>
  <c r="L140" i="20"/>
  <c r="L374" i="20"/>
  <c r="L41" i="20"/>
  <c r="L500" i="20"/>
  <c r="L791" i="20"/>
  <c r="L185" i="20"/>
  <c r="L88" i="20"/>
  <c r="L143" i="20"/>
  <c r="L137" i="20"/>
  <c r="L178" i="20"/>
  <c r="L75" i="20"/>
  <c r="L282" i="20"/>
  <c r="L684" i="20"/>
  <c r="L329" i="20"/>
  <c r="L9" i="20"/>
  <c r="L255" i="20"/>
  <c r="L315" i="20"/>
  <c r="L269" i="20"/>
  <c r="L167" i="20"/>
  <c r="L404" i="20"/>
  <c r="L16" i="20"/>
  <c r="L25" i="20"/>
  <c r="L10" i="20"/>
  <c r="L481" i="20"/>
  <c r="L229" i="20"/>
  <c r="L57" i="20"/>
  <c r="L44" i="20"/>
  <c r="L235" i="20"/>
  <c r="L98" i="20"/>
  <c r="L217" i="20"/>
  <c r="L745" i="20"/>
  <c r="L245" i="20"/>
  <c r="L110" i="20"/>
  <c r="L873" i="20"/>
  <c r="L363" i="20"/>
  <c r="L296" i="20"/>
  <c r="L37" i="20"/>
  <c r="L267" i="20"/>
  <c r="L135" i="20"/>
  <c r="L117" i="20"/>
  <c r="L225" i="20"/>
  <c r="L64" i="20"/>
  <c r="L198" i="20"/>
  <c r="L108" i="20"/>
  <c r="L327" i="20"/>
  <c r="L548" i="20"/>
  <c r="L826" i="20"/>
  <c r="L578" i="20"/>
  <c r="L591" i="20"/>
  <c r="L204" i="20"/>
  <c r="L104" i="20"/>
  <c r="L100" i="20"/>
  <c r="L105" i="20"/>
  <c r="L114" i="20"/>
  <c r="L293" i="20"/>
  <c r="L69" i="20"/>
  <c r="L159" i="20"/>
  <c r="L67" i="20"/>
  <c r="L605" i="20"/>
  <c r="L30" i="20"/>
  <c r="L464" i="20"/>
  <c r="L146" i="20"/>
  <c r="L861" i="20"/>
  <c r="L182" i="20"/>
  <c r="L81" i="20"/>
  <c r="L776" i="20"/>
  <c r="L263" i="20"/>
  <c r="L563" i="20"/>
  <c r="L808" i="20"/>
  <c r="L111" i="20"/>
  <c r="L431" i="20"/>
  <c r="L273" i="20"/>
  <c r="L783" i="20"/>
  <c r="L86" i="20"/>
  <c r="L162" i="20"/>
  <c r="L397" i="20"/>
  <c r="L297" i="20"/>
  <c r="L292" i="20"/>
  <c r="L452" i="20"/>
  <c r="L113" i="20"/>
  <c r="L380" i="20"/>
  <c r="L231" i="20"/>
  <c r="L193" i="20"/>
  <c r="L419" i="20"/>
  <c r="L89" i="20"/>
  <c r="L170" i="20"/>
  <c r="L20" i="20"/>
  <c r="L299" i="20"/>
  <c r="L166" i="20"/>
  <c r="L149" i="20"/>
  <c r="L511" i="20"/>
  <c r="L265" i="20"/>
  <c r="L354" i="20"/>
  <c r="L174" i="20"/>
  <c r="L505" i="20"/>
  <c r="L195" i="20"/>
  <c r="L633" i="20"/>
  <c r="L54" i="20"/>
  <c r="L53" i="20"/>
  <c r="L11" i="20"/>
  <c r="L300" i="20"/>
  <c r="L99" i="20"/>
  <c r="L384" i="20"/>
  <c r="L190" i="20"/>
  <c r="L188" i="20"/>
  <c r="L799" i="20"/>
  <c r="L438" i="20"/>
  <c r="L317" i="20"/>
  <c r="L133" i="20"/>
  <c r="L227" i="20"/>
  <c r="L289" i="20"/>
  <c r="L271" i="20"/>
  <c r="L23" i="20"/>
  <c r="L455" i="20"/>
  <c r="L236" i="20"/>
  <c r="L90" i="20"/>
  <c r="L249" i="20"/>
  <c r="L378" i="20"/>
  <c r="L32" i="20"/>
  <c r="L308" i="20"/>
  <c r="L523" i="20"/>
  <c r="L805" i="20"/>
  <c r="L634" i="20"/>
  <c r="L46" i="20"/>
  <c r="L42" i="20"/>
  <c r="L309" i="20"/>
  <c r="L8" i="20"/>
  <c r="L124" i="20"/>
  <c r="L71" i="20"/>
  <c r="L409" i="20"/>
  <c r="L366" i="20"/>
  <c r="L804" i="20"/>
  <c r="L132" i="20"/>
  <c r="L683" i="20"/>
  <c r="L275" i="20"/>
  <c r="L29" i="20"/>
  <c r="L466" i="20"/>
  <c r="L389" i="20"/>
  <c r="L130" i="20"/>
  <c r="L534" i="20"/>
  <c r="L76" i="20"/>
  <c r="L988" i="20"/>
  <c r="L790" i="20"/>
  <c r="L126" i="20"/>
  <c r="L169" i="20"/>
  <c r="L451" i="20"/>
  <c r="L715" i="20"/>
  <c r="L220" i="20"/>
  <c r="L584" i="20"/>
  <c r="L286" i="20"/>
  <c r="L477" i="20"/>
  <c r="L392" i="20"/>
  <c r="L689" i="20"/>
  <c r="L295" i="20"/>
  <c r="L232" i="20"/>
  <c r="L79" i="20"/>
  <c r="L550" i="20"/>
  <c r="L240" i="20"/>
  <c r="L287" i="20"/>
  <c r="L880" i="20"/>
  <c r="L802" i="20"/>
  <c r="L228" i="20"/>
  <c r="L165" i="20"/>
  <c r="L445" i="20"/>
  <c r="L129" i="20"/>
  <c r="L150" i="20"/>
  <c r="L153" i="20"/>
  <c r="L490" i="20"/>
  <c r="L171" i="20"/>
  <c r="L35" i="20"/>
  <c r="L15" i="20"/>
  <c r="L371" i="20"/>
  <c r="L501" i="20"/>
  <c r="L316" i="20"/>
  <c r="L518" i="20"/>
  <c r="L274" i="20"/>
  <c r="L555" i="20"/>
  <c r="L77" i="20"/>
  <c r="L323" i="20"/>
  <c r="L33" i="20"/>
  <c r="L358" i="20"/>
  <c r="L429" i="20"/>
  <c r="L613" i="20"/>
  <c r="L800" i="20"/>
  <c r="L116" i="20"/>
  <c r="L543" i="20"/>
  <c r="L547" i="20"/>
  <c r="L139" i="20"/>
  <c r="L706" i="20"/>
  <c r="L625" i="20"/>
  <c r="L443" i="20"/>
  <c r="L603" i="20"/>
  <c r="L484" i="20"/>
  <c r="L989" i="20"/>
  <c r="L627" i="20"/>
  <c r="L19" i="20"/>
  <c r="L405" i="20"/>
  <c r="L59" i="20"/>
  <c r="L281" i="20"/>
  <c r="L328" i="20"/>
  <c r="L338" i="20"/>
  <c r="L772" i="20"/>
  <c r="L811" i="20"/>
  <c r="L396" i="20"/>
  <c r="L102" i="20"/>
  <c r="L662" i="20"/>
  <c r="L233" i="20"/>
  <c r="L702" i="20"/>
  <c r="L775" i="20"/>
  <c r="L151" i="20"/>
  <c r="L641" i="20"/>
  <c r="L680" i="20"/>
  <c r="L793" i="20"/>
  <c r="L412" i="20"/>
  <c r="L692" i="20"/>
  <c r="L976" i="20"/>
  <c r="L849" i="20"/>
  <c r="L750" i="20"/>
  <c r="L82" i="20"/>
  <c r="L349" i="20"/>
  <c r="L814" i="20"/>
  <c r="L496" i="20"/>
  <c r="L740" i="20"/>
  <c r="L157" i="20"/>
  <c r="L663" i="20"/>
  <c r="L786" i="20"/>
  <c r="L351" i="20"/>
  <c r="L601" i="20"/>
  <c r="L34" i="20"/>
  <c r="L650" i="20"/>
  <c r="L377" i="20"/>
  <c r="L223" i="20"/>
  <c r="L863" i="20"/>
  <c r="L257" i="20"/>
  <c r="L449" i="20"/>
  <c r="L708" i="20"/>
  <c r="L390" i="20"/>
  <c r="L321" i="20"/>
  <c r="L47" i="20"/>
  <c r="L642" i="20"/>
  <c r="L361" i="20"/>
  <c r="L593" i="20"/>
  <c r="L58" i="20"/>
  <c r="L515" i="20"/>
  <c r="L456" i="20"/>
  <c r="L345" i="20"/>
  <c r="L665" i="20"/>
  <c r="L709" i="20"/>
  <c r="L344" i="20"/>
  <c r="L387" i="20"/>
  <c r="L13" i="20"/>
  <c r="L45" i="20"/>
  <c r="L544" i="20"/>
  <c r="L310" i="20"/>
  <c r="L532" i="20"/>
  <c r="L73" i="20"/>
  <c r="L753" i="20"/>
  <c r="L406" i="20"/>
  <c r="L393" i="20"/>
  <c r="L777" i="20"/>
  <c r="L447" i="20"/>
  <c r="L476" i="20"/>
  <c r="L917" i="20"/>
  <c r="L218" i="20"/>
  <c r="L164" i="20"/>
  <c r="L819" i="20"/>
  <c r="L43" i="20"/>
  <c r="L647" i="20"/>
  <c r="L278" i="20"/>
  <c r="L266" i="20"/>
  <c r="L649" i="20"/>
  <c r="L812" i="20"/>
  <c r="L854" i="20"/>
  <c r="L587" i="20"/>
  <c r="L758" i="20"/>
  <c r="L797" i="20"/>
  <c r="L748" i="20"/>
  <c r="L524" i="20"/>
  <c r="L573" i="20"/>
  <c r="L311" i="20"/>
  <c r="L566" i="20"/>
  <c r="L247" i="20"/>
  <c r="L446" i="20"/>
  <c r="L128" i="20"/>
  <c r="L928" i="20"/>
  <c r="L395" i="20"/>
  <c r="L820" i="20"/>
  <c r="L226" i="20"/>
  <c r="L458" i="20"/>
  <c r="L101" i="20"/>
  <c r="L294" i="20"/>
  <c r="L531" i="20"/>
  <c r="L55" i="20"/>
  <c r="L867" i="20"/>
  <c r="L838" i="20"/>
  <c r="L561" i="20"/>
  <c r="L809" i="20"/>
  <c r="L444" i="20"/>
  <c r="L540" i="20"/>
  <c r="L254" i="20"/>
  <c r="L698" i="20"/>
  <c r="L264" i="20"/>
  <c r="L671" i="20"/>
  <c r="L931" i="20"/>
  <c r="L359" i="20"/>
  <c r="L144" i="20"/>
  <c r="L661" i="20"/>
  <c r="L337" i="20"/>
  <c r="L261" i="20"/>
  <c r="L250" i="20"/>
  <c r="L599" i="20"/>
  <c r="L411" i="20"/>
  <c r="L494" i="20"/>
  <c r="L435" i="20"/>
  <c r="L197" i="20"/>
  <c r="L94" i="20"/>
  <c r="L379" i="20"/>
  <c r="L96" i="20"/>
  <c r="L801" i="20"/>
  <c r="L485" i="20"/>
  <c r="L468" i="20"/>
  <c r="L516" i="20"/>
  <c r="L306" i="20"/>
  <c r="L719" i="20"/>
  <c r="L606" i="20"/>
  <c r="L92" i="20"/>
  <c r="L148" i="20"/>
  <c r="L39" i="20"/>
  <c r="L256" i="20"/>
  <c r="L61" i="20"/>
  <c r="L760" i="20"/>
  <c r="L460" i="20"/>
  <c r="L526" i="20"/>
  <c r="L987" i="20"/>
  <c r="L730" i="20"/>
  <c r="L21" i="20"/>
  <c r="L539" i="20"/>
  <c r="L701" i="20"/>
  <c r="L307" i="20"/>
  <c r="L600" i="20"/>
  <c r="L794" i="20"/>
  <c r="L529" i="20"/>
  <c r="L467" i="20"/>
  <c r="L896" i="20"/>
  <c r="L334" i="20"/>
  <c r="L836" i="20"/>
  <c r="L161" i="20"/>
  <c r="L725" i="20"/>
  <c r="L191" i="20"/>
  <c r="L186" i="20"/>
  <c r="L219" i="20"/>
  <c r="L63" i="20"/>
  <c r="L784" i="20"/>
  <c r="L119" i="20"/>
  <c r="L502" i="20"/>
  <c r="L705" i="20"/>
  <c r="L568" i="20"/>
  <c r="L122" i="20"/>
  <c r="L280" i="20"/>
  <c r="L969" i="20"/>
  <c r="L910" i="20"/>
  <c r="L657" i="20"/>
  <c r="L970" i="20"/>
  <c r="L597" i="20"/>
  <c r="L440" i="20"/>
  <c r="L596" i="20"/>
  <c r="L346" i="20"/>
  <c r="L581" i="20"/>
  <c r="L318" i="20"/>
  <c r="L499" i="20"/>
  <c r="L304" i="20"/>
  <c r="L180" i="20"/>
  <c r="L320" i="20"/>
  <c r="L595" i="20"/>
  <c r="L369" i="20"/>
  <c r="L940" i="20"/>
  <c r="L699" i="20"/>
  <c r="L262" i="20"/>
  <c r="L937" i="20"/>
  <c r="L810" i="20"/>
  <c r="L546" i="20"/>
  <c r="L700" i="20"/>
  <c r="L903" i="20"/>
  <c r="L333" i="20"/>
  <c r="L920" i="20"/>
  <c r="L437" i="20"/>
  <c r="L350" i="20"/>
  <c r="L635" i="20"/>
  <c r="L106" i="20"/>
  <c r="L874" i="20"/>
  <c r="L651" i="20"/>
  <c r="L764" i="20"/>
  <c r="L305" i="20"/>
  <c r="L216" i="20"/>
  <c r="L982" i="20"/>
  <c r="L489" i="20"/>
  <c r="L196" i="20"/>
  <c r="L184" i="20"/>
  <c r="L746" i="20"/>
  <c r="L866" i="20"/>
  <c r="L853" i="20"/>
  <c r="L582" i="20"/>
  <c r="L207" i="20"/>
  <c r="L703" i="20"/>
  <c r="L722" i="20"/>
  <c r="L373" i="20"/>
  <c r="L362" i="20"/>
  <c r="L930" i="20"/>
  <c r="L589" i="20"/>
  <c r="L497" i="20"/>
  <c r="L780" i="20"/>
  <c r="L40" i="20"/>
  <c r="L491" i="20"/>
  <c r="L284" i="20"/>
  <c r="L695" i="20"/>
  <c r="L946" i="20"/>
  <c r="L711" i="20"/>
  <c r="L510" i="20"/>
  <c r="L611" i="20"/>
  <c r="L590" i="20"/>
  <c r="L103" i="20"/>
  <c r="L388" i="20"/>
  <c r="L410" i="20"/>
  <c r="L848" i="20"/>
  <c r="L693" i="20"/>
  <c r="L56" i="20"/>
  <c r="L991" i="20"/>
  <c r="L85" i="20"/>
  <c r="L620" i="20"/>
  <c r="L202" i="20"/>
  <c r="L909" i="20"/>
  <c r="L610" i="20"/>
  <c r="L714" i="20"/>
  <c r="L785" i="20"/>
  <c r="L24" i="20"/>
  <c r="L828" i="20"/>
  <c r="L660" i="20"/>
  <c r="L592" i="20"/>
  <c r="L738" i="20"/>
  <c r="L221" i="20"/>
  <c r="L241" i="20"/>
  <c r="L414" i="20"/>
  <c r="L147" i="20"/>
  <c r="L933" i="20"/>
  <c r="L598" i="20"/>
  <c r="L630" i="20"/>
  <c r="L837" i="20"/>
  <c r="L882" i="20"/>
  <c r="L407" i="20"/>
  <c r="L107" i="20"/>
  <c r="L638" i="20"/>
  <c r="L846" i="20"/>
  <c r="L343" i="20"/>
  <c r="L852" i="20"/>
  <c r="L418" i="20"/>
  <c r="L521" i="20"/>
  <c r="L401" i="20"/>
  <c r="L865" i="20"/>
  <c r="L831" i="20"/>
  <c r="L817" i="20"/>
  <c r="L669" i="20"/>
  <c r="L252" i="20"/>
  <c r="L259" i="20"/>
  <c r="L386" i="20"/>
  <c r="L277" i="20"/>
  <c r="L325" i="20"/>
  <c r="L964" i="20"/>
  <c r="L927" i="20"/>
  <c r="L427" i="20"/>
  <c r="L352" i="20"/>
  <c r="L749" i="20"/>
  <c r="L237" i="20"/>
  <c r="L503" i="20"/>
  <c r="L31" i="20"/>
  <c r="L121" i="20"/>
  <c r="L49" i="20"/>
  <c r="L84" i="20"/>
  <c r="L430" i="20"/>
  <c r="L109" i="20"/>
  <c r="L201" i="20"/>
  <c r="L156" i="20"/>
  <c r="L480" i="20"/>
  <c r="L163" i="20"/>
  <c r="L268" i="20"/>
  <c r="L288" i="20"/>
  <c r="L631" i="20"/>
  <c r="L560" i="20"/>
  <c r="L728" i="20"/>
  <c r="L674" i="20"/>
  <c r="L778" i="20"/>
  <c r="L340" i="20"/>
  <c r="L984" i="20"/>
  <c r="L428" i="20"/>
  <c r="L342" i="20"/>
  <c r="L916" i="20"/>
  <c r="L238" i="20"/>
  <c r="L823" i="20"/>
  <c r="L594" i="20"/>
  <c r="L694" i="20"/>
  <c r="L347" i="20"/>
  <c r="L795" i="20"/>
  <c r="L833" i="20"/>
  <c r="L312" i="20"/>
  <c r="L707" i="20"/>
  <c r="L586" i="20"/>
  <c r="L733" i="20"/>
  <c r="L211" i="20"/>
  <c r="L91" i="20"/>
  <c r="L375" i="20"/>
  <c r="L751" i="20"/>
  <c r="L788" i="20"/>
  <c r="L553" i="20"/>
  <c r="L356" i="20"/>
  <c r="L888" i="20"/>
  <c r="L205" i="20"/>
  <c r="L655" i="20"/>
  <c r="L473" i="20"/>
  <c r="L285" i="20"/>
  <c r="L789" i="20"/>
  <c r="L570" i="20"/>
  <c r="L628" i="20"/>
  <c r="L564" i="20"/>
  <c r="L525" i="20"/>
  <c r="L365" i="20"/>
  <c r="L994" i="20"/>
  <c r="L472" i="20"/>
  <c r="L648" i="20"/>
  <c r="L442" i="20"/>
  <c r="L214" i="20"/>
  <c r="L813" i="20"/>
  <c r="L187" i="20"/>
  <c r="L465" i="20"/>
  <c r="L383" i="20"/>
  <c r="L279" i="20"/>
  <c r="L919" i="20"/>
  <c r="L558" i="20"/>
  <c r="L399" i="20"/>
  <c r="L925" i="20"/>
  <c r="L604" i="20"/>
  <c r="L482" i="20"/>
  <c r="L839" i="20"/>
  <c r="L382" i="20"/>
  <c r="L381" i="20"/>
  <c r="L658" i="20"/>
  <c r="L246" i="20"/>
  <c r="L654" i="20"/>
  <c r="L646" i="20"/>
  <c r="L385" i="20"/>
  <c r="L160" i="20"/>
  <c r="L367" i="20"/>
  <c r="L136" i="20"/>
  <c r="L851" i="20"/>
  <c r="L945" i="20"/>
  <c r="L858" i="20"/>
  <c r="L562" i="20"/>
  <c r="L682" i="20"/>
  <c r="L990" i="20"/>
  <c r="L408" i="20"/>
  <c r="L696" i="20"/>
  <c r="L433" i="20"/>
  <c r="L670" i="20"/>
  <c r="L644" i="20"/>
  <c r="L270" i="20"/>
  <c r="L913" i="20"/>
  <c r="L469" i="20"/>
  <c r="L855" i="20"/>
  <c r="L38" i="20"/>
  <c r="L890" i="20"/>
  <c r="L677" i="20"/>
  <c r="L493" i="20"/>
  <c r="L623" i="20"/>
  <c r="L574" i="20"/>
  <c r="L768" i="20"/>
  <c r="L475" i="20"/>
  <c r="L158" i="20"/>
  <c r="L513" i="20"/>
  <c r="L721" i="20"/>
  <c r="L690" i="20"/>
  <c r="L822" i="20"/>
  <c r="L80" i="20"/>
  <c r="L687" i="20"/>
  <c r="L796" i="20"/>
  <c r="L907" i="20"/>
  <c r="L432" i="20"/>
  <c r="L686" i="20"/>
  <c r="L924" i="20"/>
  <c r="L331" i="20"/>
  <c r="L72" i="20"/>
  <c r="L992" i="20"/>
  <c r="L552" i="20"/>
  <c r="L640" i="20"/>
  <c r="L762" i="20"/>
  <c r="L417" i="20"/>
  <c r="L372" i="20"/>
  <c r="L773" i="20"/>
  <c r="L141" i="20"/>
  <c r="L291" i="20"/>
  <c r="L341" i="20"/>
  <c r="L710" i="20"/>
  <c r="L314" i="20"/>
  <c r="L522" i="20"/>
  <c r="L887" i="20"/>
  <c r="L398" i="20"/>
  <c r="L134" i="20"/>
  <c r="L506" i="20"/>
  <c r="L973" i="20"/>
  <c r="L717" i="20"/>
  <c r="L453" i="20"/>
  <c r="L884" i="20"/>
  <c r="L391" i="20"/>
  <c r="L827" i="20"/>
  <c r="L48" i="20"/>
  <c r="L504" i="20"/>
  <c r="L322" i="20"/>
  <c r="L175" i="20"/>
  <c r="L78" i="20"/>
  <c r="L688" i="20"/>
  <c r="L843" i="20"/>
  <c r="L727" i="20"/>
  <c r="L844" i="20"/>
  <c r="L747" i="20"/>
  <c r="L617" i="20"/>
  <c r="L554" i="20"/>
  <c r="L859" i="20"/>
  <c r="L769" i="20"/>
  <c r="L787" i="20"/>
  <c r="L744" i="20"/>
  <c r="L632" i="20"/>
  <c r="L770" i="20"/>
  <c r="L260" i="20"/>
  <c r="L939" i="20"/>
  <c r="L462" i="20"/>
  <c r="L901" i="20"/>
  <c r="L729" i="20"/>
  <c r="L400" i="20"/>
  <c r="L421" i="20"/>
  <c r="L206" i="20"/>
  <c r="L200" i="20"/>
  <c r="L572" i="20"/>
  <c r="L742" i="20"/>
  <c r="L332" i="20"/>
  <c r="L892" i="20"/>
  <c r="L857" i="20"/>
  <c r="L807" i="20"/>
  <c r="L842" i="20"/>
  <c r="L208" i="20"/>
  <c r="L967" i="20"/>
  <c r="L792" i="20"/>
  <c r="L936" i="20"/>
  <c r="L724" i="20"/>
  <c r="L868" i="20"/>
  <c r="L602" i="20"/>
  <c r="L675" i="20"/>
  <c r="L622" i="20"/>
  <c r="L112" i="20"/>
  <c r="L879" i="20"/>
  <c r="L829" i="20"/>
  <c r="L248" i="20"/>
  <c r="L60" i="20"/>
  <c r="L752" i="20"/>
  <c r="L697" i="20"/>
  <c r="L192" i="20"/>
  <c r="L336" i="20"/>
  <c r="L571" i="20"/>
  <c r="L527" i="20"/>
  <c r="L181" i="20"/>
  <c r="L659" i="20"/>
  <c r="L681" i="20"/>
  <c r="L993" i="20"/>
  <c r="L881" i="20"/>
  <c r="L436" i="20"/>
  <c r="L961" i="20"/>
  <c r="L902" i="20"/>
  <c r="L678" i="20"/>
  <c r="L298" i="20"/>
  <c r="L498" i="20"/>
  <c r="L653" i="20"/>
  <c r="L904" i="20"/>
  <c r="L923" i="20"/>
  <c r="L718" i="20"/>
  <c r="L639" i="20"/>
  <c r="L944" i="20"/>
  <c r="L821" i="20"/>
  <c r="L983" i="20"/>
  <c r="L461" i="20"/>
  <c r="L912" i="20"/>
  <c r="L575" i="20"/>
  <c r="L667" i="20"/>
  <c r="L579" i="20"/>
  <c r="L313" i="20"/>
  <c r="L739" i="20"/>
  <c r="L612" i="20"/>
  <c r="L862" i="20"/>
  <c r="L530" i="20"/>
  <c r="L319" i="20"/>
  <c r="L450" i="20"/>
  <c r="L782" i="20"/>
  <c r="L942" i="20"/>
  <c r="L168" i="20"/>
  <c r="L545" i="20"/>
  <c r="L834" i="20"/>
  <c r="L470" i="20"/>
  <c r="L943" i="20"/>
  <c r="L614" i="20"/>
  <c r="L908" i="20"/>
  <c r="L335" i="20"/>
  <c r="L965" i="20"/>
  <c r="L95" i="20"/>
  <c r="L348" i="20"/>
  <c r="L929" i="20"/>
  <c r="L629" i="20"/>
  <c r="L618" i="20"/>
  <c r="L577" i="20"/>
  <c r="L935" i="20"/>
  <c r="L402" i="20"/>
  <c r="L666" i="20"/>
  <c r="L615" i="20"/>
  <c r="L243" i="20"/>
  <c r="L743" i="20"/>
  <c r="L636" i="20"/>
  <c r="L798" i="20"/>
  <c r="L360" i="20"/>
  <c r="L816" i="20"/>
  <c r="L626" i="20"/>
  <c r="L486" i="20"/>
  <c r="L962" i="20"/>
  <c r="L478" i="20"/>
  <c r="L759" i="20"/>
  <c r="L364" i="20"/>
  <c r="L509" i="20"/>
  <c r="L645" i="20"/>
  <c r="L704" i="20"/>
  <c r="L97" i="20"/>
  <c r="L199" i="20"/>
  <c r="L276" i="20"/>
  <c r="L995" i="20"/>
  <c r="L619" i="20"/>
  <c r="L781" i="20"/>
  <c r="L457" i="20"/>
  <c r="L413" i="20"/>
  <c r="L118" i="20"/>
  <c r="L83" i="20"/>
  <c r="L569" i="20"/>
  <c r="L471" i="20"/>
  <c r="L422" i="20"/>
  <c r="L357" i="20"/>
  <c r="L330" i="20"/>
  <c r="L691" i="20"/>
  <c r="L860" i="20"/>
  <c r="L824" i="20"/>
  <c r="L766" i="20"/>
  <c r="L835" i="20"/>
  <c r="L893" i="20"/>
  <c r="L899" i="20"/>
  <c r="L488" i="20"/>
  <c r="L326" i="20"/>
  <c r="L996" i="20"/>
  <c r="L997" i="20"/>
  <c r="L535" i="20"/>
  <c r="L741" i="20"/>
  <c r="L576" i="20"/>
  <c r="L608" i="20"/>
  <c r="L938" i="20"/>
  <c r="L872" i="20"/>
  <c r="L258" i="20"/>
  <c r="L818" i="20"/>
  <c r="L416" i="20"/>
  <c r="L588" i="20"/>
  <c r="L155" i="20"/>
  <c r="L932" i="20"/>
  <c r="L975" i="20"/>
  <c r="L668" i="20"/>
  <c r="L847" i="20"/>
  <c r="L507" i="20"/>
  <c r="L303" i="20"/>
  <c r="L894" i="20"/>
  <c r="L998" i="20"/>
  <c r="L720" i="20"/>
  <c r="L454" i="20"/>
  <c r="L420" i="20"/>
  <c r="L624" i="20"/>
  <c r="L194" i="20"/>
  <c r="L556" i="20"/>
  <c r="L656" i="20"/>
  <c r="L803" i="20"/>
  <c r="L968" i="20"/>
  <c r="L876" i="20"/>
  <c r="L664" i="20"/>
  <c r="L673" i="20"/>
  <c r="L966" i="20"/>
  <c r="L609" i="20"/>
  <c r="L841" i="20"/>
  <c r="L549" i="20"/>
  <c r="L889" i="20"/>
  <c r="L850" i="20"/>
  <c r="L621" i="20"/>
  <c r="L230" i="20"/>
  <c r="L869" i="20"/>
  <c r="L643" i="20"/>
  <c r="L963" i="20"/>
  <c r="L131" i="20"/>
  <c r="L51" i="20"/>
  <c r="L891" i="20"/>
  <c r="L533" i="20"/>
  <c r="L519" i="20"/>
  <c r="L283" i="20"/>
  <c r="L70" i="20"/>
  <c r="L905" i="20"/>
  <c r="L761" i="20"/>
  <c r="L27" i="20"/>
  <c r="L492" i="20"/>
  <c r="L736" i="20"/>
  <c r="L12" i="20"/>
  <c r="L735" i="20"/>
  <c r="L145" i="20"/>
  <c r="L732" i="20"/>
  <c r="L463" i="20"/>
  <c r="L716" i="20"/>
  <c r="L845" i="20"/>
  <c r="L74" i="20"/>
  <c r="L754" i="20"/>
  <c r="L897" i="20"/>
  <c r="L152" i="20"/>
  <c r="L763" i="20"/>
  <c r="L652" i="20"/>
  <c r="L765" i="20"/>
  <c r="L93" i="20"/>
  <c r="L434" i="20"/>
  <c r="L999" i="20"/>
  <c r="L607" i="20"/>
  <c r="L542" i="20"/>
  <c r="L883" i="20"/>
  <c r="L825" i="20"/>
  <c r="L272" i="20"/>
  <c r="L448" i="20"/>
  <c r="L679" i="20"/>
  <c r="L557" i="20"/>
  <c r="L517" i="20"/>
  <c r="L977" i="20"/>
  <c r="L423" i="20"/>
  <c r="L441" i="20"/>
  <c r="L771" i="20"/>
  <c r="L183" i="20"/>
  <c r="L1000" i="20"/>
  <c r="L537" i="20"/>
  <c r="L536" i="20"/>
  <c r="L179" i="20"/>
  <c r="L922" i="20"/>
  <c r="L676" i="20"/>
  <c r="L906" i="20"/>
  <c r="L911" i="20"/>
  <c r="L934" i="20"/>
  <c r="L368" i="20"/>
  <c r="L1001" i="20"/>
  <c r="L830" i="20"/>
  <c r="L972" i="20"/>
  <c r="L856" i="20"/>
  <c r="L1002" i="20"/>
  <c r="L877" i="20"/>
  <c r="L832" i="20"/>
  <c r="L1003" i="20"/>
  <c r="L559" i="20"/>
  <c r="L1004" i="20"/>
  <c r="L900" i="20"/>
  <c r="L878" i="20"/>
  <c r="L914" i="20"/>
  <c r="L870" i="20"/>
  <c r="L971" i="20"/>
  <c r="L985" i="20"/>
  <c r="L986" i="20"/>
  <c r="L756" i="20"/>
  <c r="L425" i="20"/>
  <c r="L915" i="20"/>
  <c r="L713" i="20"/>
  <c r="L580" i="20"/>
  <c r="L895" i="20"/>
  <c r="L1005" i="20"/>
  <c r="L806" i="20"/>
  <c r="L508" i="20"/>
  <c r="L941" i="20"/>
  <c r="L1006" i="20"/>
  <c r="L18" i="20"/>
  <c r="L479" i="20"/>
  <c r="L685" i="20"/>
  <c r="L1007" i="20"/>
  <c r="L755" i="20"/>
  <c r="L918" i="20"/>
  <c r="L567" i="20"/>
  <c r="L474" i="20"/>
  <c r="L514" i="20"/>
  <c r="L424" i="20"/>
  <c r="L726" i="20"/>
  <c r="L980" i="20"/>
  <c r="L1008" i="20"/>
  <c r="L737" i="20"/>
  <c r="L974" i="20"/>
  <c r="L1009" i="20"/>
  <c r="L376" i="20"/>
  <c r="L921" i="20"/>
  <c r="L234" i="20"/>
  <c r="L483" i="20"/>
  <c r="L757" i="20"/>
  <c r="L981" i="20"/>
  <c r="L1010" i="20"/>
  <c r="L979" i="20"/>
  <c r="L1011" i="20"/>
  <c r="L583" i="20"/>
  <c r="L978" i="20"/>
  <c r="L672" i="20"/>
  <c r="L439" i="20"/>
  <c r="L871" i="20"/>
  <c r="L426" i="20"/>
  <c r="L251" i="20"/>
  <c r="L1012" i="20"/>
  <c r="L203" i="20"/>
  <c r="L154" i="20"/>
  <c r="L779" i="20"/>
  <c r="L1013" i="20"/>
  <c r="L541" i="20"/>
  <c r="L1014" i="20"/>
  <c r="L1015" i="20"/>
  <c r="L885" i="20"/>
  <c r="L1016" i="20"/>
  <c r="L1017" i="20"/>
  <c r="L926" i="20"/>
  <c r="L1018" i="20"/>
  <c r="L1019" i="20"/>
  <c r="L886" i="20"/>
  <c r="L1020" i="20"/>
  <c r="L723" i="20"/>
  <c r="L1021" i="20"/>
  <c r="L1022" i="20"/>
  <c r="L1023" i="20"/>
  <c r="L712" i="20"/>
  <c r="L301" i="20"/>
  <c r="L66" i="20"/>
  <c r="L212" i="20"/>
  <c r="H739" i="15"/>
  <c r="H993" i="15"/>
  <c r="H932" i="15"/>
  <c r="H1011" i="15"/>
  <c r="H997" i="15"/>
  <c r="H904" i="15"/>
  <c r="H1012" i="15"/>
  <c r="H898" i="15"/>
  <c r="H772" i="15"/>
  <c r="H987" i="15"/>
  <c r="H343" i="15"/>
  <c r="H505" i="15"/>
  <c r="H778" i="15"/>
  <c r="H877" i="15"/>
  <c r="H852" i="15"/>
  <c r="H1016" i="15"/>
  <c r="H1015" i="15"/>
  <c r="H1013" i="15"/>
  <c r="H549" i="15"/>
  <c r="H542" i="15"/>
  <c r="H97" i="15"/>
  <c r="H717" i="15"/>
  <c r="H484" i="15"/>
  <c r="H817" i="15"/>
  <c r="H990" i="15"/>
  <c r="H431" i="15"/>
  <c r="H566" i="15"/>
  <c r="H355" i="15"/>
  <c r="H867" i="15"/>
  <c r="H856" i="15"/>
  <c r="H815" i="15"/>
  <c r="H900" i="15"/>
  <c r="H922" i="15"/>
  <c r="H563" i="15"/>
  <c r="H994" i="15"/>
  <c r="H891" i="15"/>
  <c r="H472" i="15"/>
  <c r="H1019" i="15"/>
  <c r="H629" i="15"/>
  <c r="H590" i="15"/>
  <c r="L77" i="21" l="1"/>
  <c r="L146" i="21"/>
  <c r="L187" i="21"/>
  <c r="E77" i="21"/>
  <c r="E146" i="21"/>
  <c r="E187" i="21"/>
  <c r="K625" i="20"/>
  <c r="F1045" i="15" l="1"/>
  <c r="I1040" i="15" s="1"/>
  <c r="G1034" i="15" l="1"/>
  <c r="F1034" i="15"/>
  <c r="I490" i="15" l="1"/>
  <c r="I758" i="15"/>
  <c r="I531" i="15"/>
  <c r="I868" i="15"/>
  <c r="I411" i="15"/>
  <c r="I942" i="15"/>
  <c r="I1017" i="15"/>
  <c r="I820" i="15"/>
  <c r="I1014" i="15"/>
  <c r="I967" i="15"/>
  <c r="I452" i="15"/>
  <c r="I601" i="15"/>
  <c r="I479" i="15"/>
  <c r="I164" i="15"/>
  <c r="I186" i="15"/>
  <c r="I127" i="15"/>
  <c r="I746" i="15"/>
  <c r="I8" i="15"/>
  <c r="I13" i="15"/>
  <c r="I16" i="15"/>
  <c r="I11" i="15"/>
  <c r="I17" i="15"/>
  <c r="I14" i="15"/>
  <c r="I21" i="15"/>
  <c r="I26" i="15"/>
  <c r="I23" i="15"/>
  <c r="I20" i="15"/>
  <c r="I24" i="15"/>
  <c r="I67" i="15"/>
  <c r="I35" i="15"/>
  <c r="I98" i="15"/>
  <c r="I65" i="15"/>
  <c r="I49" i="15"/>
  <c r="I47" i="15"/>
  <c r="I28" i="15"/>
  <c r="I64" i="15"/>
  <c r="I45" i="15"/>
  <c r="I59" i="15"/>
  <c r="I53" i="15"/>
  <c r="I78" i="15"/>
  <c r="I71" i="15"/>
  <c r="I318" i="15"/>
  <c r="I102" i="15"/>
  <c r="I61" i="15"/>
  <c r="I108" i="15"/>
  <c r="I99" i="15"/>
  <c r="I139" i="15"/>
  <c r="I180" i="15"/>
  <c r="I162" i="15"/>
  <c r="I90" i="15"/>
  <c r="I69" i="15"/>
  <c r="I133" i="15"/>
  <c r="I87" i="15"/>
  <c r="I75" i="15"/>
  <c r="I57" i="15"/>
  <c r="I41" i="15"/>
  <c r="I56" i="15"/>
  <c r="I80" i="15"/>
  <c r="I190" i="15"/>
  <c r="I150" i="15"/>
  <c r="I315" i="15"/>
  <c r="I202" i="15"/>
  <c r="I158" i="15"/>
  <c r="I66" i="15"/>
  <c r="I220" i="15"/>
  <c r="I62" i="15"/>
  <c r="I77" i="15"/>
  <c r="I114" i="15"/>
  <c r="I118" i="15"/>
  <c r="I70" i="15"/>
  <c r="I206" i="15"/>
  <c r="I236" i="15"/>
  <c r="I351" i="15"/>
  <c r="I60" i="15"/>
  <c r="I111" i="15"/>
  <c r="I314" i="15"/>
  <c r="I204" i="15"/>
  <c r="I292" i="15"/>
  <c r="I173" i="15"/>
  <c r="I88" i="15"/>
  <c r="I215" i="15"/>
  <c r="I130" i="15"/>
  <c r="I323" i="15"/>
  <c r="I181" i="15"/>
  <c r="I234" i="15"/>
  <c r="I289" i="15"/>
  <c r="I121" i="15"/>
  <c r="I42" i="15"/>
  <c r="I124" i="15"/>
  <c r="I175" i="15"/>
  <c r="I112" i="15"/>
  <c r="I95" i="15"/>
  <c r="I244" i="15"/>
  <c r="I148" i="15"/>
  <c r="I483" i="15"/>
  <c r="I128" i="15"/>
  <c r="I106" i="15"/>
  <c r="I179" i="15"/>
  <c r="I212" i="15"/>
  <c r="I167" i="15"/>
  <c r="I184" i="15"/>
  <c r="I304" i="15"/>
  <c r="I10" i="15"/>
  <c r="I9" i="15"/>
  <c r="I15" i="15"/>
  <c r="I32" i="15"/>
  <c r="I22" i="15"/>
  <c r="I25" i="15"/>
  <c r="I19" i="15"/>
  <c r="I29" i="15"/>
  <c r="I33" i="15"/>
  <c r="I18" i="15"/>
  <c r="I104" i="15"/>
  <c r="I54" i="15"/>
  <c r="I40" i="15"/>
  <c r="I12" i="15"/>
  <c r="I48" i="15"/>
  <c r="I52" i="15"/>
  <c r="I74" i="15"/>
  <c r="I44" i="15"/>
  <c r="I83" i="15"/>
  <c r="I101" i="15"/>
  <c r="I79" i="15"/>
  <c r="I31" i="15"/>
  <c r="I92" i="15"/>
  <c r="I50" i="15"/>
  <c r="I93" i="15"/>
  <c r="I43" i="15"/>
  <c r="I58" i="15"/>
  <c r="I30" i="15"/>
  <c r="I72" i="15"/>
  <c r="I154" i="15"/>
  <c r="I27" i="15"/>
  <c r="I105" i="15"/>
  <c r="I63" i="15"/>
  <c r="I144" i="15"/>
  <c r="I248" i="15"/>
  <c r="I68" i="15"/>
  <c r="I82" i="15"/>
  <c r="I107" i="15"/>
  <c r="I36" i="15"/>
  <c r="I137" i="15"/>
  <c r="I38" i="15"/>
  <c r="I46" i="15"/>
  <c r="I55" i="15"/>
  <c r="I301" i="15"/>
  <c r="I135" i="15"/>
  <c r="I85" i="15"/>
  <c r="I37" i="15"/>
  <c r="I174" i="15"/>
  <c r="I151" i="15"/>
  <c r="I211" i="15"/>
  <c r="I288" i="15"/>
  <c r="I217" i="15"/>
  <c r="I545" i="15"/>
  <c r="I176" i="15"/>
  <c r="I116" i="15"/>
  <c r="I345" i="15"/>
  <c r="I533" i="15"/>
  <c r="I308" i="15"/>
  <c r="I291" i="15"/>
  <c r="I96" i="15"/>
  <c r="I386" i="15"/>
  <c r="I73" i="15"/>
  <c r="I163" i="15"/>
  <c r="I153" i="15"/>
  <c r="I115" i="15"/>
  <c r="I100" i="15"/>
  <c r="I243" i="15"/>
  <c r="I165" i="15"/>
  <c r="I39" i="15"/>
  <c r="I155" i="15"/>
  <c r="I84" i="15"/>
  <c r="I156" i="15"/>
  <c r="I557" i="15"/>
  <c r="I341" i="15"/>
  <c r="I384" i="15"/>
  <c r="I287" i="15"/>
  <c r="I503" i="15"/>
  <c r="I86" i="15"/>
  <c r="I125" i="15"/>
  <c r="I205" i="15"/>
  <c r="I160" i="15"/>
  <c r="I266" i="15"/>
  <c r="I225" i="15"/>
  <c r="I448" i="15"/>
  <c r="I122" i="15"/>
  <c r="I833" i="15"/>
  <c r="I276" i="15"/>
  <c r="I207" i="15"/>
  <c r="I201" i="15"/>
  <c r="I157" i="15"/>
  <c r="I297" i="15"/>
  <c r="I222" i="15"/>
  <c r="I113" i="15"/>
  <c r="I245" i="15"/>
  <c r="I270" i="15"/>
  <c r="I247" i="15"/>
  <c r="I313" i="15"/>
  <c r="I331" i="15"/>
  <c r="I352" i="15"/>
  <c r="I274" i="15"/>
  <c r="I575" i="15"/>
  <c r="I439" i="15"/>
  <c r="I530" i="15"/>
  <c r="I340" i="15"/>
  <c r="I894" i="15"/>
  <c r="I626" i="15"/>
  <c r="I996" i="15"/>
  <c r="I594" i="15"/>
  <c r="I316" i="15"/>
  <c r="I462" i="15"/>
  <c r="I210" i="15"/>
  <c r="I573" i="15"/>
  <c r="I230" i="15"/>
  <c r="I246" i="15"/>
  <c r="I261" i="15"/>
  <c r="I146" i="15"/>
  <c r="I524" i="15"/>
  <c r="I550" i="15"/>
  <c r="I281" i="15"/>
  <c r="I388" i="15"/>
  <c r="I511" i="15"/>
  <c r="I193" i="15"/>
  <c r="I89" i="15"/>
  <c r="I429" i="15"/>
  <c r="I300" i="15"/>
  <c r="I110" i="15"/>
  <c r="I285" i="15"/>
  <c r="I199" i="15"/>
  <c r="I455" i="15"/>
  <c r="I126" i="15"/>
  <c r="I267" i="15"/>
  <c r="I142" i="15"/>
  <c r="I659" i="15"/>
  <c r="I672" i="15"/>
  <c r="I423" i="15"/>
  <c r="I198" i="15"/>
  <c r="I329" i="15"/>
  <c r="I188" i="15"/>
  <c r="I218" i="15"/>
  <c r="I683" i="15"/>
  <c r="I604" i="15"/>
  <c r="I412" i="15"/>
  <c r="I461" i="15"/>
  <c r="I597" i="15"/>
  <c r="I117" i="15"/>
  <c r="I196" i="15"/>
  <c r="I159" i="15"/>
  <c r="I494" i="15"/>
  <c r="I356" i="15"/>
  <c r="I312" i="15"/>
  <c r="I272" i="15"/>
  <c r="I227" i="15"/>
  <c r="I364" i="15"/>
  <c r="I143" i="15"/>
  <c r="I413" i="15"/>
  <c r="I303" i="15"/>
  <c r="I136" i="15"/>
  <c r="I189" i="15"/>
  <c r="I527" i="15"/>
  <c r="I237" i="15"/>
  <c r="I324" i="15"/>
  <c r="I214" i="15"/>
  <c r="I418" i="15"/>
  <c r="I654" i="15"/>
  <c r="I522" i="15"/>
  <c r="I647" i="15"/>
  <c r="I482" i="15"/>
  <c r="I532" i="15"/>
  <c r="I741" i="15"/>
  <c r="I284" i="15"/>
  <c r="I401" i="15"/>
  <c r="I578" i="15"/>
  <c r="I555" i="15"/>
  <c r="I325" i="15"/>
  <c r="I192" i="15"/>
  <c r="I34" i="15"/>
  <c r="I265" i="15"/>
  <c r="I141" i="15"/>
  <c r="I152" i="15"/>
  <c r="I191" i="15"/>
  <c r="I226" i="15"/>
  <c r="I451" i="15"/>
  <c r="I250" i="15"/>
  <c r="I305" i="15"/>
  <c r="I249" i="15"/>
  <c r="I228" i="15"/>
  <c r="I317" i="15"/>
  <c r="I398" i="15"/>
  <c r="I383" i="15"/>
  <c r="I515" i="15"/>
  <c r="I366" i="15"/>
  <c r="I138" i="15"/>
  <c r="I194" i="15"/>
  <c r="I172" i="15"/>
  <c r="I131" i="15"/>
  <c r="I242" i="15"/>
  <c r="I170" i="15"/>
  <c r="I223" i="15"/>
  <c r="I372" i="15"/>
  <c r="I195" i="15"/>
  <c r="I407" i="15"/>
  <c r="I417" i="15"/>
  <c r="I349" i="15"/>
  <c r="I219" i="15"/>
  <c r="I394" i="15"/>
  <c r="I182" i="15"/>
  <c r="I268" i="15"/>
  <c r="I271" i="15"/>
  <c r="I109" i="15"/>
  <c r="I239" i="15"/>
  <c r="I132" i="15"/>
  <c r="I290" i="15"/>
  <c r="I380" i="15"/>
  <c r="I571" i="15"/>
  <c r="I416" i="15"/>
  <c r="I538" i="15"/>
  <c r="I424" i="15"/>
  <c r="I273" i="15"/>
  <c r="I231" i="15"/>
  <c r="I595" i="15"/>
  <c r="I409" i="15"/>
  <c r="I457" i="15"/>
  <c r="I716" i="15"/>
  <c r="I513" i="15"/>
  <c r="I123" i="15"/>
  <c r="I903" i="15"/>
  <c r="I332" i="15"/>
  <c r="I563" i="15"/>
  <c r="I780" i="15"/>
  <c r="I177" i="15"/>
  <c r="I178" i="15"/>
  <c r="I338" i="15"/>
  <c r="I263" i="15"/>
  <c r="I382" i="15"/>
  <c r="I422" i="15"/>
  <c r="I580" i="15"/>
  <c r="I149" i="15"/>
  <c r="I185" i="15"/>
  <c r="I269" i="15"/>
  <c r="I255" i="15"/>
  <c r="I400" i="15"/>
  <c r="I433" i="15"/>
  <c r="I283" i="15"/>
  <c r="I348" i="15"/>
  <c r="I209" i="15"/>
  <c r="I259" i="15"/>
  <c r="I891" i="15"/>
  <c r="I258" i="15"/>
  <c r="I140" i="15"/>
  <c r="I298" i="15"/>
  <c r="I232" i="15"/>
  <c r="I161" i="15"/>
  <c r="I299" i="15"/>
  <c r="I992" i="15"/>
  <c r="I346" i="15"/>
  <c r="I837" i="15"/>
  <c r="I328" i="15"/>
  <c r="I339" i="15"/>
  <c r="I478" i="15"/>
  <c r="I361" i="15"/>
  <c r="I254" i="15"/>
  <c r="I512" i="15"/>
  <c r="I726" i="15"/>
  <c r="I310" i="15"/>
  <c r="I145" i="15"/>
  <c r="I187" i="15"/>
  <c r="I395" i="15"/>
  <c r="I342" i="15"/>
  <c r="I404" i="15"/>
  <c r="I322" i="15"/>
  <c r="I379" i="15"/>
  <c r="I241" i="15"/>
  <c r="I94" i="15"/>
  <c r="I431" i="15"/>
  <c r="I748" i="15"/>
  <c r="I420" i="15"/>
  <c r="I91" i="15"/>
  <c r="I200" i="15"/>
  <c r="I528" i="15"/>
  <c r="I1008" i="15"/>
  <c r="I488" i="15"/>
  <c r="I749" i="15"/>
  <c r="I76" i="15"/>
  <c r="I436" i="15"/>
  <c r="I551" i="15"/>
  <c r="I229" i="15"/>
  <c r="I556" i="15"/>
  <c r="I262" i="15"/>
  <c r="I368" i="15"/>
  <c r="I344" i="15"/>
  <c r="I360" i="15"/>
  <c r="I824" i="15"/>
  <c r="I520" i="15"/>
  <c r="I497" i="15"/>
  <c r="I367" i="15"/>
  <c r="I378" i="15"/>
  <c r="I168" i="15"/>
  <c r="I763" i="15"/>
  <c r="I440" i="15"/>
  <c r="I425" i="15"/>
  <c r="I293" i="15"/>
  <c r="I120" i="15"/>
  <c r="I427" i="15"/>
  <c r="I508" i="15"/>
  <c r="I306" i="15"/>
  <c r="I465" i="15"/>
  <c r="I330" i="15"/>
  <c r="I709" i="15"/>
  <c r="I129" i="15"/>
  <c r="I678" i="15"/>
  <c r="I402" i="15"/>
  <c r="I624" i="15"/>
  <c r="I426" i="15"/>
  <c r="I603" i="15"/>
  <c r="I844" i="15"/>
  <c r="I363" i="15"/>
  <c r="I238" i="15"/>
  <c r="I421" i="15"/>
  <c r="I496" i="15"/>
  <c r="I521" i="15"/>
  <c r="I397" i="15"/>
  <c r="I371" i="15"/>
  <c r="I374" i="15"/>
  <c r="I437" i="15"/>
  <c r="I467" i="15"/>
  <c r="I591" i="15"/>
  <c r="I664" i="15"/>
  <c r="I475" i="15"/>
  <c r="I203" i="15"/>
  <c r="I764" i="15"/>
  <c r="I434" i="15"/>
  <c r="I355" i="15"/>
  <c r="I729" i="15"/>
  <c r="I438" i="15"/>
  <c r="I233" i="15"/>
  <c r="I619" i="15"/>
  <c r="I602" i="15"/>
  <c r="I442" i="15"/>
  <c r="I608" i="15"/>
  <c r="I403" i="15"/>
  <c r="I534" i="15"/>
  <c r="I645" i="15"/>
  <c r="I51" i="15"/>
  <c r="I486" i="15"/>
  <c r="I639" i="15"/>
  <c r="I449" i="15"/>
  <c r="I487" i="15"/>
  <c r="I544" i="15"/>
  <c r="I359" i="15"/>
  <c r="I319" i="15"/>
  <c r="I519" i="15"/>
  <c r="I667" i="15"/>
  <c r="I337" i="15"/>
  <c r="I432" i="15"/>
  <c r="I392" i="15"/>
  <c r="I216" i="15"/>
  <c r="I735" i="15"/>
  <c r="I640" i="15"/>
  <c r="I311" i="15"/>
  <c r="I309" i="15"/>
  <c r="I390" i="15"/>
  <c r="I599" i="15"/>
  <c r="I302" i="15"/>
  <c r="I944" i="15"/>
  <c r="I357" i="15"/>
  <c r="I719" i="15"/>
  <c r="I869" i="15"/>
  <c r="I415" i="15"/>
  <c r="I456" i="15"/>
  <c r="I501" i="15"/>
  <c r="I493" i="15"/>
  <c r="I264" i="15"/>
  <c r="I593" i="15"/>
  <c r="I81" i="15"/>
  <c r="I579" i="15"/>
  <c r="I569" i="15"/>
  <c r="I865" i="15"/>
  <c r="I275" i="15"/>
  <c r="I347" i="15"/>
  <c r="I803" i="15"/>
  <c r="I836" i="15"/>
  <c r="I279" i="15"/>
  <c r="I280" i="15"/>
  <c r="I500" i="15"/>
  <c r="I760" i="15"/>
  <c r="I278" i="15"/>
  <c r="I444" i="15"/>
  <c r="I751" i="15"/>
  <c r="I307" i="15"/>
  <c r="I618" i="15"/>
  <c r="I620" i="15"/>
  <c r="I334" i="15"/>
  <c r="I846" i="15"/>
  <c r="I362" i="15"/>
  <c r="I224" i="15"/>
  <c r="I923" i="15"/>
  <c r="I473" i="15"/>
  <c r="I350" i="15"/>
  <c r="I574" i="15"/>
  <c r="I643" i="15"/>
  <c r="I617" i="15"/>
  <c r="I443" i="15"/>
  <c r="I376" i="15"/>
  <c r="I213" i="15"/>
  <c r="I526" i="15"/>
  <c r="I971" i="15"/>
  <c r="I499" i="15"/>
  <c r="I458" i="15"/>
  <c r="I408" i="15"/>
  <c r="I596" i="15"/>
  <c r="I405" i="15"/>
  <c r="I171" i="15"/>
  <c r="I221" i="15"/>
  <c r="I677" i="15"/>
  <c r="I577" i="15"/>
  <c r="I365" i="15"/>
  <c r="I507" i="15"/>
  <c r="I375" i="15"/>
  <c r="I389" i="15"/>
  <c r="I610" i="15"/>
  <c r="I208" i="15"/>
  <c r="I615" i="15"/>
  <c r="I435" i="15"/>
  <c r="I134" i="15"/>
  <c r="I587" i="15"/>
  <c r="I396" i="15"/>
  <c r="I326" i="15"/>
  <c r="I183" i="15"/>
  <c r="I743" i="15"/>
  <c r="I628" i="15"/>
  <c r="I147" i="15"/>
  <c r="I495" i="15"/>
  <c r="I450" i="15"/>
  <c r="I441" i="15"/>
  <c r="I370" i="15"/>
  <c r="I321" i="15"/>
  <c r="I629" i="15"/>
  <c r="I252" i="15"/>
  <c r="I377" i="15"/>
  <c r="I757" i="15"/>
  <c r="I540" i="15"/>
  <c r="I548" i="15"/>
  <c r="I498" i="15"/>
  <c r="I558" i="15"/>
  <c r="I463" i="15"/>
  <c r="I547" i="15"/>
  <c r="I566" i="15"/>
  <c r="I119" i="15"/>
  <c r="I197" i="15"/>
  <c r="I692" i="15"/>
  <c r="I320" i="15"/>
  <c r="I689" i="15"/>
  <c r="I848" i="15"/>
  <c r="I517" i="15"/>
  <c r="I381" i="15"/>
  <c r="I472" i="15"/>
  <c r="I584" i="15"/>
  <c r="I727" i="15"/>
  <c r="I651" i="15"/>
  <c r="I638" i="15"/>
  <c r="I257" i="15"/>
  <c r="I446" i="15"/>
  <c r="I676" i="15"/>
  <c r="I282" i="15"/>
  <c r="I296" i="15"/>
  <c r="I607" i="15"/>
  <c r="I419" i="15"/>
  <c r="I471" i="15"/>
  <c r="I649" i="15"/>
  <c r="I391" i="15"/>
  <c r="I637" i="15"/>
  <c r="I895" i="15"/>
  <c r="I642" i="15"/>
  <c r="I570" i="15"/>
  <c r="I369" i="15"/>
  <c r="I358" i="15"/>
  <c r="I447" i="15"/>
  <c r="I885" i="15"/>
  <c r="I717" i="15"/>
  <c r="I815" i="15"/>
  <c r="I920" i="15"/>
  <c r="I631" i="15"/>
  <c r="I251" i="15"/>
  <c r="I410" i="15"/>
  <c r="I373" i="15"/>
  <c r="I581" i="15"/>
  <c r="I669" i="15"/>
  <c r="I277" i="15"/>
  <c r="I634" i="15"/>
  <c r="I445" i="15"/>
  <c r="I586" i="15"/>
  <c r="I682" i="15"/>
  <c r="I622" i="15"/>
  <c r="I986" i="15"/>
  <c r="I897" i="15"/>
  <c r="I772" i="15"/>
  <c r="I912" i="15"/>
  <c r="I730" i="15"/>
  <c r="I514" i="15"/>
  <c r="I948" i="15"/>
  <c r="I950" i="15"/>
  <c r="I453" i="15"/>
  <c r="I543" i="15"/>
  <c r="I695" i="15"/>
  <c r="I481" i="15"/>
  <c r="I786" i="15"/>
  <c r="I801" i="15"/>
  <c r="I679" i="15"/>
  <c r="I510" i="15"/>
  <c r="I235" i="15"/>
  <c r="I327" i="15"/>
  <c r="I697" i="15"/>
  <c r="I987" i="15"/>
  <c r="I611" i="15"/>
  <c r="I539" i="15"/>
  <c r="I855" i="15"/>
  <c r="I627" i="15"/>
  <c r="I660" i="15"/>
  <c r="I951" i="15"/>
  <c r="I576" i="15"/>
  <c r="I799" i="15"/>
  <c r="I600" i="15"/>
  <c r="I875" i="15"/>
  <c r="I680" i="15"/>
  <c r="I585" i="15"/>
  <c r="I336" i="15"/>
  <c r="I354" i="15"/>
  <c r="I910" i="15"/>
  <c r="I240" i="15"/>
  <c r="I613" i="15"/>
  <c r="I771" i="15"/>
  <c r="I572" i="15"/>
  <c r="I583" i="15"/>
  <c r="I995" i="15"/>
  <c r="I588" i="15"/>
  <c r="I590" i="15"/>
  <c r="I648" i="15"/>
  <c r="I853" i="15"/>
  <c r="I491" i="15"/>
  <c r="I888" i="15"/>
  <c r="I414" i="15"/>
  <c r="I809" i="15"/>
  <c r="I633" i="15"/>
  <c r="I1023" i="15"/>
  <c r="I957" i="15"/>
  <c r="I568" i="15"/>
  <c r="I632" i="15"/>
  <c r="I353" i="15"/>
  <c r="I754" i="15"/>
  <c r="I675" i="15"/>
  <c r="I553" i="15"/>
  <c r="I665" i="15"/>
  <c r="I773" i="15"/>
  <c r="I169" i="15"/>
  <c r="I489" i="15"/>
  <c r="I909" i="15"/>
  <c r="I870" i="15"/>
  <c r="I907" i="15"/>
  <c r="I656" i="15"/>
  <c r="I537" i="15"/>
  <c r="I598" i="15"/>
  <c r="I103" i="15"/>
  <c r="I485" i="15"/>
  <c r="I295" i="15"/>
  <c r="I807" i="15"/>
  <c r="I476" i="15"/>
  <c r="I625" i="15"/>
  <c r="I752" i="15"/>
  <c r="I703" i="15"/>
  <c r="I723" i="15"/>
  <c r="I393" i="15"/>
  <c r="I847" i="15"/>
  <c r="I789" i="15"/>
  <c r="I747" i="15"/>
  <c r="I668" i="15"/>
  <c r="I901" i="15"/>
  <c r="I504" i="15"/>
  <c r="I714" i="15"/>
  <c r="I732" i="15"/>
  <c r="I333" i="15"/>
  <c r="I744" i="15"/>
  <c r="I406" i="15"/>
  <c r="I260" i="15"/>
  <c r="I718" i="15"/>
  <c r="I294" i="15"/>
  <c r="I857" i="15"/>
  <c r="I691" i="15"/>
  <c r="I782" i="15"/>
  <c r="I560" i="15"/>
  <c r="I821" i="15"/>
  <c r="I724" i="15"/>
  <c r="I700" i="15"/>
  <c r="I831" i="15"/>
  <c r="I738" i="15"/>
  <c r="I734" i="15"/>
  <c r="I866" i="15"/>
  <c r="I819" i="15"/>
  <c r="I849" i="15"/>
  <c r="I774" i="15"/>
  <c r="I810" i="15"/>
  <c r="I1025" i="15"/>
  <c r="I567" i="15"/>
  <c r="I827" i="15"/>
  <c r="I766" i="15"/>
  <c r="I549" i="15"/>
  <c r="I953" i="15"/>
  <c r="I535" i="15"/>
  <c r="I775" i="15"/>
  <c r="I829" i="15"/>
  <c r="I728" i="15"/>
  <c r="I959" i="15"/>
  <c r="I968" i="15"/>
  <c r="I884" i="15"/>
  <c r="I966" i="15"/>
  <c r="I876" i="15"/>
  <c r="I839" i="15"/>
  <c r="I779" i="15"/>
  <c r="I814" i="15"/>
  <c r="I711" i="15"/>
  <c r="I862" i="15"/>
  <c r="I972" i="15"/>
  <c r="I854" i="15"/>
  <c r="I693" i="15"/>
  <c r="I915" i="15"/>
  <c r="I770" i="15"/>
  <c r="I623" i="15"/>
  <c r="I635" i="15"/>
  <c r="I523" i="15"/>
  <c r="I872" i="15"/>
  <c r="I731" i="15"/>
  <c r="I861" i="15"/>
  <c r="I834" i="15"/>
  <c r="I343" i="15"/>
  <c r="I793" i="15"/>
  <c r="I470" i="15"/>
  <c r="I938" i="15"/>
  <c r="I880" i="15"/>
  <c r="I761" i="15"/>
  <c r="I902" i="15"/>
  <c r="I947" i="15"/>
  <c r="I428" i="15"/>
  <c r="I828" i="15"/>
  <c r="I864" i="15"/>
  <c r="I989" i="15"/>
  <c r="I933" i="15"/>
  <c r="I928" i="15"/>
  <c r="I684" i="15"/>
  <c r="I934" i="15"/>
  <c r="I739" i="15"/>
  <c r="I541" i="15"/>
  <c r="I670" i="15"/>
  <c r="I722" i="15"/>
  <c r="I768" i="15"/>
  <c r="I794" i="15"/>
  <c r="I474" i="15"/>
  <c r="I976" i="15"/>
  <c r="I797" i="15"/>
  <c r="I1004" i="15"/>
  <c r="I745" i="15"/>
  <c r="I1031" i="15"/>
  <c r="I1000" i="15"/>
  <c r="I733" i="15"/>
  <c r="I840" i="15"/>
  <c r="I917" i="15"/>
  <c r="I878" i="15"/>
  <c r="I536" i="15"/>
  <c r="I914" i="15"/>
  <c r="I927" i="15"/>
  <c r="I776" i="15"/>
  <c r="I823" i="15"/>
  <c r="I710" i="15"/>
  <c r="I1029" i="15"/>
  <c r="I863" i="15"/>
  <c r="I811" i="15"/>
  <c r="I1024" i="15"/>
  <c r="I518" i="15"/>
  <c r="I825" i="15"/>
  <c r="I686" i="15"/>
  <c r="I1006" i="15"/>
  <c r="I582" i="15"/>
  <c r="I998" i="15"/>
  <c r="I908" i="15"/>
  <c r="I860" i="15"/>
  <c r="I918" i="15"/>
  <c r="I988" i="15"/>
  <c r="I699" i="15"/>
  <c r="I994" i="15"/>
  <c r="I905" i="15"/>
  <c r="I1010" i="15"/>
  <c r="I997" i="15"/>
  <c r="I845" i="15"/>
  <c r="I899" i="15"/>
  <c r="I949" i="15"/>
  <c r="I589" i="15"/>
  <c r="I713" i="15"/>
  <c r="I1016" i="15"/>
  <c r="I1015" i="15"/>
  <c r="I982" i="15"/>
  <c r="I879" i="15"/>
  <c r="I919" i="15"/>
  <c r="I962" i="15"/>
  <c r="I822" i="15"/>
  <c r="I883" i="15"/>
  <c r="I1032" i="15"/>
  <c r="I769" i="15"/>
  <c r="I740" i="15"/>
  <c r="I253" i="15"/>
  <c r="I1030" i="15"/>
  <c r="I674" i="15"/>
  <c r="I958" i="15"/>
  <c r="I646" i="15"/>
  <c r="I653" i="15"/>
  <c r="I554" i="15"/>
  <c r="I655" i="15"/>
  <c r="I706" i="15"/>
  <c r="I871" i="15"/>
  <c r="I662" i="15"/>
  <c r="I882" i="15"/>
  <c r="I705" i="15"/>
  <c r="I742" i="15"/>
  <c r="I737" i="15"/>
  <c r="I804" i="15"/>
  <c r="I630" i="15"/>
  <c r="I621" i="15"/>
  <c r="I818" i="15"/>
  <c r="I707" i="15"/>
  <c r="I696" i="15"/>
  <c r="I767" i="15"/>
  <c r="I1026" i="15"/>
  <c r="I641" i="15"/>
  <c r="I704" i="15"/>
  <c r="I562" i="15"/>
  <c r="I783" i="15"/>
  <c r="I506" i="15"/>
  <c r="I480" i="15"/>
  <c r="I952" i="15"/>
  <c r="I816" i="15"/>
  <c r="I605" i="15"/>
  <c r="I795" i="15"/>
  <c r="I688" i="15"/>
  <c r="I859" i="15"/>
  <c r="I785" i="15"/>
  <c r="I715" i="15"/>
  <c r="I564" i="15"/>
  <c r="I924" i="15"/>
  <c r="I561" i="15"/>
  <c r="I606" i="15"/>
  <c r="I546" i="15"/>
  <c r="I963" i="15"/>
  <c r="I843" i="15"/>
  <c r="I842" i="15"/>
  <c r="I808" i="15"/>
  <c r="I796" i="15"/>
  <c r="I720" i="15"/>
  <c r="I430" i="15"/>
  <c r="I657" i="15"/>
  <c r="I813" i="15"/>
  <c r="I765" i="15"/>
  <c r="I981" i="15"/>
  <c r="I565" i="15"/>
  <c r="I913" i="15"/>
  <c r="I911" i="15"/>
  <c r="I784" i="15"/>
  <c r="I529" i="15"/>
  <c r="I969" i="15"/>
  <c r="I970" i="15"/>
  <c r="I666" i="15"/>
  <c r="I929" i="15"/>
  <c r="I873" i="15"/>
  <c r="I694" i="15"/>
  <c r="I916" i="15"/>
  <c r="I661" i="15"/>
  <c r="I858" i="15"/>
  <c r="I850" i="15"/>
  <c r="I559" i="15"/>
  <c r="I387" i="15"/>
  <c r="I509" i="15"/>
  <c r="I1002" i="15"/>
  <c r="I1009" i="15"/>
  <c r="I750" i="15"/>
  <c r="I826" i="15"/>
  <c r="I937" i="15"/>
  <c r="I755" i="15"/>
  <c r="I974" i="15"/>
  <c r="I990" i="15"/>
  <c r="I484" i="15"/>
  <c r="I454" i="15"/>
  <c r="I800" i="15"/>
  <c r="I777" i="15"/>
  <c r="I980" i="15"/>
  <c r="I790" i="15"/>
  <c r="I505" i="15"/>
  <c r="I984" i="15"/>
  <c r="I889" i="15"/>
  <c r="I762" i="15"/>
  <c r="I1033" i="15"/>
  <c r="I756" i="15"/>
  <c r="I925" i="15"/>
  <c r="I1020" i="15"/>
  <c r="I979" i="15"/>
  <c r="I945" i="15"/>
  <c r="I1018" i="15"/>
  <c r="I877" i="15"/>
  <c r="I977" i="15"/>
  <c r="I542" i="15"/>
  <c r="I1022" i="15"/>
  <c r="I926" i="15"/>
  <c r="I930" i="15"/>
  <c r="I690" i="15"/>
  <c r="I906" i="15"/>
  <c r="I874" i="15"/>
  <c r="I964" i="15"/>
  <c r="I973" i="15"/>
  <c r="I978" i="15"/>
  <c r="I399" i="15"/>
  <c r="I946" i="15"/>
  <c r="I612" i="15"/>
  <c r="I592" i="15"/>
  <c r="I492" i="15"/>
  <c r="I335" i="15"/>
  <c r="I286" i="15"/>
  <c r="I477" i="15"/>
  <c r="I802" i="15"/>
  <c r="I753" i="15"/>
  <c r="I636" i="15"/>
  <c r="I702" i="15"/>
  <c r="I1027" i="15"/>
  <c r="I552" i="15"/>
  <c r="I469" i="15"/>
  <c r="I652" i="15"/>
  <c r="I671" i="15"/>
  <c r="I1007" i="15"/>
  <c r="I464" i="15"/>
  <c r="I616" i="15"/>
  <c r="I787" i="15"/>
  <c r="I991" i="15"/>
  <c r="I673" i="15"/>
  <c r="I921" i="15"/>
  <c r="I841" i="15"/>
  <c r="I97" i="15"/>
  <c r="I708" i="15"/>
  <c r="I788" i="15"/>
  <c r="I516" i="15"/>
  <c r="I650" i="15"/>
  <c r="I644" i="15"/>
  <c r="I791" i="15"/>
  <c r="I468" i="15"/>
  <c r="I1028" i="15"/>
  <c r="I721" i="15"/>
  <c r="I1011" i="15"/>
  <c r="I681" i="15"/>
  <c r="I685" i="15"/>
  <c r="I792" i="15"/>
  <c r="I812" i="15"/>
  <c r="I466" i="15"/>
  <c r="I838" i="15"/>
  <c r="I778" i="15"/>
  <c r="I881" i="15"/>
  <c r="I993" i="15"/>
  <c r="I922" i="15"/>
  <c r="I835" i="15"/>
  <c r="I893" i="15"/>
  <c r="I954" i="15"/>
  <c r="I806" i="15"/>
  <c r="I867" i="15"/>
  <c r="I939" i="15"/>
  <c r="I460" i="15"/>
  <c r="I830" i="15"/>
  <c r="I999" i="15"/>
  <c r="I502" i="15"/>
  <c r="I943" i="15"/>
  <c r="I900" i="15"/>
  <c r="I701" i="15"/>
  <c r="I896" i="15"/>
  <c r="I1001" i="15"/>
  <c r="I890" i="15"/>
  <c r="I759" i="15"/>
  <c r="I805" i="15"/>
  <c r="I904" i="15"/>
  <c r="I725" i="15"/>
  <c r="I1019" i="15"/>
  <c r="I817" i="15"/>
  <c r="I712" i="15"/>
  <c r="I1003" i="15"/>
  <c r="I1005" i="15"/>
  <c r="I663" i="15"/>
  <c r="I798" i="15"/>
  <c r="I932" i="15"/>
  <c r="I614" i="15"/>
  <c r="I525" i="15"/>
  <c r="I1012" i="15"/>
  <c r="I898" i="15"/>
  <c r="I956" i="15"/>
  <c r="I940" i="15"/>
  <c r="I851" i="15"/>
  <c r="I941" i="15"/>
  <c r="I385" i="15"/>
  <c r="I856" i="15"/>
  <c r="I886" i="15"/>
  <c r="I935" i="15"/>
  <c r="I736" i="15"/>
  <c r="I936" i="15"/>
  <c r="I961" i="15"/>
  <c r="I965" i="15"/>
  <c r="I832" i="15"/>
  <c r="I975" i="15"/>
  <c r="I960" i="15"/>
  <c r="I459" i="15"/>
  <c r="I256" i="15"/>
  <c r="I1013" i="15"/>
  <c r="I955" i="15"/>
  <c r="I687" i="15"/>
  <c r="I852" i="15"/>
  <c r="I609" i="15"/>
  <c r="I1021" i="15"/>
  <c r="I931" i="15"/>
  <c r="I985" i="15"/>
  <c r="I658" i="15"/>
  <c r="I781" i="15"/>
  <c r="I983" i="15"/>
  <c r="I887" i="15"/>
  <c r="I892" i="15"/>
  <c r="I166" i="15"/>
  <c r="I698" i="15"/>
  <c r="K401" i="20"/>
  <c r="K590" i="20"/>
  <c r="K617" i="20"/>
  <c r="K801" i="20"/>
  <c r="K277" i="20"/>
  <c r="K206" i="20"/>
  <c r="K682" i="20"/>
  <c r="K582" i="20"/>
  <c r="K822" i="20"/>
  <c r="K633" i="20"/>
  <c r="K516" i="20"/>
  <c r="H485" i="15" l="1"/>
  <c r="H417" i="15"/>
  <c r="H561" i="15"/>
  <c r="C141" i="22" l="1"/>
  <c r="B278" i="21"/>
  <c r="J1045" i="20"/>
  <c r="J1034" i="20"/>
  <c r="H406" i="15"/>
  <c r="H403" i="15"/>
  <c r="H564" i="15"/>
  <c r="H467" i="15"/>
  <c r="H814" i="15"/>
  <c r="H607" i="15"/>
  <c r="H675" i="15"/>
  <c r="H748" i="15"/>
  <c r="H839" i="15"/>
  <c r="H650" i="15"/>
  <c r="H666" i="15"/>
  <c r="H134" i="15"/>
  <c r="H707" i="15"/>
  <c r="H660" i="15"/>
  <c r="H731" i="15"/>
  <c r="H1004" i="15"/>
  <c r="H700" i="15"/>
  <c r="H848" i="15"/>
  <c r="H685" i="15"/>
  <c r="H489" i="15"/>
  <c r="H548" i="15"/>
  <c r="H460" i="15"/>
  <c r="H705" i="15"/>
  <c r="H920" i="15"/>
  <c r="H696" i="15"/>
  <c r="H737" i="15"/>
  <c r="H775" i="15"/>
  <c r="H870" i="15"/>
  <c r="H821" i="15"/>
  <c r="H551" i="15"/>
  <c r="H1003" i="15"/>
  <c r="H723" i="15"/>
  <c r="H728" i="15"/>
  <c r="H924" i="15"/>
  <c r="H789" i="15"/>
  <c r="H608" i="15"/>
  <c r="H1029" i="15"/>
  <c r="H950" i="15"/>
  <c r="H780" i="15"/>
  <c r="H571" i="15"/>
  <c r="H559" i="15"/>
  <c r="H744" i="15"/>
  <c r="H889" i="15"/>
  <c r="H754" i="15"/>
  <c r="H546" i="15"/>
  <c r="H784" i="15"/>
  <c r="H829" i="15"/>
  <c r="H581" i="15"/>
  <c r="H677" i="15"/>
  <c r="H954" i="15"/>
  <c r="H535" i="15"/>
  <c r="H740" i="15"/>
  <c r="H558" i="15"/>
  <c r="H256" i="15"/>
  <c r="H782" i="15"/>
  <c r="H537" i="15"/>
  <c r="H720" i="15"/>
  <c r="H878" i="15"/>
  <c r="H834" i="15"/>
  <c r="H779" i="15"/>
  <c r="H806" i="15"/>
  <c r="H474" i="15"/>
  <c r="H939" i="15"/>
  <c r="H567" i="15"/>
  <c r="H791" i="15"/>
  <c r="H947" i="15"/>
  <c r="H367" i="15"/>
  <c r="H229" i="15"/>
  <c r="H428" i="15"/>
  <c r="H896" i="15"/>
  <c r="H767" i="15"/>
  <c r="H838" i="15"/>
  <c r="H711" i="15"/>
  <c r="H796" i="15"/>
  <c r="H884" i="15"/>
  <c r="H509" i="15"/>
  <c r="H854" i="15"/>
  <c r="H589" i="15"/>
  <c r="H574" i="15"/>
  <c r="H612" i="15"/>
  <c r="H1020" i="15"/>
  <c r="H336" i="15"/>
  <c r="H929" i="15"/>
  <c r="H670" i="15"/>
  <c r="H613" i="15"/>
  <c r="H982" i="15"/>
  <c r="H614" i="15"/>
  <c r="H797" i="15"/>
  <c r="H771" i="15"/>
  <c r="H899" i="15"/>
  <c r="H865" i="15"/>
  <c r="H1028" i="15"/>
  <c r="H972" i="15"/>
  <c r="H576" i="15"/>
  <c r="H897" i="15"/>
  <c r="H562" i="15"/>
  <c r="H941" i="15"/>
  <c r="H840" i="15"/>
  <c r="H730" i="15"/>
  <c r="H465" i="15"/>
  <c r="H850" i="15"/>
  <c r="H1009" i="15"/>
  <c r="H565" i="15"/>
  <c r="H933" i="15"/>
  <c r="H1024" i="15"/>
  <c r="H914" i="15"/>
  <c r="H745" i="15"/>
  <c r="H752" i="15"/>
  <c r="H787" i="15"/>
  <c r="H976" i="15"/>
  <c r="H591" i="15"/>
  <c r="H857" i="15"/>
  <c r="H943" i="15"/>
  <c r="H735" i="15"/>
  <c r="H759" i="15"/>
  <c r="H876" i="15"/>
  <c r="H774" i="15"/>
  <c r="H969" i="15"/>
  <c r="H923" i="15"/>
  <c r="H927" i="15"/>
  <c r="H989" i="15"/>
  <c r="H963" i="15"/>
  <c r="H714" i="15"/>
  <c r="H770" i="15"/>
  <c r="H822" i="15"/>
  <c r="H916" i="15"/>
  <c r="H960" i="15"/>
  <c r="H986" i="15"/>
  <c r="H970" i="15"/>
  <c r="H529" i="15"/>
  <c r="H940" i="15"/>
  <c r="H51" i="15"/>
  <c r="H451" i="15"/>
  <c r="H808" i="15"/>
  <c r="H609" i="15"/>
  <c r="H560" i="15"/>
  <c r="H902" i="15"/>
  <c r="H858" i="15"/>
  <c r="H827" i="15"/>
  <c r="H919" i="15"/>
  <c r="H661" i="15"/>
  <c r="H842" i="15"/>
  <c r="H446" i="15"/>
  <c r="H712" i="15"/>
  <c r="H713" i="15"/>
  <c r="H317" i="15"/>
  <c r="H953" i="15"/>
  <c r="H681" i="15"/>
  <c r="H980" i="15"/>
  <c r="H975" i="15"/>
  <c r="H716" i="15"/>
  <c r="H1001" i="15"/>
  <c r="H907" i="15"/>
  <c r="H819" i="15"/>
  <c r="H912" i="15"/>
  <c r="H918" i="15"/>
  <c r="H835" i="15"/>
  <c r="H468" i="15"/>
  <c r="H617" i="15"/>
  <c r="H800" i="15"/>
  <c r="H470" i="15"/>
  <c r="H750" i="15"/>
  <c r="H883" i="15"/>
  <c r="H1000" i="15"/>
  <c r="H863" i="15"/>
  <c r="H915" i="15"/>
  <c r="H955" i="15"/>
  <c r="H926" i="15"/>
  <c r="H807" i="15"/>
  <c r="H359" i="15"/>
  <c r="H860" i="15"/>
  <c r="H1008" i="15"/>
  <c r="H1006" i="15"/>
  <c r="H998" i="15"/>
  <c r="H992" i="15"/>
  <c r="H1005" i="15"/>
  <c r="H686" i="15"/>
  <c r="H845" i="15"/>
  <c r="H966" i="15"/>
  <c r="H793" i="15"/>
  <c r="H663" i="15"/>
  <c r="H736" i="15"/>
  <c r="H1007" i="15"/>
  <c r="H733" i="15"/>
  <c r="H763" i="15"/>
  <c r="H936" i="15"/>
  <c r="H825" i="15"/>
  <c r="H1002" i="15"/>
  <c r="H893" i="15"/>
  <c r="H585" i="15"/>
  <c r="H387" i="15"/>
  <c r="H937" i="15"/>
  <c r="H882" i="15"/>
  <c r="H687" i="15"/>
  <c r="H668" i="15"/>
  <c r="H921" i="15"/>
  <c r="H977" i="15"/>
  <c r="H669" i="15"/>
  <c r="H756" i="15"/>
  <c r="H1033" i="15"/>
  <c r="H673" i="15"/>
  <c r="H798" i="15"/>
  <c r="H454" i="15"/>
  <c r="H935" i="15"/>
  <c r="H715" i="15"/>
  <c r="H478" i="15"/>
  <c r="H635" i="15"/>
  <c r="H985" i="15"/>
  <c r="H974" i="15"/>
  <c r="H984" i="15"/>
  <c r="H1010" i="15"/>
  <c r="H843" i="15"/>
  <c r="H979" i="15"/>
  <c r="H962" i="15"/>
  <c r="H945" i="15"/>
  <c r="H512" i="15"/>
  <c r="H956" i="15"/>
  <c r="H981" i="15"/>
  <c r="H692" i="15"/>
  <c r="H853" i="15"/>
  <c r="H508" i="15"/>
  <c r="H965" i="15"/>
  <c r="H611" i="15"/>
  <c r="H913" i="15"/>
  <c r="H596" i="15"/>
  <c r="H755" i="15"/>
  <c r="H841" i="15"/>
  <c r="H719" i="15"/>
  <c r="H676" i="15"/>
  <c r="H221" i="15"/>
  <c r="H734" i="15"/>
  <c r="H996" i="15"/>
  <c r="H879" i="15"/>
  <c r="H621" i="15"/>
  <c r="H762" i="15"/>
  <c r="H480" i="15"/>
  <c r="H703" i="15"/>
  <c r="H765" i="15"/>
  <c r="H335" i="15"/>
  <c r="H769" i="15"/>
  <c r="H435" i="15"/>
  <c r="H952" i="15"/>
  <c r="H788" i="15"/>
  <c r="H683" i="15"/>
  <c r="H886" i="15"/>
  <c r="H928" i="15"/>
  <c r="H859" i="15"/>
  <c r="H809" i="15"/>
  <c r="H795" i="15"/>
  <c r="H466" i="15"/>
  <c r="H316" i="15"/>
  <c r="H588" i="15"/>
  <c r="H604" i="15"/>
  <c r="H709" i="15"/>
  <c r="H768" i="15"/>
  <c r="H785" i="15"/>
  <c r="H704" i="15"/>
  <c r="H636" i="15"/>
  <c r="H296" i="15"/>
  <c r="H592" i="15"/>
  <c r="H957" i="15"/>
  <c r="H802" i="15"/>
  <c r="H656" i="15"/>
  <c r="H646" i="15"/>
  <c r="H233" i="15"/>
  <c r="H1032" i="15"/>
  <c r="H461" i="15"/>
  <c r="H628" i="15"/>
  <c r="H667" i="15"/>
  <c r="H693" i="15"/>
  <c r="H639" i="15"/>
  <c r="H895" i="15"/>
  <c r="H702" i="15"/>
  <c r="H657" i="15"/>
  <c r="H491" i="15"/>
  <c r="H293" i="15"/>
  <c r="H790" i="15"/>
  <c r="H818" i="15"/>
  <c r="H424" i="15"/>
  <c r="H1026" i="15"/>
  <c r="H584" i="15"/>
  <c r="H662" i="15"/>
  <c r="H577" i="15"/>
  <c r="H443" i="15"/>
  <c r="H199" i="15"/>
  <c r="H830" i="15"/>
  <c r="H605" i="15"/>
  <c r="H862" i="15"/>
  <c r="H620" i="15"/>
  <c r="H741" i="15"/>
  <c r="H553" i="15"/>
  <c r="H361" i="15"/>
  <c r="H494" i="15"/>
  <c r="H410" i="15"/>
  <c r="H345" i="15"/>
  <c r="H353" i="15"/>
  <c r="H1025" i="15"/>
  <c r="H640" i="15"/>
  <c r="H536" i="15"/>
  <c r="H458" i="15"/>
  <c r="G1045" i="15" l="1"/>
  <c r="H30" i="15" l="1"/>
  <c r="H33" i="15"/>
  <c r="H31" i="15"/>
  <c r="H22" i="15"/>
  <c r="H92" i="15"/>
  <c r="H20" i="15"/>
  <c r="H29" i="15"/>
  <c r="H48" i="15"/>
  <c r="H14" i="15"/>
  <c r="H44" i="15"/>
  <c r="H61" i="15"/>
  <c r="H32" i="15"/>
  <c r="H79" i="15"/>
  <c r="H54" i="15"/>
  <c r="H503" i="15"/>
  <c r="H35" i="15"/>
  <c r="H53" i="15"/>
  <c r="H174" i="15"/>
  <c r="H108" i="15"/>
  <c r="H90" i="15"/>
  <c r="H72" i="15"/>
  <c r="H27" i="15"/>
  <c r="H37" i="15"/>
  <c r="H87" i="15"/>
  <c r="H40" i="15"/>
  <c r="H65" i="15"/>
  <c r="H98" i="15"/>
  <c r="H28" i="15"/>
  <c r="H25" i="15"/>
  <c r="H47" i="15"/>
  <c r="H104" i="15"/>
  <c r="H155" i="15"/>
  <c r="H62" i="15"/>
  <c r="H46" i="15"/>
  <c r="H57" i="15"/>
  <c r="H38" i="15"/>
  <c r="H135" i="15"/>
  <c r="H60" i="15"/>
  <c r="H148" i="15"/>
  <c r="H59" i="15"/>
  <c r="H318" i="15"/>
  <c r="H67" i="15"/>
  <c r="H49" i="15"/>
  <c r="H133" i="15"/>
  <c r="H64" i="15"/>
  <c r="H75" i="15"/>
  <c r="H327" i="15"/>
  <c r="H43" i="15"/>
  <c r="H181" i="15"/>
  <c r="H85" i="15"/>
  <c r="H58" i="15"/>
  <c r="H139" i="15"/>
  <c r="H190" i="15"/>
  <c r="H206" i="15"/>
  <c r="H45" i="15"/>
  <c r="H84" i="15"/>
  <c r="H193" i="15"/>
  <c r="H102" i="15"/>
  <c r="H384" i="15"/>
  <c r="H66" i="15"/>
  <c r="H68" i="15"/>
  <c r="H71" i="15"/>
  <c r="H94" i="15"/>
  <c r="H351" i="15"/>
  <c r="H121" i="15"/>
  <c r="H93" i="15"/>
  <c r="H106" i="15"/>
  <c r="H157" i="15"/>
  <c r="H215" i="15"/>
  <c r="H533" i="15"/>
  <c r="H56" i="15"/>
  <c r="H82" i="15"/>
  <c r="H101" i="15"/>
  <c r="H364" i="15"/>
  <c r="H83" i="15"/>
  <c r="H180" i="15"/>
  <c r="H159" i="15"/>
  <c r="H105" i="15"/>
  <c r="H100" i="15"/>
  <c r="H152" i="15"/>
  <c r="H103" i="15"/>
  <c r="H131" i="15"/>
  <c r="H231" i="15"/>
  <c r="H220" i="15"/>
  <c r="H70" i="15"/>
  <c r="H219" i="15"/>
  <c r="H331" i="15"/>
  <c r="H281" i="15"/>
  <c r="H162" i="15"/>
  <c r="H99" i="15"/>
  <c r="H163" i="15"/>
  <c r="H80" i="15"/>
  <c r="H184" i="15"/>
  <c r="H52" i="15"/>
  <c r="H182" i="15"/>
  <c r="H63" i="15"/>
  <c r="H598" i="15"/>
  <c r="H168" i="15"/>
  <c r="H342" i="15"/>
  <c r="H276" i="15"/>
  <c r="H483" i="15"/>
  <c r="H167" i="15"/>
  <c r="H41" i="15"/>
  <c r="H225" i="15"/>
  <c r="H39" i="15"/>
  <c r="H86" i="15"/>
  <c r="H111" i="15"/>
  <c r="H228" i="15"/>
  <c r="H175" i="15"/>
  <c r="H202" i="15"/>
  <c r="H146" i="15"/>
  <c r="H271" i="15"/>
  <c r="H141" i="15"/>
  <c r="H122" i="15"/>
  <c r="H156" i="15"/>
  <c r="H140" i="15"/>
  <c r="H74" i="15"/>
  <c r="H126" i="15"/>
  <c r="H292" i="15"/>
  <c r="H258" i="15"/>
  <c r="H217" i="15"/>
  <c r="H266" i="15"/>
  <c r="H128" i="15"/>
  <c r="H150" i="15"/>
  <c r="H244" i="15"/>
  <c r="H380" i="15"/>
  <c r="H112" i="15"/>
  <c r="H91" i="15"/>
  <c r="H482" i="15"/>
  <c r="H73" i="15"/>
  <c r="H205" i="15"/>
  <c r="H207" i="15"/>
  <c r="H69" i="15"/>
  <c r="H176" i="15"/>
  <c r="H78" i="15"/>
  <c r="H114" i="15"/>
  <c r="H55" i="15"/>
  <c r="H154" i="15"/>
  <c r="H248" i="15"/>
  <c r="H110" i="15"/>
  <c r="H107" i="15"/>
  <c r="H239" i="15"/>
  <c r="H322" i="15"/>
  <c r="H301" i="15"/>
  <c r="H210" i="15"/>
  <c r="H183" i="15"/>
  <c r="H42" i="15"/>
  <c r="H117" i="15"/>
  <c r="H125" i="15"/>
  <c r="H510" i="15"/>
  <c r="H12" i="15"/>
  <c r="H816" i="15"/>
  <c r="H315" i="15"/>
  <c r="H234" i="15"/>
  <c r="H194" i="15"/>
  <c r="H306" i="15"/>
  <c r="H349" i="15"/>
  <c r="H237" i="15"/>
  <c r="H438" i="15"/>
  <c r="H132" i="15"/>
  <c r="H89" i="15"/>
  <c r="H212" i="15"/>
  <c r="H232" i="15"/>
  <c r="H226" i="15"/>
  <c r="H413" i="15"/>
  <c r="H77" i="15"/>
  <c r="H272" i="15"/>
  <c r="H144" i="15"/>
  <c r="H178" i="15"/>
  <c r="H34" i="15"/>
  <c r="H118" i="15"/>
  <c r="H280" i="15"/>
  <c r="H137" i="15"/>
  <c r="H218" i="15"/>
  <c r="H524" i="15"/>
  <c r="H262" i="15"/>
  <c r="H172" i="15"/>
  <c r="H586" i="15"/>
  <c r="H390" i="15"/>
  <c r="H201" i="15"/>
  <c r="H488" i="15"/>
  <c r="H545" i="15"/>
  <c r="H287" i="15"/>
  <c r="H151" i="15"/>
  <c r="H448" i="15"/>
  <c r="H385" i="15"/>
  <c r="H96" i="15"/>
  <c r="H423" i="15"/>
  <c r="H143" i="15"/>
  <c r="H115" i="15"/>
  <c r="H203" i="15"/>
  <c r="H197" i="15"/>
  <c r="H300" i="15"/>
  <c r="H618" i="15"/>
  <c r="H227" i="15"/>
  <c r="H273" i="15"/>
  <c r="H222" i="15"/>
  <c r="H268" i="15"/>
  <c r="H165" i="15"/>
  <c r="H447" i="15"/>
  <c r="H265" i="15"/>
  <c r="H513" i="15"/>
  <c r="H130" i="15"/>
  <c r="H187" i="15"/>
  <c r="H211" i="15"/>
  <c r="H245" i="15"/>
  <c r="H282" i="15"/>
  <c r="H418" i="15"/>
  <c r="H556" i="15"/>
  <c r="H214" i="15"/>
  <c r="H129" i="15"/>
  <c r="H242" i="15"/>
  <c r="H341" i="15"/>
  <c r="H388" i="15"/>
  <c r="H147" i="15"/>
  <c r="H532" i="15"/>
  <c r="H321" i="15"/>
  <c r="H36" i="15"/>
  <c r="H236" i="15"/>
  <c r="H594" i="15"/>
  <c r="H291" i="15"/>
  <c r="H95" i="15"/>
  <c r="H297" i="15"/>
  <c r="H502" i="15"/>
  <c r="H158" i="15"/>
  <c r="H173" i="15"/>
  <c r="H365" i="15"/>
  <c r="H439" i="15"/>
  <c r="H113" i="15"/>
  <c r="H188" i="15"/>
  <c r="H643" i="15"/>
  <c r="H283" i="15"/>
  <c r="H442" i="15"/>
  <c r="H198" i="15"/>
  <c r="H627" i="15"/>
  <c r="H457" i="15"/>
  <c r="H116" i="15"/>
  <c r="H376" i="15"/>
  <c r="H313" i="15"/>
  <c r="H649" i="15"/>
  <c r="H422" i="15"/>
  <c r="H397" i="15"/>
  <c r="H123" i="15"/>
  <c r="H81" i="15"/>
  <c r="H290" i="15"/>
  <c r="H348" i="15"/>
  <c r="H379" i="15"/>
  <c r="H189" i="15"/>
  <c r="H634" i="15"/>
  <c r="H339" i="15"/>
  <c r="H398" i="15"/>
  <c r="H305" i="15"/>
  <c r="H332" i="15"/>
  <c r="H314" i="15"/>
  <c r="H195" i="15"/>
  <c r="H307" i="15"/>
  <c r="H356" i="15"/>
  <c r="H437" i="15"/>
  <c r="H208" i="15"/>
  <c r="H275" i="15"/>
  <c r="H394" i="15"/>
  <c r="H241" i="15"/>
  <c r="H582" i="15"/>
  <c r="H267" i="15"/>
  <c r="H160" i="15"/>
  <c r="H382" i="15"/>
  <c r="H506" i="15"/>
  <c r="H593" i="15"/>
  <c r="H138" i="15"/>
  <c r="H473" i="15"/>
  <c r="H374" i="15"/>
  <c r="H223" i="15"/>
  <c r="H476" i="15"/>
  <c r="H142" i="15"/>
  <c r="H393" i="15"/>
  <c r="H170" i="15"/>
  <c r="H392" i="15"/>
  <c r="H550" i="15"/>
  <c r="H274" i="15"/>
  <c r="H88" i="15"/>
  <c r="H124" i="15"/>
  <c r="H377" i="15"/>
  <c r="H402" i="15"/>
  <c r="H179" i="15"/>
  <c r="H337" i="15"/>
  <c r="H259" i="15"/>
  <c r="H647" i="15"/>
  <c r="H270" i="15"/>
  <c r="H289" i="15"/>
  <c r="H323" i="15"/>
  <c r="H246" i="15"/>
  <c r="H471" i="15"/>
  <c r="H243" i="15"/>
  <c r="H538" i="15"/>
  <c r="H395" i="15"/>
  <c r="H249" i="15"/>
  <c r="H655" i="15"/>
  <c r="H386" i="15"/>
  <c r="H462" i="15"/>
  <c r="H653" i="15"/>
  <c r="H516" i="15"/>
  <c r="H328" i="15"/>
  <c r="H871" i="15"/>
  <c r="H500" i="15"/>
  <c r="H400" i="15"/>
  <c r="H352" i="15"/>
  <c r="H119" i="15"/>
  <c r="H264" i="15"/>
  <c r="H803" i="15"/>
  <c r="H496" i="15"/>
  <c r="H238" i="15"/>
  <c r="H515" i="15"/>
  <c r="H419" i="15"/>
  <c r="H325" i="15"/>
  <c r="H319" i="15"/>
  <c r="H326" i="15"/>
  <c r="H303" i="15"/>
  <c r="H441" i="15"/>
  <c r="H247" i="15"/>
  <c r="H363" i="15"/>
  <c r="H136" i="15"/>
  <c r="H517" i="15"/>
  <c r="H196" i="15"/>
  <c r="H557" i="15"/>
  <c r="H149" i="15"/>
  <c r="H344" i="15"/>
  <c r="H415" i="15"/>
  <c r="H888" i="15"/>
  <c r="H691" i="15"/>
  <c r="H369" i="15"/>
  <c r="H153" i="15"/>
  <c r="H552" i="15"/>
  <c r="H511" i="15"/>
  <c r="H498" i="15"/>
  <c r="H573" i="15"/>
  <c r="H455" i="15"/>
  <c r="H949" i="15"/>
  <c r="H372" i="15"/>
  <c r="H587" i="15"/>
  <c r="H456" i="15"/>
  <c r="H120" i="15"/>
  <c r="H434" i="15"/>
  <c r="H285" i="15"/>
  <c r="H414" i="15"/>
  <c r="H260" i="15"/>
  <c r="H253" i="15"/>
  <c r="H191" i="15"/>
  <c r="H645" i="15"/>
  <c r="H278" i="15"/>
  <c r="H597" i="15"/>
  <c r="H747" i="15"/>
  <c r="H366" i="15"/>
  <c r="H250" i="15"/>
  <c r="H826" i="15"/>
  <c r="H547" i="15"/>
  <c r="H833" i="15"/>
  <c r="H623" i="15"/>
  <c r="H615" i="15"/>
  <c r="H504" i="15"/>
  <c r="H404" i="15"/>
  <c r="H492" i="15"/>
  <c r="H209" i="15"/>
  <c r="H633" i="15"/>
  <c r="H312" i="15"/>
  <c r="H637" i="15"/>
  <c r="H340" i="15"/>
  <c r="H603" i="15"/>
  <c r="H407" i="15"/>
  <c r="H440" i="15"/>
  <c r="H664" i="15"/>
  <c r="H261" i="15"/>
  <c r="H288" i="15"/>
  <c r="H308" i="15"/>
  <c r="H298" i="15"/>
  <c r="H224" i="15"/>
  <c r="H445" i="15"/>
  <c r="H330" i="15"/>
  <c r="H408" i="15"/>
  <c r="H373" i="15"/>
  <c r="H894" i="15"/>
  <c r="H230" i="15"/>
  <c r="H630" i="15"/>
  <c r="H320" i="15"/>
  <c r="H383" i="15"/>
  <c r="H378" i="15"/>
  <c r="H357" i="15"/>
  <c r="H334" i="15"/>
  <c r="H463" i="15"/>
  <c r="H161" i="15"/>
  <c r="H354" i="15"/>
  <c r="H642" i="15"/>
  <c r="H252" i="15"/>
  <c r="H804" i="15"/>
  <c r="H425" i="15"/>
  <c r="H429" i="15"/>
  <c r="H626" i="15"/>
  <c r="H497" i="15"/>
  <c r="H269" i="15"/>
  <c r="H757" i="15"/>
  <c r="H405" i="15"/>
  <c r="H360" i="15"/>
  <c r="H525" i="15"/>
  <c r="H310" i="15"/>
  <c r="H409" i="15"/>
  <c r="H286" i="15"/>
  <c r="H449" i="15"/>
  <c r="H444" i="15"/>
  <c r="H254" i="15"/>
  <c r="H521" i="15"/>
  <c r="H708" i="15"/>
  <c r="H450" i="15"/>
  <c r="H823" i="15"/>
  <c r="H185" i="15"/>
  <c r="H632" i="15"/>
  <c r="H412" i="15"/>
  <c r="H595" i="15"/>
  <c r="H368" i="15"/>
  <c r="H251" i="15"/>
  <c r="H401" i="15"/>
  <c r="H213" i="15"/>
  <c r="H453" i="15"/>
  <c r="H751" i="15"/>
  <c r="H420" i="15"/>
  <c r="H255" i="15"/>
  <c r="H578" i="15"/>
  <c r="H501" i="15"/>
  <c r="H200" i="15"/>
  <c r="H302" i="15"/>
  <c r="H396" i="15"/>
  <c r="H624" i="15"/>
  <c r="H177" i="15"/>
  <c r="H486" i="15"/>
  <c r="H631" i="15"/>
  <c r="H416" i="15"/>
  <c r="H766" i="15"/>
  <c r="H495" i="15"/>
  <c r="H257" i="15"/>
  <c r="H910" i="15"/>
  <c r="H76" i="15"/>
  <c r="H622" i="15"/>
  <c r="H346" i="15"/>
  <c r="H569" i="15"/>
  <c r="H688" i="15"/>
  <c r="H145" i="15"/>
  <c r="H568" i="15"/>
  <c r="H370" i="15"/>
  <c r="H1023" i="15"/>
  <c r="H279" i="15"/>
  <c r="H651" i="15"/>
  <c r="H329" i="15"/>
  <c r="H309" i="15"/>
  <c r="H648" i="15"/>
  <c r="H391" i="15"/>
  <c r="H324" i="15"/>
  <c r="H539" i="15"/>
  <c r="H295" i="15"/>
  <c r="H338" i="15"/>
  <c r="H575" i="15"/>
  <c r="H371" i="15"/>
  <c r="H481" i="15"/>
  <c r="H522" i="15"/>
  <c r="H350" i="15"/>
  <c r="H284" i="15"/>
  <c r="H493" i="15"/>
  <c r="H1027" i="15"/>
  <c r="H526" i="15"/>
  <c r="H600" i="15"/>
  <c r="H554" i="15"/>
  <c r="H381" i="15"/>
  <c r="H638" i="15"/>
  <c r="H299" i="15"/>
  <c r="H911" i="15"/>
  <c r="H672" i="15"/>
  <c r="H625" i="15"/>
  <c r="H580" i="15"/>
  <c r="H881" i="15"/>
  <c r="H684" i="15"/>
  <c r="H192" i="15"/>
  <c r="H464" i="15"/>
  <c r="H555" i="15"/>
  <c r="H602" i="15"/>
  <c r="H520" i="15"/>
  <c r="H572" i="15"/>
  <c r="H540" i="15"/>
  <c r="H599" i="15"/>
  <c r="H773" i="15"/>
  <c r="H971" i="15"/>
  <c r="H427" i="15"/>
  <c r="H544" i="15"/>
  <c r="H235" i="15"/>
  <c r="H760" i="15"/>
  <c r="H866" i="15"/>
  <c r="H855" i="15"/>
  <c r="H718" i="15"/>
  <c r="H836" i="15"/>
  <c r="H678" i="15"/>
  <c r="H641" i="15"/>
  <c r="H652" i="15"/>
  <c r="H530" i="15"/>
  <c r="H389" i="15"/>
  <c r="H579" i="15"/>
  <c r="H697" i="15"/>
  <c r="H240" i="15"/>
  <c r="H362" i="15"/>
  <c r="H689" i="15"/>
  <c r="H885" i="15"/>
  <c r="H50" i="15"/>
  <c r="H426" i="15"/>
  <c r="H421" i="15"/>
  <c r="H988" i="15"/>
  <c r="H991" i="15"/>
  <c r="H277" i="15"/>
  <c r="H944" i="15"/>
  <c r="H749" i="15"/>
  <c r="H810" i="15"/>
  <c r="H263" i="15"/>
  <c r="H436" i="15"/>
  <c r="H901" i="15"/>
  <c r="H518" i="15"/>
  <c r="H619" i="15"/>
  <c r="H724" i="15"/>
  <c r="H109" i="15"/>
  <c r="H294" i="15"/>
  <c r="H570" i="15"/>
  <c r="H304" i="15"/>
  <c r="H764" i="15"/>
  <c r="H543" i="15"/>
  <c r="H999" i="15"/>
  <c r="H432" i="15"/>
  <c r="H311" i="15"/>
  <c r="H583" i="15"/>
  <c r="H616" i="15"/>
  <c r="H528" i="15"/>
  <c r="H169" i="15"/>
  <c r="H358" i="15"/>
  <c r="H1031" i="15"/>
  <c r="H699" i="15"/>
  <c r="H847" i="15"/>
  <c r="H671" i="15"/>
  <c r="H727" i="15"/>
  <c r="H375" i="15"/>
  <c r="H204" i="15"/>
  <c r="H864" i="15"/>
  <c r="H507" i="15"/>
  <c r="H433" i="15"/>
  <c r="H527" i="15"/>
  <c r="H333" i="15"/>
  <c r="H732" i="15"/>
  <c r="H831" i="15"/>
  <c r="H801" i="15"/>
  <c r="H534" i="15"/>
  <c r="H654" i="15"/>
  <c r="H706" i="15"/>
  <c r="H948" i="15"/>
  <c r="H721" i="15"/>
  <c r="H849" i="15"/>
  <c r="H729" i="15"/>
  <c r="H523" i="15"/>
  <c r="H938" i="15"/>
  <c r="H610" i="15"/>
  <c r="H606" i="15"/>
  <c r="H680" i="15"/>
  <c r="H644" i="15"/>
  <c r="H499" i="15"/>
  <c r="H469" i="15"/>
  <c r="H726" i="15"/>
  <c r="H514" i="15"/>
  <c r="H738" i="15"/>
  <c r="H776" i="15"/>
  <c r="H792" i="15"/>
  <c r="H475" i="15"/>
  <c r="H487" i="15"/>
  <c r="H665" i="15"/>
  <c r="H799" i="15"/>
  <c r="H695" i="15"/>
  <c r="H171" i="15"/>
  <c r="H828" i="15"/>
  <c r="H701" i="15"/>
  <c r="H430" i="15"/>
  <c r="H846" i="15"/>
  <c r="H710" i="15"/>
  <c r="H477" i="15"/>
  <c r="H541" i="15"/>
  <c r="H659" i="15"/>
  <c r="H674" i="15"/>
  <c r="H519" i="15"/>
  <c r="H908" i="15"/>
  <c r="H742" i="15"/>
  <c r="H786" i="15"/>
  <c r="H679" i="15"/>
  <c r="H347" i="15"/>
  <c r="H873" i="15"/>
  <c r="H694" i="15"/>
  <c r="H811" i="15"/>
  <c r="H832" i="15"/>
  <c r="H682" i="15"/>
  <c r="H794" i="15"/>
  <c r="H216" i="15"/>
  <c r="H925" i="15"/>
  <c r="H459" i="15"/>
  <c r="H961" i="15"/>
  <c r="K16" i="20"/>
  <c r="K84" i="20"/>
  <c r="L242" i="20"/>
  <c r="K229" i="20"/>
  <c r="K28" i="20"/>
  <c r="K172" i="20"/>
  <c r="K293" i="20"/>
  <c r="K315" i="20"/>
  <c r="K42" i="20"/>
  <c r="K538" i="20"/>
  <c r="K87" i="20"/>
  <c r="K355" i="20"/>
  <c r="K239" i="20"/>
  <c r="K734" i="20"/>
  <c r="K88" i="20"/>
  <c r="K662" i="20"/>
  <c r="K452" i="20"/>
  <c r="K140" i="20"/>
  <c r="K244" i="20"/>
  <c r="K146" i="20"/>
  <c r="K190" i="20"/>
  <c r="K217" i="20"/>
  <c r="K117" i="20"/>
  <c r="K173" i="20"/>
  <c r="K646" i="20"/>
  <c r="K9" i="20"/>
  <c r="K110" i="20"/>
  <c r="K273" i="20"/>
  <c r="K371" i="20"/>
  <c r="K67" i="20"/>
  <c r="K126" i="20"/>
  <c r="K282" i="20"/>
  <c r="K159" i="20"/>
  <c r="K209" i="20"/>
  <c r="K20" i="20"/>
  <c r="K125" i="20"/>
  <c r="K269" i="20"/>
  <c r="K185" i="20"/>
  <c r="K123" i="20"/>
  <c r="K481" i="20"/>
  <c r="K684" i="20"/>
  <c r="K370" i="20"/>
  <c r="K75" i="20"/>
  <c r="K297" i="20"/>
  <c r="K23" i="20"/>
  <c r="K397" i="20"/>
  <c r="K100" i="20"/>
  <c r="K166" i="20"/>
  <c r="K578" i="20"/>
  <c r="K267" i="20"/>
  <c r="K780" i="20"/>
  <c r="K329" i="20"/>
  <c r="K195" i="20"/>
  <c r="K289" i="20"/>
  <c r="K438" i="20"/>
  <c r="K46" i="20"/>
  <c r="K591" i="20"/>
  <c r="K35" i="20"/>
  <c r="K174" i="20"/>
  <c r="K299" i="20"/>
  <c r="K225" i="20"/>
  <c r="K464" i="20"/>
  <c r="K101" i="20"/>
  <c r="K384" i="20"/>
  <c r="K120" i="20"/>
  <c r="K30" i="20"/>
  <c r="K828" i="20"/>
  <c r="K113" i="20"/>
  <c r="K220" i="20"/>
  <c r="K135" i="20"/>
  <c r="K555" i="20"/>
  <c r="K392" i="20"/>
  <c r="K47" i="20"/>
  <c r="K182" i="20"/>
  <c r="K245" i="20"/>
  <c r="K143" i="20"/>
  <c r="K804" i="20"/>
  <c r="K791" i="20"/>
  <c r="K79" i="20"/>
  <c r="K153" i="20"/>
  <c r="K532" i="20"/>
  <c r="K380" i="20"/>
  <c r="K484" i="20"/>
  <c r="K366" i="20"/>
  <c r="K505" i="20"/>
  <c r="K104" i="20"/>
  <c r="K715" i="20"/>
  <c r="K170" i="20"/>
  <c r="K108" i="20"/>
  <c r="K19" i="20"/>
  <c r="K171" i="20"/>
  <c r="K327" i="20"/>
  <c r="K458" i="20"/>
  <c r="K232" i="20"/>
  <c r="K411" i="20"/>
  <c r="K169" i="20"/>
  <c r="K266" i="20"/>
  <c r="K228" i="20"/>
  <c r="K320" i="20"/>
  <c r="K265" i="20"/>
  <c r="K69" i="20"/>
  <c r="K231" i="20"/>
  <c r="K500" i="20"/>
  <c r="K81" i="20"/>
  <c r="K137" i="20"/>
  <c r="K783" i="20"/>
  <c r="K354" i="20"/>
  <c r="K263" i="20"/>
  <c r="K802" i="20"/>
  <c r="K99" i="20"/>
  <c r="K455" i="20"/>
  <c r="K257" i="20"/>
  <c r="K227" i="20"/>
  <c r="K114" i="20"/>
  <c r="K456" i="20"/>
  <c r="K284" i="20"/>
  <c r="K165" i="20"/>
  <c r="K361" i="20"/>
  <c r="K404" i="20"/>
  <c r="K105" i="20"/>
  <c r="K451" i="20"/>
  <c r="K377" i="20"/>
  <c r="K132" i="20"/>
  <c r="K790" i="20"/>
  <c r="K240" i="20"/>
  <c r="K786" i="20"/>
  <c r="K198" i="20"/>
  <c r="K873" i="20"/>
  <c r="K256" i="20"/>
  <c r="K53" i="20"/>
  <c r="K188" i="20"/>
  <c r="K523" i="20"/>
  <c r="K589" i="20"/>
  <c r="K748" i="20"/>
  <c r="K318" i="20"/>
  <c r="K634" i="20"/>
  <c r="K178" i="20"/>
  <c r="K309" i="20"/>
  <c r="K374" i="20"/>
  <c r="K149" i="20"/>
  <c r="K800" i="20"/>
  <c r="K59" i="20"/>
  <c r="K89" i="20"/>
  <c r="K550" i="20"/>
  <c r="K54" i="20"/>
  <c r="K15" i="20"/>
  <c r="K647" i="20"/>
  <c r="K547" i="20"/>
  <c r="K395" i="20"/>
  <c r="K446" i="20"/>
  <c r="K642" i="20"/>
  <c r="K40" i="20"/>
  <c r="K373" i="20"/>
  <c r="K274" i="20"/>
  <c r="K689" i="20"/>
  <c r="K419" i="20"/>
  <c r="K32" i="20"/>
  <c r="K358" i="20"/>
  <c r="K379" i="20"/>
  <c r="K605" i="20"/>
  <c r="K758" i="20"/>
  <c r="K311" i="20"/>
  <c r="K197" i="20"/>
  <c r="K409" i="20"/>
  <c r="K164" i="20"/>
  <c r="K271" i="20"/>
  <c r="K466" i="20"/>
  <c r="K102" i="20"/>
  <c r="K133" i="20"/>
  <c r="K665" i="20"/>
  <c r="K351" i="20"/>
  <c r="K296" i="20"/>
  <c r="K626" i="20"/>
  <c r="K338" i="20"/>
  <c r="K304" i="20"/>
  <c r="K680" i="20"/>
  <c r="K281" i="20"/>
  <c r="K429" i="20"/>
  <c r="K249" i="20"/>
  <c r="K811" i="20"/>
  <c r="K476" i="20"/>
  <c r="K389" i="20"/>
  <c r="K308" i="20"/>
  <c r="K116" i="20"/>
  <c r="K482" i="20"/>
  <c r="K502" i="20"/>
  <c r="K61" i="20"/>
  <c r="K86" i="20"/>
  <c r="K848" i="20"/>
  <c r="K148" i="20"/>
  <c r="K214" i="20"/>
  <c r="K598" i="20"/>
  <c r="K323" i="20"/>
  <c r="K76" i="20"/>
  <c r="K295" i="20"/>
  <c r="K124" i="20"/>
  <c r="K278" i="20"/>
  <c r="K386" i="20"/>
  <c r="K511" i="20"/>
  <c r="K82" i="20"/>
  <c r="K223" i="20"/>
  <c r="K193" i="20"/>
  <c r="K388" i="20"/>
  <c r="K310" i="20"/>
  <c r="K693" i="20"/>
  <c r="K631" i="20"/>
  <c r="K246" i="20"/>
  <c r="K45" i="20"/>
  <c r="K316" i="20"/>
  <c r="K372" i="20"/>
  <c r="K501" i="20"/>
  <c r="K139" i="20"/>
  <c r="K151" i="20"/>
  <c r="K90" i="20"/>
  <c r="K814" i="20"/>
  <c r="K809" i="20"/>
  <c r="K468" i="20"/>
  <c r="K34" i="20"/>
  <c r="K300" i="20"/>
  <c r="K187" i="20"/>
  <c r="K221" i="20"/>
  <c r="K287" i="20"/>
  <c r="K560" i="20"/>
  <c r="K98" i="20"/>
  <c r="K385" i="20"/>
  <c r="K431" i="20"/>
  <c r="K77" i="20"/>
  <c r="K247" i="20"/>
  <c r="K306" i="20"/>
  <c r="K348" i="20"/>
  <c r="K328" i="20"/>
  <c r="K349" i="20"/>
  <c r="K111" i="20"/>
  <c r="K73" i="20"/>
  <c r="K903" i="20"/>
  <c r="K651" i="20"/>
  <c r="K524" i="20"/>
  <c r="K669" i="20"/>
  <c r="K321" i="20"/>
  <c r="K661" i="20"/>
  <c r="K219" i="20"/>
  <c r="K711" i="20"/>
  <c r="K700" i="20"/>
  <c r="K418" i="20"/>
  <c r="K910" i="20"/>
  <c r="K563" i="20"/>
  <c r="K325" i="20"/>
  <c r="K122" i="20"/>
  <c r="K660" i="20"/>
  <c r="K548" i="20"/>
  <c r="K92" i="20"/>
  <c r="K772" i="20"/>
  <c r="K261" i="20"/>
  <c r="K180" i="20"/>
  <c r="K794" i="20"/>
  <c r="K37" i="20"/>
  <c r="K381" i="20"/>
  <c r="K499" i="20"/>
  <c r="K33" i="20"/>
  <c r="K696" i="20"/>
  <c r="K106" i="20"/>
  <c r="K494" i="20"/>
  <c r="K312" i="20"/>
  <c r="K21" i="20"/>
  <c r="K307" i="20"/>
  <c r="K896" i="20"/>
  <c r="K96" i="20"/>
  <c r="K270" i="20"/>
  <c r="K186" i="20"/>
  <c r="K630" i="20"/>
  <c r="K432" i="20"/>
  <c r="K56" i="20"/>
  <c r="K285" i="20"/>
  <c r="K254" i="20"/>
  <c r="K603" i="20"/>
  <c r="K641" i="20"/>
  <c r="K130" i="20"/>
  <c r="K121" i="20"/>
  <c r="K406" i="20"/>
  <c r="K383" i="20"/>
  <c r="K128" i="20"/>
  <c r="K202" i="20"/>
  <c r="K573" i="20"/>
  <c r="K319" i="20"/>
  <c r="K407" i="20"/>
  <c r="K95" i="20"/>
  <c r="K521" i="20"/>
  <c r="K540" i="20"/>
  <c r="K861" i="20"/>
  <c r="K24" i="20"/>
  <c r="K283" i="20"/>
  <c r="K391" i="20"/>
  <c r="K294" i="20"/>
  <c r="K428" i="20"/>
  <c r="K259" i="20"/>
  <c r="K332" i="20"/>
  <c r="K562" i="20"/>
  <c r="K610" i="20"/>
  <c r="K60" i="20"/>
  <c r="K119" i="20"/>
  <c r="K686" i="20"/>
  <c r="K258" i="20"/>
  <c r="K48" i="20"/>
  <c r="K192" i="20"/>
  <c r="K486" i="20"/>
  <c r="K858" i="20"/>
  <c r="K792" i="20"/>
  <c r="K93" i="20"/>
  <c r="K344" i="20"/>
  <c r="K441" i="20"/>
  <c r="K346" i="20"/>
  <c r="K11" i="20"/>
  <c r="K94" i="20"/>
  <c r="K806" i="20"/>
  <c r="K83" i="20"/>
  <c r="C278" i="21" l="1"/>
  <c r="F265" i="21" s="1"/>
  <c r="F77" i="21" l="1"/>
  <c r="F172" i="21"/>
  <c r="M198" i="21"/>
  <c r="L198" i="21"/>
  <c r="E198" i="21"/>
  <c r="J1045" i="15" l="1"/>
  <c r="E11" i="22" l="1"/>
  <c r="E78" i="22"/>
  <c r="E37" i="22"/>
  <c r="E32" i="22"/>
  <c r="E75" i="22"/>
  <c r="E18" i="22"/>
  <c r="E91" i="22"/>
  <c r="E71" i="22"/>
  <c r="E98" i="22"/>
  <c r="E26" i="22"/>
  <c r="E31" i="22"/>
  <c r="E99" i="22"/>
  <c r="E13" i="22"/>
  <c r="E100" i="22"/>
  <c r="E101" i="22"/>
  <c r="E102" i="22"/>
  <c r="E35" i="22"/>
  <c r="E103" i="22"/>
  <c r="E7" i="22"/>
  <c r="E51" i="22"/>
  <c r="E12" i="22"/>
  <c r="E104" i="22"/>
  <c r="E86" i="22"/>
  <c r="E19" i="22"/>
  <c r="E42" i="22"/>
  <c r="E15" i="22"/>
  <c r="E105" i="22"/>
  <c r="E96" i="22"/>
  <c r="E70" i="22"/>
  <c r="E24" i="22"/>
  <c r="E106" i="22"/>
  <c r="E107" i="22"/>
  <c r="E108" i="22"/>
  <c r="E20" i="22"/>
  <c r="E109" i="22"/>
  <c r="E52" i="22"/>
  <c r="E57" i="22"/>
  <c r="E10" i="22"/>
  <c r="E110" i="22"/>
  <c r="E53" i="22"/>
  <c r="E111" i="22"/>
  <c r="E76" i="22"/>
  <c r="E112" i="22"/>
  <c r="E113" i="22"/>
  <c r="E114" i="22"/>
  <c r="E115" i="22"/>
  <c r="E116" i="22"/>
  <c r="E117" i="22"/>
  <c r="E118" i="22"/>
  <c r="E22" i="22"/>
  <c r="E29" i="22"/>
  <c r="E84" i="22"/>
  <c r="E36" i="22"/>
  <c r="E90" i="22"/>
  <c r="E119" i="22"/>
  <c r="E16" i="22"/>
  <c r="E45" i="22"/>
  <c r="E89" i="22"/>
  <c r="E54" i="22"/>
  <c r="E120" i="22"/>
  <c r="E121" i="22"/>
  <c r="E122" i="22"/>
  <c r="E123" i="22"/>
  <c r="E124" i="22"/>
  <c r="E125" i="22"/>
  <c r="E55" i="22"/>
  <c r="E64" i="22"/>
  <c r="E94" i="22"/>
  <c r="E66" i="22"/>
  <c r="E27" i="22"/>
  <c r="E93" i="22"/>
  <c r="E58" i="22"/>
  <c r="E38" i="22"/>
  <c r="E21" i="22"/>
  <c r="E126" i="22"/>
  <c r="E127" i="22"/>
  <c r="E73" i="22"/>
  <c r="E43" i="22"/>
  <c r="E128" i="22"/>
  <c r="E48" i="22"/>
  <c r="E129" i="22"/>
  <c r="E30" i="22"/>
  <c r="E130" i="22"/>
  <c r="E39" i="22"/>
  <c r="E97" i="22"/>
  <c r="E77" i="22"/>
  <c r="E131" i="22"/>
  <c r="E132" i="22"/>
  <c r="E50" i="22"/>
  <c r="E82" i="22"/>
  <c r="E44" i="22"/>
  <c r="E95" i="22"/>
  <c r="E56" i="22"/>
  <c r="E63" i="22"/>
  <c r="E49" i="22"/>
  <c r="E23" i="22"/>
  <c r="E67" i="22"/>
  <c r="E80" i="22"/>
  <c r="E83" i="22"/>
  <c r="E25" i="22"/>
  <c r="E85" i="22"/>
  <c r="E59" i="22"/>
  <c r="E88" i="22"/>
  <c r="E92" i="22"/>
  <c r="E62" i="22"/>
  <c r="E133" i="22"/>
  <c r="E87" i="22"/>
  <c r="E60" i="22"/>
  <c r="E9" i="22"/>
  <c r="E8" i="22"/>
  <c r="E41" i="22"/>
  <c r="E134" i="22"/>
  <c r="E14" i="22"/>
  <c r="E68" i="22"/>
  <c r="E81" i="22"/>
  <c r="E34" i="22"/>
  <c r="E135" i="22"/>
  <c r="E40" i="22"/>
  <c r="E17" i="22"/>
  <c r="E65" i="22"/>
  <c r="E46" i="22"/>
  <c r="E61" i="22"/>
  <c r="E136" i="22"/>
  <c r="E33" i="22"/>
  <c r="E69" i="22"/>
  <c r="E72" i="22"/>
  <c r="E74" i="22"/>
  <c r="E137" i="22"/>
  <c r="E138" i="22"/>
  <c r="E79" i="22"/>
  <c r="E47" i="22"/>
  <c r="E139" i="22"/>
  <c r="E140" i="22"/>
  <c r="K7" i="20"/>
  <c r="K36" i="20"/>
  <c r="K17" i="20"/>
  <c r="K253" i="20"/>
  <c r="K127" i="20"/>
  <c r="I1045" i="20"/>
  <c r="H1039" i="15" l="1"/>
  <c r="H18" i="15"/>
  <c r="H19" i="15"/>
  <c r="H23" i="15"/>
  <c r="H16" i="15"/>
  <c r="H7" i="15"/>
  <c r="H8" i="15"/>
  <c r="H21" i="15"/>
  <c r="H24" i="15"/>
  <c r="H9" i="15"/>
  <c r="H15" i="15"/>
  <c r="H11" i="15"/>
  <c r="H17" i="15"/>
  <c r="H10" i="15"/>
  <c r="H26" i="15"/>
  <c r="H13" i="15"/>
  <c r="I1043" i="15"/>
  <c r="B1045" i="15"/>
  <c r="I1039" i="15" l="1"/>
  <c r="I1044" i="15"/>
  <c r="I1041" i="15"/>
  <c r="I1042" i="15"/>
  <c r="M220" i="21"/>
  <c r="M255" i="21"/>
  <c r="M238" i="21"/>
  <c r="M45" i="21"/>
  <c r="M206" i="21"/>
  <c r="M125" i="21"/>
  <c r="M183" i="21"/>
  <c r="M246" i="21"/>
  <c r="M114" i="21"/>
  <c r="M17" i="21"/>
  <c r="M233" i="21"/>
  <c r="M84" i="21"/>
  <c r="M149" i="21"/>
  <c r="I1045" i="15" l="1"/>
  <c r="I7" i="15"/>
  <c r="I1034" i="15" s="1"/>
  <c r="H1045" i="15"/>
  <c r="K1039" i="20"/>
  <c r="M193" i="21" l="1"/>
  <c r="M249" i="21"/>
  <c r="M27" i="21"/>
  <c r="M186" i="21"/>
  <c r="M207" i="21"/>
  <c r="M118" i="21"/>
  <c r="M113" i="21"/>
  <c r="M116" i="21"/>
  <c r="M67" i="21"/>
  <c r="M58" i="21"/>
  <c r="M59" i="21"/>
  <c r="M262" i="21"/>
  <c r="M231" i="21"/>
  <c r="M85" i="21"/>
  <c r="M25" i="21"/>
  <c r="M232" i="21"/>
  <c r="M177" i="21"/>
  <c r="M64" i="21"/>
  <c r="M171" i="21"/>
  <c r="M152" i="21"/>
  <c r="M106" i="21"/>
  <c r="M93" i="21"/>
  <c r="M251" i="21"/>
  <c r="M230" i="21"/>
  <c r="M151" i="21"/>
  <c r="M44" i="21"/>
  <c r="M54" i="21"/>
  <c r="M31" i="21"/>
  <c r="M40" i="21"/>
  <c r="M42" i="21"/>
  <c r="M204" i="21"/>
  <c r="M90" i="21"/>
  <c r="M63" i="21"/>
  <c r="M271" i="21"/>
  <c r="M208" i="21"/>
  <c r="M236" i="21"/>
  <c r="M166" i="21"/>
  <c r="M115" i="21"/>
  <c r="M178" i="21"/>
  <c r="M252" i="21"/>
  <c r="M101" i="21"/>
  <c r="M174" i="21"/>
  <c r="M272" i="21"/>
  <c r="M273" i="21"/>
  <c r="M10" i="21"/>
  <c r="M224" i="21"/>
  <c r="M139" i="21"/>
  <c r="M14" i="21"/>
  <c r="M18" i="21"/>
  <c r="M48" i="21"/>
  <c r="M32" i="21"/>
  <c r="M38" i="21"/>
  <c r="M199" i="21"/>
  <c r="M102" i="21"/>
  <c r="M256" i="21"/>
  <c r="M150" i="21"/>
  <c r="M35" i="21"/>
  <c r="M276" i="21"/>
  <c r="M69" i="21"/>
  <c r="M136" i="21"/>
  <c r="M111" i="21"/>
  <c r="M120" i="21"/>
  <c r="M159" i="21"/>
  <c r="M196" i="21"/>
  <c r="M15" i="21"/>
  <c r="M126" i="21"/>
  <c r="M263" i="21"/>
  <c r="M226" i="21"/>
  <c r="M76" i="21"/>
  <c r="M135" i="21"/>
  <c r="M16" i="21"/>
  <c r="M66" i="21"/>
  <c r="M182" i="21"/>
  <c r="M155" i="21"/>
  <c r="M234" i="21"/>
  <c r="M205" i="21"/>
  <c r="M143" i="21"/>
  <c r="M221" i="21"/>
  <c r="M165" i="21"/>
  <c r="M180" i="21"/>
  <c r="M103" i="21"/>
  <c r="M95" i="21"/>
  <c r="M250" i="21"/>
  <c r="M130" i="21"/>
  <c r="M71" i="21"/>
  <c r="M98" i="21"/>
  <c r="M121" i="21"/>
  <c r="M82" i="21"/>
  <c r="M244" i="21"/>
  <c r="M148" i="21"/>
  <c r="M110" i="21"/>
  <c r="M189" i="21"/>
  <c r="M218" i="21"/>
  <c r="M7" i="21"/>
  <c r="M216" i="21"/>
  <c r="M124" i="21"/>
  <c r="M257" i="21"/>
  <c r="M201" i="21"/>
  <c r="M61" i="21"/>
  <c r="M122" i="21"/>
  <c r="M264" i="21"/>
  <c r="M156" i="21"/>
  <c r="M129" i="21"/>
  <c r="M83" i="21"/>
  <c r="M209" i="21"/>
  <c r="M91" i="21"/>
  <c r="M33" i="21"/>
  <c r="M253" i="21"/>
  <c r="M211" i="21"/>
  <c r="M39" i="21"/>
  <c r="M94" i="21"/>
  <c r="M8" i="21"/>
  <c r="M70" i="21"/>
  <c r="M266" i="21"/>
  <c r="M157" i="21"/>
  <c r="M248" i="21"/>
  <c r="M242" i="21"/>
  <c r="M131" i="21"/>
  <c r="M56" i="21"/>
  <c r="M49" i="21"/>
  <c r="M28" i="21"/>
  <c r="M195" i="21"/>
  <c r="M108" i="21"/>
  <c r="M202" i="21"/>
  <c r="M147" i="21"/>
  <c r="M9" i="21"/>
  <c r="M96" i="21"/>
  <c r="M47" i="21"/>
  <c r="M213" i="21"/>
  <c r="M192" i="21"/>
  <c r="M41" i="21"/>
  <c r="M127" i="21"/>
  <c r="M194" i="21"/>
  <c r="M161" i="21"/>
  <c r="M228" i="21"/>
  <c r="M212" i="21"/>
  <c r="M167" i="21"/>
  <c r="M43" i="21"/>
  <c r="M68" i="21"/>
  <c r="M225" i="21"/>
  <c r="M258" i="21"/>
  <c r="M261" i="21"/>
  <c r="M34" i="21"/>
  <c r="M57" i="21"/>
  <c r="M219" i="21"/>
  <c r="M210" i="21"/>
  <c r="M241" i="21"/>
  <c r="M80" i="21"/>
  <c r="M13" i="21"/>
  <c r="M53" i="21"/>
  <c r="M176" i="21"/>
  <c r="M203" i="21"/>
  <c r="M144" i="21"/>
  <c r="M169" i="21"/>
  <c r="M274" i="21"/>
  <c r="M235" i="21"/>
  <c r="M119" i="21"/>
  <c r="M30" i="21"/>
  <c r="M81" i="21"/>
  <c r="M79" i="21"/>
  <c r="M260" i="21"/>
  <c r="M170" i="21"/>
  <c r="M277" i="21"/>
  <c r="M21" i="21"/>
  <c r="M237" i="21"/>
  <c r="M270" i="21"/>
  <c r="M217" i="21"/>
  <c r="M214" i="21"/>
  <c r="M50" i="21"/>
  <c r="M60" i="21"/>
  <c r="M123" i="21"/>
  <c r="M97" i="21"/>
  <c r="M215" i="21"/>
  <c r="M160" i="21"/>
  <c r="M154" i="21"/>
  <c r="M268" i="21"/>
  <c r="M168" i="21"/>
  <c r="M162" i="21"/>
  <c r="M181" i="21"/>
  <c r="M133" i="21"/>
  <c r="M191" i="21"/>
  <c r="M137" i="21"/>
  <c r="M86" i="21"/>
  <c r="M99" i="21"/>
  <c r="M109" i="21"/>
  <c r="M117" i="21"/>
  <c r="M26" i="21"/>
  <c r="M164" i="21"/>
  <c r="M229" i="21"/>
  <c r="M223" i="21"/>
  <c r="M73" i="21"/>
  <c r="M197" i="21"/>
  <c r="M134" i="21"/>
  <c r="M29" i="21"/>
  <c r="M142" i="21"/>
  <c r="M36" i="21"/>
  <c r="M75" i="21"/>
  <c r="M19" i="21"/>
  <c r="M247" i="21"/>
  <c r="M37" i="21"/>
  <c r="M245" i="21"/>
  <c r="M22" i="21"/>
  <c r="M24" i="21"/>
  <c r="M153" i="21"/>
  <c r="M11" i="21"/>
  <c r="M128" i="21"/>
  <c r="M158" i="21"/>
  <c r="M240" i="21"/>
  <c r="M105" i="21"/>
  <c r="M163" i="21"/>
  <c r="M200" i="21"/>
  <c r="M51" i="21"/>
  <c r="M184" i="21"/>
  <c r="M92" i="21"/>
  <c r="M87" i="21"/>
  <c r="M132" i="21"/>
  <c r="M179" i="21"/>
  <c r="M88" i="21"/>
  <c r="M138" i="21"/>
  <c r="M239" i="21"/>
  <c r="M104" i="21"/>
  <c r="M12" i="21"/>
  <c r="M141" i="21"/>
  <c r="M173" i="21"/>
  <c r="M243" i="21"/>
  <c r="M254" i="21"/>
  <c r="M145" i="21"/>
  <c r="M269" i="21"/>
  <c r="M62" i="21"/>
  <c r="M188" i="21"/>
  <c r="M190" i="21"/>
  <c r="M72" i="21"/>
  <c r="M112" i="21"/>
  <c r="M140" i="21"/>
  <c r="M52" i="21"/>
  <c r="M74" i="21"/>
  <c r="M175" i="21"/>
  <c r="M46" i="21"/>
  <c r="M275" i="21"/>
  <c r="M107" i="21"/>
  <c r="M78" i="21"/>
  <c r="M89" i="21"/>
  <c r="M259" i="21"/>
  <c r="M100" i="21"/>
  <c r="M65" i="21"/>
  <c r="M55" i="21"/>
  <c r="M227" i="21"/>
  <c r="M23" i="21"/>
  <c r="M222" i="21"/>
  <c r="M20" i="21"/>
  <c r="M185" i="21"/>
  <c r="I1034" i="20" l="1"/>
  <c r="K1045" i="20" l="1"/>
  <c r="L1045" i="20" l="1"/>
  <c r="E28" i="22"/>
  <c r="L186" i="21"/>
  <c r="L165" i="21"/>
  <c r="L111" i="21"/>
  <c r="L234" i="21"/>
  <c r="L252" i="21"/>
  <c r="L196" i="21"/>
  <c r="L96" i="21"/>
  <c r="L177" i="21"/>
  <c r="L207" i="21"/>
  <c r="L230" i="21"/>
  <c r="L53" i="21"/>
  <c r="L193" i="21"/>
  <c r="L255" i="21"/>
  <c r="L139" i="21"/>
  <c r="L67" i="21"/>
  <c r="L93" i="21"/>
  <c r="L89" i="21"/>
  <c r="L204" i="21"/>
  <c r="L34" i="21"/>
  <c r="L106" i="21"/>
  <c r="L42" i="21"/>
  <c r="L241" i="21"/>
  <c r="L242" i="21"/>
  <c r="L251" i="21"/>
  <c r="L144" i="21"/>
  <c r="L201" i="21"/>
  <c r="L60" i="21"/>
  <c r="L49" i="21"/>
  <c r="L155" i="21"/>
  <c r="L222" i="21"/>
  <c r="L23" i="21"/>
  <c r="L231" i="21"/>
  <c r="L58" i="21"/>
  <c r="L227" i="21"/>
  <c r="L259" i="21"/>
  <c r="L56" i="21"/>
  <c r="L21" i="21"/>
  <c r="L16" i="21"/>
  <c r="L18" i="21"/>
  <c r="L238" i="21"/>
  <c r="L33" i="21"/>
  <c r="L70" i="21"/>
  <c r="L143" i="21"/>
  <c r="L45" i="21"/>
  <c r="L206" i="21"/>
  <c r="L65" i="21"/>
  <c r="L115" i="21"/>
  <c r="L15" i="21"/>
  <c r="L48" i="21"/>
  <c r="L10" i="21"/>
  <c r="L7" i="21"/>
  <c r="L32" i="21"/>
  <c r="L178" i="21"/>
  <c r="L59" i="21"/>
  <c r="L50" i="21"/>
  <c r="L76" i="21"/>
  <c r="L125" i="21"/>
  <c r="L228" i="21"/>
  <c r="L183" i="21"/>
  <c r="L118" i="21"/>
  <c r="L147" i="21"/>
  <c r="L44" i="21"/>
  <c r="L64" i="21"/>
  <c r="L43" i="21"/>
  <c r="L13" i="21"/>
  <c r="L256" i="21"/>
  <c r="L246" i="21"/>
  <c r="L114" i="21"/>
  <c r="L221" i="21"/>
  <c r="L25" i="21"/>
  <c r="L17" i="21"/>
  <c r="L127" i="21"/>
  <c r="L224" i="21"/>
  <c r="L260" i="21"/>
  <c r="L94" i="21"/>
  <c r="L233" i="21"/>
  <c r="L98" i="21"/>
  <c r="L84" i="21"/>
  <c r="L150" i="21"/>
  <c r="L159" i="21"/>
  <c r="L166" i="21"/>
  <c r="L124" i="21"/>
  <c r="L126" i="21"/>
  <c r="L232" i="21"/>
  <c r="L130" i="21"/>
  <c r="L258" i="21"/>
  <c r="L149" i="21"/>
  <c r="L107" i="21"/>
  <c r="L171" i="21"/>
  <c r="L27" i="21"/>
  <c r="L249" i="21"/>
  <c r="L194" i="21"/>
  <c r="L116" i="21"/>
  <c r="L216" i="21"/>
  <c r="L121" i="21"/>
  <c r="L91" i="21"/>
  <c r="L123" i="21"/>
  <c r="L182" i="21"/>
  <c r="L30" i="21"/>
  <c r="L137" i="21"/>
  <c r="L219" i="21"/>
  <c r="L170" i="21"/>
  <c r="L189" i="21"/>
  <c r="L226" i="21"/>
  <c r="L108" i="21"/>
  <c r="L90" i="21"/>
  <c r="L225" i="21"/>
  <c r="L54" i="21"/>
  <c r="L169" i="21"/>
  <c r="L68" i="21"/>
  <c r="L261" i="21"/>
  <c r="L220" i="21"/>
  <c r="L157" i="21"/>
  <c r="L113" i="21"/>
  <c r="L181" i="21"/>
  <c r="L192" i="21"/>
  <c r="L80" i="21"/>
  <c r="L148" i="21"/>
  <c r="L86" i="21"/>
  <c r="L31" i="21"/>
  <c r="L85" i="21"/>
  <c r="L99" i="21"/>
  <c r="L122" i="21"/>
  <c r="L109" i="21"/>
  <c r="L117" i="21"/>
  <c r="L26" i="21"/>
  <c r="L164" i="21"/>
  <c r="L103" i="21"/>
  <c r="L28" i="21"/>
  <c r="L229" i="21"/>
  <c r="L176" i="21"/>
  <c r="L223" i="21"/>
  <c r="L73" i="21"/>
  <c r="L197" i="21"/>
  <c r="L41" i="21"/>
  <c r="L20" i="21"/>
  <c r="L40" i="21"/>
  <c r="L47" i="21"/>
  <c r="L102" i="21"/>
  <c r="L119" i="21"/>
  <c r="L205" i="21"/>
  <c r="L161" i="21"/>
  <c r="L95" i="21"/>
  <c r="L151" i="21"/>
  <c r="L218" i="21"/>
  <c r="L134" i="21"/>
  <c r="L162" i="21"/>
  <c r="L217" i="21"/>
  <c r="L38" i="21"/>
  <c r="L131" i="21"/>
  <c r="L29" i="21"/>
  <c r="L210" i="21"/>
  <c r="L142" i="21"/>
  <c r="L36" i="21"/>
  <c r="L81" i="21"/>
  <c r="L185" i="21"/>
  <c r="L74" i="21"/>
  <c r="L152" i="21"/>
  <c r="L236" i="21"/>
  <c r="L55" i="21"/>
  <c r="L46" i="21"/>
  <c r="L211" i="21"/>
  <c r="L175" i="21"/>
  <c r="L253" i="21"/>
  <c r="L9" i="21"/>
  <c r="L75" i="21"/>
  <c r="L8" i="21"/>
  <c r="L156" i="21"/>
  <c r="L19" i="21"/>
  <c r="L237" i="21"/>
  <c r="L235" i="21"/>
  <c r="L69" i="21"/>
  <c r="L57" i="21"/>
  <c r="L244" i="21"/>
  <c r="L101" i="21"/>
  <c r="L195" i="21"/>
  <c r="L61" i="21"/>
  <c r="L82" i="21"/>
  <c r="L180" i="21"/>
  <c r="L100" i="21"/>
  <c r="L63" i="21"/>
  <c r="L110" i="21"/>
  <c r="L247" i="21"/>
  <c r="L215" i="21"/>
  <c r="L209" i="21"/>
  <c r="L37" i="21"/>
  <c r="L245" i="21"/>
  <c r="L214" i="21"/>
  <c r="L71" i="21"/>
  <c r="L22" i="21"/>
  <c r="L24" i="21"/>
  <c r="L129" i="21"/>
  <c r="L168" i="21"/>
  <c r="L154" i="21"/>
  <c r="L153" i="21"/>
  <c r="L39" i="21"/>
  <c r="L199" i="21"/>
  <c r="L135" i="21"/>
  <c r="L11" i="21"/>
  <c r="L213" i="21"/>
  <c r="L136" i="21"/>
  <c r="L128" i="21"/>
  <c r="L66" i="21"/>
  <c r="L191" i="21"/>
  <c r="L158" i="21"/>
  <c r="L240" i="21"/>
  <c r="L203" i="21"/>
  <c r="L105" i="21"/>
  <c r="L163" i="21"/>
  <c r="L200" i="21"/>
  <c r="L250" i="21"/>
  <c r="L83" i="21"/>
  <c r="L97" i="21"/>
  <c r="L212" i="21"/>
  <c r="L51" i="21"/>
  <c r="L184" i="21"/>
  <c r="L92" i="21"/>
  <c r="L87" i="21"/>
  <c r="L167" i="21"/>
  <c r="L132" i="21"/>
  <c r="L179" i="21"/>
  <c r="L88" i="21"/>
  <c r="L160" i="21"/>
  <c r="L138" i="21"/>
  <c r="L120" i="21"/>
  <c r="L174" i="21"/>
  <c r="L239" i="21"/>
  <c r="L104" i="21"/>
  <c r="L12" i="21"/>
  <c r="L79" i="21"/>
  <c r="L257" i="21"/>
  <c r="L141" i="21"/>
  <c r="L133" i="21"/>
  <c r="L173" i="21"/>
  <c r="L243" i="21"/>
  <c r="L254" i="21"/>
  <c r="L248" i="21"/>
  <c r="L145" i="21"/>
  <c r="L262" i="21"/>
  <c r="L62" i="21"/>
  <c r="L188" i="21"/>
  <c r="L190" i="21"/>
  <c r="L72" i="21"/>
  <c r="L112" i="21"/>
  <c r="L140" i="21"/>
  <c r="L52" i="21"/>
  <c r="L14" i="21"/>
  <c r="L35" i="21"/>
  <c r="L208" i="21"/>
  <c r="L78" i="21"/>
  <c r="E179" i="21"/>
  <c r="E93" i="21"/>
  <c r="E117" i="21"/>
  <c r="E132" i="21"/>
  <c r="E88" i="21"/>
  <c r="E249" i="21"/>
  <c r="E161" i="21"/>
  <c r="E35" i="21"/>
  <c r="E82" i="21"/>
  <c r="E114" i="21"/>
  <c r="E139" i="21"/>
  <c r="E178" i="21"/>
  <c r="E50" i="21"/>
  <c r="E51" i="21"/>
  <c r="E108" i="21"/>
  <c r="E62" i="21"/>
  <c r="E154" i="21"/>
  <c r="E113" i="21"/>
  <c r="E217" i="21"/>
  <c r="E26" i="21"/>
  <c r="E253" i="21"/>
  <c r="E63" i="21"/>
  <c r="E95" i="21"/>
  <c r="E229" i="21"/>
  <c r="E49" i="21"/>
  <c r="E220" i="21"/>
  <c r="E68" i="21"/>
  <c r="E222" i="21"/>
  <c r="E96" i="21"/>
  <c r="E39" i="21"/>
  <c r="E205" i="21"/>
  <c r="E110" i="21"/>
  <c r="E69" i="21"/>
  <c r="E268" i="21"/>
  <c r="E163" i="21"/>
  <c r="E28" i="21"/>
  <c r="E109" i="21"/>
  <c r="E131" i="21"/>
  <c r="E254" i="21"/>
  <c r="E67" i="21"/>
  <c r="E119" i="21"/>
  <c r="E170" i="21"/>
  <c r="E22" i="21"/>
  <c r="E20" i="21"/>
  <c r="E148" i="21"/>
  <c r="E212" i="21"/>
  <c r="E133" i="21"/>
  <c r="E111" i="21"/>
  <c r="E56" i="21"/>
  <c r="E127" i="21"/>
  <c r="E100" i="21"/>
  <c r="E116" i="21"/>
  <c r="E106" i="21"/>
  <c r="E248" i="21"/>
  <c r="E226" i="21"/>
  <c r="E46" i="21"/>
  <c r="E125" i="21"/>
  <c r="E152" i="21"/>
  <c r="E155" i="21"/>
  <c r="E11" i="21"/>
  <c r="E83" i="21"/>
  <c r="E141" i="21"/>
  <c r="E237" i="21"/>
  <c r="E191" i="21"/>
  <c r="E101" i="21"/>
  <c r="E126" i="21"/>
  <c r="E30" i="21"/>
  <c r="E199" i="21"/>
  <c r="E45" i="21"/>
  <c r="E183" i="21"/>
  <c r="E137" i="21"/>
  <c r="E8" i="21"/>
  <c r="E40" i="21"/>
  <c r="E71" i="21"/>
  <c r="E136" i="21"/>
  <c r="E171" i="21"/>
  <c r="E156" i="21"/>
  <c r="E25" i="21"/>
  <c r="E33" i="21"/>
  <c r="E66" i="21"/>
  <c r="E78" i="21"/>
  <c r="E166" i="21"/>
  <c r="E159" i="21"/>
  <c r="E140" i="21"/>
  <c r="E195" i="21"/>
  <c r="E103" i="21"/>
  <c r="E196" i="21"/>
  <c r="E162" i="21"/>
  <c r="E260" i="21"/>
  <c r="E138" i="21"/>
  <c r="E92" i="21"/>
  <c r="E262" i="21"/>
  <c r="E239" i="21"/>
  <c r="E43" i="21"/>
  <c r="E224" i="21"/>
  <c r="E79" i="21"/>
  <c r="E47" i="21"/>
  <c r="E181" i="21"/>
  <c r="E75" i="21"/>
  <c r="E158" i="21"/>
  <c r="E85" i="21"/>
  <c r="E259" i="21"/>
  <c r="E219" i="21"/>
  <c r="E246" i="21"/>
  <c r="E44" i="21"/>
  <c r="E52" i="21"/>
  <c r="E252" i="21"/>
  <c r="E211" i="21"/>
  <c r="E19" i="21"/>
  <c r="E202" i="21"/>
  <c r="E98" i="21"/>
  <c r="E53" i="21"/>
  <c r="E115" i="21"/>
  <c r="E169" i="21"/>
  <c r="E255" i="21"/>
  <c r="E42" i="21"/>
  <c r="E142" i="21"/>
  <c r="E130" i="21"/>
  <c r="E31" i="21"/>
  <c r="E210" i="21"/>
  <c r="E38" i="21"/>
  <c r="E144" i="21"/>
  <c r="E60" i="21"/>
  <c r="E232" i="21"/>
  <c r="E57" i="21"/>
  <c r="E231" i="21"/>
  <c r="E182" i="21"/>
  <c r="E84" i="21"/>
  <c r="E256" i="21"/>
  <c r="E80" i="21"/>
  <c r="E165" i="21"/>
  <c r="E15" i="21"/>
  <c r="E180" i="21"/>
  <c r="E177" i="21"/>
  <c r="E99" i="21"/>
  <c r="E70" i="21"/>
  <c r="E16" i="21"/>
  <c r="E188" i="21"/>
  <c r="E10" i="21"/>
  <c r="E215" i="21"/>
  <c r="E160" i="21"/>
  <c r="E230" i="21"/>
  <c r="E145" i="21"/>
  <c r="E18" i="21"/>
  <c r="E234" i="21"/>
  <c r="E150" i="21"/>
  <c r="E269" i="21"/>
  <c r="E9" i="21"/>
  <c r="E59" i="21"/>
  <c r="E184" i="21"/>
  <c r="E168" i="21"/>
  <c r="E73" i="21"/>
  <c r="E258" i="21"/>
  <c r="E176" i="21"/>
  <c r="E221" i="21"/>
  <c r="E76" i="21"/>
  <c r="E147" i="21"/>
  <c r="E157" i="21"/>
  <c r="E48" i="21"/>
  <c r="E174" i="21"/>
  <c r="E238" i="21"/>
  <c r="E192" i="21"/>
  <c r="E228" i="21"/>
  <c r="E203" i="21"/>
  <c r="E134" i="21"/>
  <c r="E97" i="21"/>
  <c r="E65" i="21"/>
  <c r="E235" i="21"/>
  <c r="E245" i="21"/>
  <c r="E201" i="21"/>
  <c r="E55" i="21"/>
  <c r="E129" i="21"/>
  <c r="E89" i="21"/>
  <c r="E227" i="21"/>
  <c r="E12" i="21"/>
  <c r="E200" i="21"/>
  <c r="E247" i="21"/>
  <c r="E243" i="21"/>
  <c r="E173" i="21"/>
  <c r="E190" i="21"/>
  <c r="E112" i="21"/>
  <c r="E225" i="21"/>
  <c r="E24" i="21"/>
  <c r="E204" i="21"/>
  <c r="E13" i="21"/>
  <c r="E164" i="21"/>
  <c r="E189" i="21"/>
  <c r="E257" i="21"/>
  <c r="E261" i="21"/>
  <c r="E21" i="21"/>
  <c r="E214" i="21"/>
  <c r="E186" i="21"/>
  <c r="E81" i="21"/>
  <c r="E7" i="21"/>
  <c r="E250" i="21"/>
  <c r="E124" i="21"/>
  <c r="E167" i="21"/>
  <c r="E242" i="21"/>
  <c r="E102" i="21"/>
  <c r="E41" i="21"/>
  <c r="E151" i="21"/>
  <c r="E64" i="21"/>
  <c r="E36" i="21"/>
  <c r="E105" i="21"/>
  <c r="E197" i="21"/>
  <c r="E241" i="21"/>
  <c r="E128" i="21"/>
  <c r="E209" i="21"/>
  <c r="E223" i="21"/>
  <c r="E240" i="21"/>
  <c r="E29" i="21"/>
  <c r="E207" i="21"/>
  <c r="E135" i="21"/>
  <c r="E118" i="21"/>
  <c r="E263" i="21"/>
  <c r="E236" i="21"/>
  <c r="E218" i="21"/>
  <c r="E86" i="21"/>
  <c r="E54" i="21"/>
  <c r="E193" i="21"/>
  <c r="E121" i="21"/>
  <c r="E264" i="21"/>
  <c r="E123" i="21"/>
  <c r="E104" i="21"/>
  <c r="E17" i="21"/>
  <c r="E153" i="21"/>
  <c r="E194" i="21"/>
  <c r="E74" i="21"/>
  <c r="E14" i="21"/>
  <c r="E87" i="21"/>
  <c r="E107" i="21"/>
  <c r="E91" i="21"/>
  <c r="E37" i="21"/>
  <c r="E208" i="21"/>
  <c r="E149" i="21"/>
  <c r="E120" i="21"/>
  <c r="E122" i="21"/>
  <c r="E23" i="21"/>
  <c r="E185" i="21"/>
  <c r="E233" i="21"/>
  <c r="E244" i="21"/>
  <c r="E175" i="21"/>
  <c r="E34" i="21"/>
  <c r="E213" i="21"/>
  <c r="E72" i="21"/>
  <c r="E27" i="21"/>
  <c r="E251" i="21"/>
  <c r="E206" i="21"/>
  <c r="E143" i="21"/>
  <c r="E94" i="21"/>
  <c r="E90" i="21"/>
  <c r="E61" i="21"/>
  <c r="E216" i="21"/>
  <c r="E32" i="21"/>
  <c r="E58" i="21"/>
  <c r="G141" i="22" l="1"/>
  <c r="D141" i="22"/>
  <c r="B141" i="22"/>
  <c r="K278" i="21"/>
  <c r="J278" i="21"/>
  <c r="G278" i="21"/>
  <c r="D278" i="21"/>
  <c r="F198" i="21"/>
  <c r="F74" i="22" l="1"/>
  <c r="E141" i="22"/>
  <c r="F18" i="22"/>
  <c r="F101" i="22"/>
  <c r="F36" i="22"/>
  <c r="F90" i="22"/>
  <c r="F38" i="22"/>
  <c r="F127" i="22"/>
  <c r="F132" i="22"/>
  <c r="F15" i="22"/>
  <c r="F31" i="22"/>
  <c r="F63" i="22"/>
  <c r="F50" i="22"/>
  <c r="F35" i="22"/>
  <c r="F70" i="22"/>
  <c r="F49" i="22"/>
  <c r="F114" i="22"/>
  <c r="F83" i="22"/>
  <c r="F116" i="22"/>
  <c r="F19" i="22"/>
  <c r="F26" i="22"/>
  <c r="F112" i="22"/>
  <c r="F55" i="22"/>
  <c r="F12" i="22"/>
  <c r="F105" i="22"/>
  <c r="F98" i="22"/>
  <c r="F53" i="22"/>
  <c r="F20" i="22"/>
  <c r="F71" i="22"/>
  <c r="F64" i="22"/>
  <c r="F28" i="22"/>
  <c r="F94" i="22"/>
  <c r="F37" i="22"/>
  <c r="F27" i="22"/>
  <c r="F45" i="22"/>
  <c r="F128" i="22"/>
  <c r="F9" i="22"/>
  <c r="F10" i="22"/>
  <c r="F59" i="22"/>
  <c r="F96" i="22"/>
  <c r="F57" i="22"/>
  <c r="F120" i="22"/>
  <c r="F11" i="22"/>
  <c r="F121" i="22"/>
  <c r="F103" i="22"/>
  <c r="F106" i="22"/>
  <c r="F48" i="22"/>
  <c r="F73" i="22"/>
  <c r="F52" i="22"/>
  <c r="F86" i="22"/>
  <c r="F115" i="22"/>
  <c r="F110" i="22"/>
  <c r="F129" i="22"/>
  <c r="F78" i="22"/>
  <c r="F30" i="22"/>
  <c r="F102" i="22"/>
  <c r="F84" i="22"/>
  <c r="F122" i="22"/>
  <c r="F39" i="22"/>
  <c r="F51" i="22"/>
  <c r="F104" i="22"/>
  <c r="F123" i="22"/>
  <c r="F131" i="22"/>
  <c r="F8" i="22"/>
  <c r="F135" i="22"/>
  <c r="F125" i="22"/>
  <c r="F77" i="22"/>
  <c r="F40" i="22"/>
  <c r="F119" i="22"/>
  <c r="F93" i="22"/>
  <c r="F95" i="22"/>
  <c r="F111" i="22"/>
  <c r="F21" i="22"/>
  <c r="F75" i="22"/>
  <c r="F61" i="22"/>
  <c r="F89" i="22"/>
  <c r="F126" i="22"/>
  <c r="F82" i="22"/>
  <c r="F138" i="22"/>
  <c r="F32" i="22"/>
  <c r="F117" i="22"/>
  <c r="F13" i="22"/>
  <c r="F23" i="22"/>
  <c r="F194" i="21"/>
  <c r="F34" i="21"/>
  <c r="F93" i="21"/>
  <c r="F108" i="21"/>
  <c r="F39" i="21"/>
  <c r="F212" i="21"/>
  <c r="F83" i="21"/>
  <c r="F171" i="21"/>
  <c r="F262" i="21"/>
  <c r="F273" i="21"/>
  <c r="F210" i="21"/>
  <c r="F70" i="21"/>
  <c r="F73" i="21"/>
  <c r="F235" i="21"/>
  <c r="F204" i="21"/>
  <c r="F102" i="21"/>
  <c r="F135" i="21"/>
  <c r="F74" i="21"/>
  <c r="F213" i="21"/>
  <c r="F277" i="21"/>
  <c r="F62" i="21"/>
  <c r="F205" i="21"/>
  <c r="F133" i="21"/>
  <c r="F141" i="21"/>
  <c r="F156" i="21"/>
  <c r="F252" i="21"/>
  <c r="F38" i="21"/>
  <c r="F16" i="21"/>
  <c r="F258" i="21"/>
  <c r="F245" i="21"/>
  <c r="F13" i="21"/>
  <c r="F118" i="21"/>
  <c r="F14" i="21"/>
  <c r="F72" i="21"/>
  <c r="F117" i="21"/>
  <c r="F154" i="21"/>
  <c r="F110" i="21"/>
  <c r="F111" i="21"/>
  <c r="F237" i="21"/>
  <c r="F25" i="21"/>
  <c r="F239" i="21"/>
  <c r="F211" i="21"/>
  <c r="F144" i="21"/>
  <c r="F188" i="21"/>
  <c r="F176" i="21"/>
  <c r="F201" i="21"/>
  <c r="F164" i="21"/>
  <c r="F41" i="21"/>
  <c r="F263" i="21"/>
  <c r="F87" i="21"/>
  <c r="F27" i="21"/>
  <c r="F132" i="21"/>
  <c r="F113" i="21"/>
  <c r="F69" i="21"/>
  <c r="F56" i="21"/>
  <c r="F191" i="21"/>
  <c r="F33" i="21"/>
  <c r="F43" i="21"/>
  <c r="F266" i="21"/>
  <c r="F60" i="21"/>
  <c r="F10" i="21"/>
  <c r="F221" i="21"/>
  <c r="F55" i="21"/>
  <c r="F189" i="21"/>
  <c r="F151" i="21"/>
  <c r="F236" i="21"/>
  <c r="F107" i="21"/>
  <c r="F146" i="21"/>
  <c r="F88" i="21"/>
  <c r="F217" i="21"/>
  <c r="F268" i="21"/>
  <c r="F127" i="21"/>
  <c r="F101" i="21"/>
  <c r="F66" i="21"/>
  <c r="F224" i="21"/>
  <c r="F19" i="21"/>
  <c r="F232" i="21"/>
  <c r="F215" i="21"/>
  <c r="F76" i="21"/>
  <c r="F129" i="21"/>
  <c r="F257" i="21"/>
  <c r="F64" i="21"/>
  <c r="F218" i="21"/>
  <c r="F91" i="21"/>
  <c r="F251" i="21"/>
  <c r="F249" i="21"/>
  <c r="F26" i="21"/>
  <c r="F163" i="21"/>
  <c r="F100" i="21"/>
  <c r="F126" i="21"/>
  <c r="F78" i="21"/>
  <c r="F79" i="21"/>
  <c r="F202" i="21"/>
  <c r="F57" i="21"/>
  <c r="F160" i="21"/>
  <c r="F147" i="21"/>
  <c r="F89" i="21"/>
  <c r="F261" i="21"/>
  <c r="F36" i="21"/>
  <c r="F86" i="21"/>
  <c r="F37" i="21"/>
  <c r="F206" i="21"/>
  <c r="F272" i="21"/>
  <c r="F253" i="21"/>
  <c r="F28" i="21"/>
  <c r="F30" i="21"/>
  <c r="F166" i="21"/>
  <c r="F47" i="21"/>
  <c r="F98" i="21"/>
  <c r="F231" i="21"/>
  <c r="F230" i="21"/>
  <c r="F157" i="21"/>
  <c r="F227" i="21"/>
  <c r="F21" i="21"/>
  <c r="F105" i="21"/>
  <c r="F54" i="21"/>
  <c r="F275" i="21"/>
  <c r="F208" i="21"/>
  <c r="F143" i="21"/>
  <c r="F161" i="21"/>
  <c r="F63" i="21"/>
  <c r="F109" i="21"/>
  <c r="F116" i="21"/>
  <c r="F199" i="21"/>
  <c r="F159" i="21"/>
  <c r="F181" i="21"/>
  <c r="F53" i="21"/>
  <c r="F182" i="21"/>
  <c r="F145" i="21"/>
  <c r="F48" i="21"/>
  <c r="F12" i="21"/>
  <c r="F270" i="21"/>
  <c r="F197" i="21"/>
  <c r="F193" i="21"/>
  <c r="F149" i="21"/>
  <c r="F94" i="21"/>
  <c r="F35" i="21"/>
  <c r="F95" i="21"/>
  <c r="F131" i="21"/>
  <c r="F106" i="21"/>
  <c r="F45" i="21"/>
  <c r="F140" i="21"/>
  <c r="F75" i="21"/>
  <c r="F115" i="21"/>
  <c r="F84" i="21"/>
  <c r="F18" i="21"/>
  <c r="F174" i="21"/>
  <c r="F200" i="21"/>
  <c r="F214" i="21"/>
  <c r="F241" i="21"/>
  <c r="F121" i="21"/>
  <c r="F120" i="21"/>
  <c r="F271" i="21"/>
  <c r="F82" i="21"/>
  <c r="F276" i="21"/>
  <c r="F254" i="21"/>
  <c r="F248" i="21"/>
  <c r="F183" i="21"/>
  <c r="F195" i="21"/>
  <c r="F158" i="21"/>
  <c r="F169" i="21"/>
  <c r="F256" i="21"/>
  <c r="F234" i="21"/>
  <c r="F238" i="21"/>
  <c r="F247" i="21"/>
  <c r="F186" i="21"/>
  <c r="F128" i="21"/>
  <c r="F264" i="21"/>
  <c r="F122" i="21"/>
  <c r="F90" i="21"/>
  <c r="F114" i="21"/>
  <c r="F229" i="21"/>
  <c r="F67" i="21"/>
  <c r="F226" i="21"/>
  <c r="F137" i="21"/>
  <c r="F103" i="21"/>
  <c r="F85" i="21"/>
  <c r="F255" i="21"/>
  <c r="F80" i="21"/>
  <c r="F150" i="21"/>
  <c r="F192" i="21"/>
  <c r="F243" i="21"/>
  <c r="F81" i="21"/>
  <c r="F209" i="21"/>
  <c r="F58" i="21"/>
  <c r="F123" i="21"/>
  <c r="F23" i="21"/>
  <c r="F267" i="21"/>
  <c r="F49" i="21"/>
  <c r="F119" i="21"/>
  <c r="F46" i="21"/>
  <c r="F274" i="21"/>
  <c r="F196" i="21"/>
  <c r="F259" i="21"/>
  <c r="F42" i="21"/>
  <c r="F165" i="21"/>
  <c r="F269" i="21"/>
  <c r="F228" i="21"/>
  <c r="F173" i="21"/>
  <c r="F7" i="21"/>
  <c r="F223" i="21"/>
  <c r="F104" i="21"/>
  <c r="F185" i="21"/>
  <c r="F61" i="21"/>
  <c r="F139" i="21"/>
  <c r="F220" i="21"/>
  <c r="F170" i="21"/>
  <c r="F125" i="21"/>
  <c r="F8" i="21"/>
  <c r="F162" i="21"/>
  <c r="F219" i="21"/>
  <c r="F142" i="21"/>
  <c r="F15" i="21"/>
  <c r="F9" i="21"/>
  <c r="F203" i="21"/>
  <c r="F190" i="21"/>
  <c r="F250" i="21"/>
  <c r="F240" i="21"/>
  <c r="F17" i="21"/>
  <c r="F233" i="21"/>
  <c r="F216" i="21"/>
  <c r="F178" i="21"/>
  <c r="F68" i="21"/>
  <c r="F22" i="21"/>
  <c r="F152" i="21"/>
  <c r="F40" i="21"/>
  <c r="F260" i="21"/>
  <c r="F246" i="21"/>
  <c r="F187" i="21"/>
  <c r="F180" i="21"/>
  <c r="F59" i="21"/>
  <c r="F134" i="21"/>
  <c r="F112" i="21"/>
  <c r="F124" i="21"/>
  <c r="F29" i="21"/>
  <c r="F244" i="21"/>
  <c r="F32" i="21"/>
  <c r="F50" i="21"/>
  <c r="F222" i="21"/>
  <c r="F20" i="21"/>
  <c r="F155" i="21"/>
  <c r="F71" i="21"/>
  <c r="F138" i="21"/>
  <c r="F44" i="21"/>
  <c r="F130" i="21"/>
  <c r="F177" i="21"/>
  <c r="F184" i="21"/>
  <c r="F97" i="21"/>
  <c r="F225" i="21"/>
  <c r="F167" i="21"/>
  <c r="F153" i="21"/>
  <c r="F175" i="21"/>
  <c r="F179" i="21"/>
  <c r="F51" i="21"/>
  <c r="F96" i="21"/>
  <c r="F148" i="21"/>
  <c r="F11" i="21"/>
  <c r="F136" i="21"/>
  <c r="F92" i="21"/>
  <c r="F52" i="21"/>
  <c r="F31" i="21"/>
  <c r="F99" i="21"/>
  <c r="F168" i="21"/>
  <c r="F65" i="21"/>
  <c r="F24" i="21"/>
  <c r="F242" i="21"/>
  <c r="F207" i="21"/>
  <c r="F88" i="22"/>
  <c r="F109" i="22"/>
  <c r="F29" i="22"/>
  <c r="F16" i="22"/>
  <c r="F66" i="22"/>
  <c r="F130" i="22"/>
  <c r="F113" i="22"/>
  <c r="F136" i="22"/>
  <c r="F81" i="22"/>
  <c r="F72" i="22"/>
  <c r="F47" i="22"/>
  <c r="F139" i="22"/>
  <c r="F87" i="22"/>
  <c r="F118" i="22"/>
  <c r="F33" i="22"/>
  <c r="F140" i="22"/>
  <c r="F7" i="22"/>
  <c r="F60" i="22"/>
  <c r="F34" i="22"/>
  <c r="F69" i="22"/>
  <c r="F56" i="22"/>
  <c r="F67" i="22"/>
  <c r="F92" i="22"/>
  <c r="F41" i="22"/>
  <c r="F17" i="22"/>
  <c r="F107" i="22"/>
  <c r="F80" i="22"/>
  <c r="F108" i="22"/>
  <c r="F134" i="22"/>
  <c r="F79" i="22"/>
  <c r="M278" i="21"/>
  <c r="L1034" i="20"/>
  <c r="E278" i="21"/>
  <c r="K1034" i="20"/>
  <c r="L278" i="21"/>
  <c r="F76" i="22"/>
  <c r="F25" i="22"/>
  <c r="F62" i="22"/>
  <c r="F14" i="22"/>
  <c r="F65" i="22"/>
  <c r="F137" i="22"/>
  <c r="F91" i="22"/>
  <c r="F100" i="22"/>
  <c r="F22" i="22"/>
  <c r="F99" i="22"/>
  <c r="F24" i="22"/>
  <c r="F54" i="22"/>
  <c r="F124" i="22"/>
  <c r="F58" i="22"/>
  <c r="F43" i="22"/>
  <c r="F97" i="22"/>
  <c r="F44" i="22"/>
  <c r="F42" i="22"/>
  <c r="F85" i="22"/>
  <c r="F133" i="22"/>
  <c r="F68" i="22"/>
  <c r="F46" i="22"/>
  <c r="F141" i="22" l="1"/>
  <c r="F278" i="21"/>
  <c r="H1034" i="1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37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<sst xmlns="http://schemas.openxmlformats.org/spreadsheetml/2006/main" count="17977" uniqueCount="2960">
  <si>
    <t>ETFS Leveraged Ex-Energy DJ-UBSCI</t>
  </si>
  <si>
    <t>ETFS Leveraged Livestock DJ-UBSCI</t>
  </si>
  <si>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</si>
  <si>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</si>
  <si>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</si>
  <si>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</si>
  <si>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</si>
  <si>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</si>
  <si>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</si>
  <si>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</si>
  <si>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</si>
  <si>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</si>
  <si>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</si>
  <si>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</si>
  <si>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</si>
  <si>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</si>
  <si>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</si>
  <si>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</si>
  <si>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</si>
  <si>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</si>
  <si>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</si>
  <si>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</si>
  <si>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</si>
  <si>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</si>
  <si>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</si>
  <si>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</si>
  <si>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</si>
  <si>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</si>
  <si>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</si>
  <si>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</si>
  <si>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</si>
  <si>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</si>
  <si>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</si>
  <si>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</si>
  <si>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ETFlab DAX (Preisindex)</t>
  </si>
  <si>
    <t>iShares DJ Asia Pacific Select Dividend 30 (DE)</t>
  </si>
  <si>
    <t>Lyxor ETF DAXplus Protective Put</t>
  </si>
  <si>
    <t>Lyxor ETF South Africa (FTSE JSE Top 40)</t>
  </si>
  <si>
    <t>ETFX DAXglobal Alternative Energy Fund</t>
  </si>
  <si>
    <t>ETFX S-Net ITG Global Agri Business Fund</t>
  </si>
  <si>
    <t>ETFX WNA Global Nuclear Energy Fund</t>
  </si>
  <si>
    <t>IE00B5MJYC95</t>
  </si>
  <si>
    <t>DE000A0F5UH1</t>
  </si>
  <si>
    <t>Total</t>
  </si>
  <si>
    <t>DE000A0RM447</t>
  </si>
  <si>
    <t>DE000A0RM462</t>
  </si>
  <si>
    <t>DE000A0RM454</t>
  </si>
  <si>
    <t>DE000A0RM439</t>
  </si>
  <si>
    <t>DE000A0RM470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</si>
  <si>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</si>
  <si>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</si>
  <si>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</si>
  <si>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</si>
  <si>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</si>
  <si>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</si>
  <si>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</si>
  <si>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</si>
  <si>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</si>
  <si>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</si>
  <si>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</si>
  <si>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</si>
  <si>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</si>
  <si>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</si>
  <si>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</si>
  <si>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</si>
  <si>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</si>
  <si>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</si>
  <si>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</si>
  <si>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</si>
  <si>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</si>
  <si>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</si>
  <si>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</si>
  <si>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</si>
  <si>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</si>
  <si>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</si>
  <si>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</si>
  <si>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</si>
  <si>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</si>
  <si>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</si>
  <si>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</si>
  <si>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</si>
  <si>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</si>
  <si>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</si>
  <si>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</si>
  <si>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</si>
  <si>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</si>
  <si>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</si>
  <si>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</si>
  <si>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</si>
  <si>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</si>
  <si>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</si>
  <si>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</si>
  <si>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</si>
  <si>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</si>
  <si>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</si>
  <si>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</si>
  <si>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</si>
  <si>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</si>
  <si>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</si>
  <si>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</si>
  <si>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</si>
  <si>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</si>
  <si>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</si>
  <si>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</si>
  <si>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</si>
  <si>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</si>
  <si>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</si>
  <si>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</si>
  <si>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</si>
  <si>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</si>
  <si>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</si>
  <si>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</si>
  <si>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</si>
  <si>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</si>
  <si>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</si>
  <si>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</si>
  <si>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</si>
  <si>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</si>
  <si>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</si>
  <si>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</si>
  <si>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</si>
  <si>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</si>
  <si>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</si>
  <si>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</si>
  <si>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</si>
  <si>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</si>
  <si>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</si>
  <si>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</si>
  <si>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</si>
  <si>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</si>
  <si>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</si>
  <si>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</si>
  <si>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</si>
  <si>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</si>
  <si>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</si>
  <si>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</si>
  <si>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</si>
  <si>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</si>
  <si>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</si>
  <si>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</si>
  <si>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</si>
  <si>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</si>
  <si>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</si>
  <si>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</si>
  <si>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</si>
  <si>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</si>
  <si>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</si>
  <si>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</si>
  <si>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</si>
  <si>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</si>
  <si>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</si>
  <si>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</si>
  <si>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Cascade OTC Turnover (MEUR)</t>
  </si>
  <si>
    <t>% of Xetra Turnover</t>
  </si>
  <si>
    <t>ISIN</t>
  </si>
  <si>
    <t>LU0328474126</t>
  </si>
  <si>
    <t>LU0328474043</t>
  </si>
  <si>
    <t>LU0328474472</t>
  </si>
  <si>
    <t>LU0328473748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</si>
  <si>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</si>
  <si>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</si>
  <si>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</si>
  <si>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</si>
  <si>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</si>
  <si>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</si>
  <si>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</si>
  <si>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</si>
  <si>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</si>
  <si>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</si>
  <si>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</si>
  <si>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</si>
  <si>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</si>
  <si>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</si>
  <si>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</si>
  <si>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</si>
  <si>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</si>
  <si>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</si>
  <si>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</si>
  <si>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</si>
  <si>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</si>
  <si>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</si>
  <si>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</si>
  <si>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</si>
  <si>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</si>
  <si>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</si>
  <si>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</si>
  <si>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</si>
  <si>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</si>
  <si>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</si>
  <si>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</si>
  <si>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</si>
  <si>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Lyxor ETF China Enterprise (HSCEI)</t>
  </si>
  <si>
    <t>EURO STOXX Optimised Banks Source ETF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</si>
  <si>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</si>
  <si>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</si>
  <si>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</si>
  <si>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</si>
  <si>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</si>
  <si>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</si>
  <si>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</si>
  <si>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</si>
  <si>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</si>
  <si>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</si>
  <si>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</si>
  <si>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</si>
  <si>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</si>
  <si>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</si>
  <si>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</si>
  <si>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</si>
  <si>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</si>
  <si>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UBS-ETF MSCI Emerging Markets A</t>
  </si>
  <si>
    <t>ComStage ETF PSI 20</t>
  </si>
  <si>
    <t>UBS-ETF MSCI Emerging Markets I</t>
  </si>
  <si>
    <t>ComStage ETF PSI 20 Leverage</t>
  </si>
  <si>
    <t>LU0476289623</t>
  </si>
  <si>
    <t>LU0480132876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</si>
  <si>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</si>
  <si>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</si>
  <si>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</si>
  <si>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</si>
  <si>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</si>
  <si>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</si>
  <si>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</si>
  <si>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</si>
  <si>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</si>
  <si>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</si>
  <si>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</si>
  <si>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</si>
  <si>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</si>
  <si>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</si>
  <si>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</si>
  <si>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</si>
  <si>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</si>
  <si>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</si>
  <si>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</si>
  <si>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</si>
  <si>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</si>
  <si>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</si>
  <si>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</si>
  <si>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</si>
  <si>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</si>
  <si>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</si>
  <si>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</si>
  <si>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</si>
  <si>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</si>
  <si>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DE000A1C8QT0</t>
  </si>
  <si>
    <t>SPDR</t>
  </si>
  <si>
    <t>LU0321462441</t>
  </si>
  <si>
    <t>LU0290358737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</si>
  <si>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</si>
  <si>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</si>
  <si>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</si>
  <si>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</si>
  <si>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</si>
  <si>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</si>
  <si>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</si>
  <si>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</si>
  <si>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</si>
  <si>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</si>
  <si>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</si>
  <si>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</si>
  <si>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</si>
  <si>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</si>
  <si>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</si>
  <si>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</si>
  <si>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</si>
  <si>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</si>
  <si>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</si>
  <si>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</si>
  <si>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</si>
  <si>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</si>
  <si>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</si>
  <si>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</si>
  <si>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</si>
  <si>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</si>
  <si>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</si>
  <si>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</si>
  <si>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</si>
  <si>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</si>
  <si>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</si>
  <si>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</si>
  <si>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</si>
  <si>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</si>
  <si>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</si>
  <si>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</si>
  <si>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LU0468896575</t>
  </si>
  <si>
    <t>LU0468897110</t>
  </si>
  <si>
    <t>XLM*</t>
  </si>
  <si>
    <t>LU0478205379</t>
  </si>
  <si>
    <t>ETFlab iBoxx € Liquid Corporates Diversified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</si>
  <si>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</si>
  <si>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</si>
  <si>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</si>
  <si>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</si>
  <si>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</si>
  <si>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</si>
  <si>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</si>
  <si>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</si>
  <si>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</si>
  <si>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</si>
  <si>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</si>
  <si>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</si>
  <si>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</si>
  <si>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</si>
  <si>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</si>
  <si>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</si>
  <si>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</si>
  <si>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</si>
  <si>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</si>
  <si>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</si>
  <si>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</si>
  <si>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</si>
  <si>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</si>
  <si>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</si>
  <si>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</si>
  <si>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</si>
  <si>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</si>
  <si>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</si>
  <si>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</si>
  <si>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</si>
  <si>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</si>
  <si>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</si>
  <si>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</si>
  <si>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</si>
  <si>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</si>
  <si>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</si>
  <si>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</si>
  <si>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</si>
  <si>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</si>
  <si>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</si>
  <si>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</si>
  <si>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</si>
  <si>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</si>
  <si>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</si>
  <si>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</si>
  <si>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</si>
  <si>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</si>
  <si>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</si>
  <si>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</si>
  <si>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</si>
  <si>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</si>
  <si>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</si>
  <si>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</si>
  <si>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</si>
  <si>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</si>
  <si>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</si>
  <si>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</si>
  <si>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</si>
  <si>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</si>
  <si>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</si>
  <si>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</si>
  <si>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</si>
  <si>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</si>
  <si>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</si>
  <si>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</si>
  <si>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</si>
  <si>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</si>
  <si>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</si>
  <si>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</si>
  <si>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</si>
  <si>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</si>
  <si>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</si>
  <si>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</si>
  <si>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</si>
  <si>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</si>
  <si>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</si>
  <si>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</si>
  <si>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</si>
  <si>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</si>
  <si>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</si>
  <si>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</si>
  <si>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</si>
  <si>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</si>
  <si>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</si>
  <si>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</si>
  <si>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</si>
  <si>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</si>
  <si>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</si>
  <si>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</si>
  <si>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</si>
  <si>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</si>
  <si>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</si>
  <si>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</si>
  <si>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</si>
  <si>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</si>
  <si>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</si>
  <si>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</si>
  <si>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</si>
  <si>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</si>
  <si>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</si>
  <si>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</si>
  <si>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</si>
  <si>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</si>
  <si>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LU0328475529</t>
  </si>
  <si>
    <t>LU0328475289</t>
  </si>
  <si>
    <t>LU0328475362</t>
  </si>
  <si>
    <t>ETFlab MSCI Japan LC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</si>
  <si>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</si>
  <si>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</si>
  <si>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</si>
  <si>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</si>
  <si>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</si>
  <si>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</si>
  <si>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SOCIETE GENERALE S.A. FRANKFURT         </t>
  </si>
  <si>
    <t xml:space="preserve">HSBC BANK PLC                 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</si>
  <si>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</si>
  <si>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</si>
  <si>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</si>
  <si>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</si>
  <si>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</si>
  <si>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</si>
  <si>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</si>
  <si>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</si>
  <si>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</si>
  <si>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</si>
  <si>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</si>
  <si>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</si>
  <si>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</si>
  <si>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</si>
  <si>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</si>
  <si>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</si>
  <si>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</si>
  <si>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</si>
  <si>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</si>
  <si>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</si>
  <si>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</si>
  <si>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</si>
  <si>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</si>
  <si>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</si>
  <si>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</si>
  <si>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</si>
  <si>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</si>
  <si>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</si>
  <si>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</si>
  <si>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</si>
  <si>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</si>
  <si>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</si>
  <si>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</si>
  <si>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</si>
  <si>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</si>
  <si>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</si>
  <si>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</si>
  <si>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</si>
  <si>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</si>
  <si>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</si>
  <si>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</si>
  <si>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</si>
  <si>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</si>
  <si>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</si>
  <si>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</si>
  <si>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</si>
  <si>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</si>
  <si>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</si>
  <si>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</si>
  <si>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</si>
  <si>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</si>
  <si>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</si>
  <si>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</si>
  <si>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</si>
  <si>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HSBC MSCI EM Far East</t>
  </si>
  <si>
    <t>DE000A1C22Q4</t>
  </si>
  <si>
    <t>HSBC EURO STOXX 50 ETF</t>
  </si>
  <si>
    <t>DE000A1C0BB7</t>
  </si>
  <si>
    <t>HSBC MSCI USA ETF</t>
  </si>
  <si>
    <t>DE000A1C22K7</t>
  </si>
  <si>
    <t>LU0484968655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</si>
  <si>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</si>
  <si>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</si>
  <si>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</si>
  <si>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</si>
  <si>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</si>
  <si>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</si>
  <si>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</si>
  <si>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</si>
  <si>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</si>
  <si>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</si>
  <si>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</si>
  <si>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</si>
  <si>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</si>
  <si>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</si>
  <si>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</si>
  <si>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</si>
  <si>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</si>
  <si>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</si>
  <si>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</si>
  <si>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</si>
  <si>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</si>
  <si>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</si>
  <si>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</si>
  <si>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</si>
  <si>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</si>
  <si>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</si>
  <si>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</si>
  <si>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</si>
  <si>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</si>
  <si>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</si>
  <si>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</si>
  <si>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</si>
  <si>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</si>
  <si>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</si>
  <si>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</si>
  <si>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</si>
  <si>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</si>
  <si>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</si>
  <si>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ComStage ETF FTSE 100 Short Strategy TR</t>
  </si>
  <si>
    <t>LU0488316562</t>
  </si>
  <si>
    <t>ComStage ETF FTSE 100 Leveraged TR</t>
  </si>
  <si>
    <t>LU0488316646</t>
  </si>
  <si>
    <t>FR0010892216</t>
  </si>
  <si>
    <t>FR0010892224</t>
  </si>
  <si>
    <t>IE00B5W4TY14</t>
  </si>
  <si>
    <t>IE00B5VG7J94</t>
  </si>
  <si>
    <t>IE00B5NLL897</t>
  </si>
  <si>
    <t>IE00B5V70487</t>
  </si>
  <si>
    <t>IE00B564MX78</t>
  </si>
  <si>
    <t>IE00B5KMFT47</t>
  </si>
  <si>
    <t>IE00B59L7C92</t>
  </si>
  <si>
    <t>FR0010900076</t>
  </si>
  <si>
    <t>IE00B5V87390</t>
  </si>
  <si>
    <t>DE000A1C2Y78</t>
  </si>
  <si>
    <t>IE00B5VL1928</t>
  </si>
  <si>
    <t>IE00B5L8K969</t>
  </si>
  <si>
    <t>FR0010892190</t>
  </si>
  <si>
    <t>IE00B5W0VQ55</t>
  </si>
  <si>
    <t>FR0007080973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</si>
  <si>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</si>
  <si>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</si>
  <si>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</si>
  <si>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</si>
  <si>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</si>
  <si>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</si>
  <si>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</si>
  <si>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IE00B4ZTP716</t>
  </si>
  <si>
    <t>ComStage ETF FTSE 250 TR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</si>
  <si>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</si>
  <si>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</si>
  <si>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</si>
  <si>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</si>
  <si>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</si>
  <si>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</si>
  <si>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</si>
  <si>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</si>
  <si>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</si>
  <si>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</si>
  <si>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</si>
  <si>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</si>
  <si>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</si>
  <si>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</si>
  <si>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</si>
  <si>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</si>
  <si>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</si>
  <si>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</si>
  <si>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</si>
  <si>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</si>
  <si>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</si>
  <si>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</si>
  <si>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</si>
  <si>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</si>
  <si>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</si>
  <si>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</si>
  <si>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</si>
  <si>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</si>
  <si>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</si>
  <si>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</si>
  <si>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</si>
  <si>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</si>
  <si>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</si>
  <si>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</si>
  <si>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</si>
  <si>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</si>
  <si>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</si>
  <si>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EasyETF EPRA Eurozone</t>
  </si>
  <si>
    <t>LU0192223062</t>
  </si>
  <si>
    <t>LU0246046329</t>
  </si>
  <si>
    <t>LU0203243414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</si>
  <si>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</si>
  <si>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</si>
  <si>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</si>
  <si>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</si>
  <si>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</si>
  <si>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</si>
  <si>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</si>
  <si>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</si>
  <si>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</si>
  <si>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</si>
  <si>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</si>
  <si>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</si>
  <si>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</si>
  <si>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</si>
  <si>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</si>
  <si>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</si>
  <si>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</si>
  <si>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</si>
  <si>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</si>
  <si>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</si>
  <si>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</si>
  <si>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</si>
  <si>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</si>
  <si>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</si>
  <si>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</si>
  <si>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</si>
  <si>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</si>
  <si>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</si>
  <si>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</si>
  <si>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</si>
  <si>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</si>
  <si>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</si>
  <si>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</si>
  <si>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</si>
  <si>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</si>
  <si>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</si>
  <si>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</si>
  <si>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</si>
  <si>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</si>
  <si>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XTF Exchange Traded Funds (Deutsche Börse)</t>
  </si>
  <si>
    <t>Lyxor ETF MSCI Malaysia</t>
  </si>
  <si>
    <t>DE000A0YBRZ7</t>
  </si>
  <si>
    <t>DE000A0YBR46</t>
  </si>
  <si>
    <t>DE000A0YBR53</t>
  </si>
  <si>
    <t>DE000A0YBR61</t>
  </si>
  <si>
    <t>DE000A0YBR20</t>
  </si>
  <si>
    <t>DE000A0YBR38</t>
  </si>
  <si>
    <t>DE000A0YBR04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</si>
  <si>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</si>
  <si>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</si>
  <si>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</si>
  <si>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</si>
  <si>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</si>
  <si>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</si>
  <si>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</si>
  <si>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</si>
  <si>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</si>
  <si>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</si>
  <si>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</si>
  <si>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</si>
  <si>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</si>
  <si>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</si>
  <si>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</si>
  <si>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</si>
  <si>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</si>
  <si>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</si>
  <si>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</si>
  <si>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</si>
  <si>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</si>
  <si>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</si>
  <si>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</si>
  <si>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</si>
  <si>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</si>
  <si>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Lyxor ETF MSCI EMU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</si>
  <si>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</si>
  <si>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</si>
  <si>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</si>
  <si>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</si>
  <si>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</si>
  <si>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</si>
  <si>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</si>
  <si>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</si>
  <si>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</si>
  <si>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</si>
  <si>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</si>
  <si>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</si>
  <si>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</si>
  <si>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</si>
  <si>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</si>
  <si>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</si>
  <si>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</si>
  <si>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</si>
  <si>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</si>
  <si>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</si>
  <si>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</si>
  <si>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</si>
  <si>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</si>
  <si>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</si>
  <si>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</si>
  <si>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</si>
  <si>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</si>
  <si>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</si>
  <si>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</si>
  <si>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</si>
  <si>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</si>
  <si>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</si>
  <si>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</si>
  <si>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</si>
  <si>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</si>
  <si>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</si>
  <si>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</si>
  <si>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</si>
  <si>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</si>
  <si>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</si>
  <si>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</si>
  <si>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</si>
  <si>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</si>
  <si>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</si>
  <si>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</si>
  <si>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</si>
  <si>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</si>
  <si>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</si>
  <si>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</si>
  <si>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</si>
  <si>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</si>
  <si>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</si>
  <si>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</si>
  <si>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</si>
  <si>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</si>
  <si>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</si>
  <si>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</si>
  <si>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</si>
  <si>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</si>
  <si>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</si>
  <si>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</si>
  <si>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</si>
  <si>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</si>
  <si>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</si>
  <si>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</si>
  <si>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</si>
  <si>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</si>
  <si>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</si>
  <si>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</si>
  <si>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</si>
  <si>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</si>
  <si>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</si>
  <si>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</si>
  <si>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</si>
  <si>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</si>
  <si>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</si>
  <si>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</si>
  <si>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</si>
  <si>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</si>
  <si>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</si>
  <si>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</si>
  <si>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</si>
  <si>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</si>
  <si>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</si>
  <si>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</si>
  <si>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</si>
  <si>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</si>
  <si>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</si>
  <si>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</si>
  <si>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</si>
  <si>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</si>
  <si>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</si>
  <si>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</si>
  <si>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</si>
  <si>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</si>
  <si>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</si>
  <si>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FR0010930644</t>
  </si>
  <si>
    <t>IE00B3Y8D011</t>
  </si>
  <si>
    <t>IE00B4WRDS59</t>
  </si>
  <si>
    <t>FR0010959676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</si>
  <si>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</si>
  <si>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</si>
  <si>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</si>
  <si>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</si>
  <si>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</si>
  <si>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</si>
  <si>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</si>
  <si>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</si>
  <si>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</si>
  <si>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</si>
  <si>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South-East Europe Traded Index ETF</t>
  </si>
  <si>
    <t>RBS Market Access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</si>
  <si>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</si>
  <si>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</si>
  <si>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</si>
  <si>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</si>
  <si>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</si>
  <si>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</si>
  <si>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</si>
  <si>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</si>
  <si>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DJ-UBS Commodity Swap (DE)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</si>
  <si>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</si>
  <si>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</si>
  <si>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</si>
  <si>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</si>
  <si>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</si>
  <si>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</si>
  <si>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</si>
  <si>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</si>
  <si>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</si>
  <si>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</si>
  <si>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</si>
  <si>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</si>
  <si>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</si>
  <si>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</si>
  <si>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</si>
  <si>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</si>
  <si>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</si>
  <si>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</si>
  <si>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</si>
  <si>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</si>
  <si>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</si>
  <si>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</si>
  <si>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</si>
  <si>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</si>
  <si>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</si>
  <si>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</si>
  <si>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</si>
  <si>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</si>
  <si>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</si>
  <si>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</si>
  <si>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</si>
  <si>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</si>
  <si>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</si>
  <si>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</si>
  <si>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</si>
  <si>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</si>
  <si>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</si>
  <si>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</si>
  <si>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</si>
  <si>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</si>
  <si>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</si>
  <si>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DE000A0HG2K5</t>
  </si>
  <si>
    <t>DE000A0LGQN1</t>
  </si>
  <si>
    <t>DE000A0NA0N1</t>
  </si>
  <si>
    <t>DE000A0HGZR1</t>
  </si>
  <si>
    <t>DE000A0NA0L5</t>
  </si>
  <si>
    <t>DE000A0F5UF5</t>
  </si>
  <si>
    <t>DE000A0H08D2</t>
  </si>
  <si>
    <t>DE0002643889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</si>
  <si>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</si>
  <si>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</si>
  <si>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</si>
  <si>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</si>
  <si>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</si>
  <si>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</si>
  <si>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</si>
  <si>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</si>
  <si>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</si>
  <si>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</si>
  <si>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</si>
  <si>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</si>
  <si>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</si>
  <si>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</si>
  <si>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</si>
  <si>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</si>
  <si>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</si>
  <si>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</si>
  <si>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</si>
  <si>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</si>
  <si>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</si>
  <si>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</si>
  <si>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</si>
  <si>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</si>
  <si>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</si>
  <si>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</si>
  <si>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</si>
  <si>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</si>
  <si>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</si>
  <si>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</si>
  <si>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</si>
  <si>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</si>
  <si>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</si>
  <si>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</si>
  <si>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</si>
  <si>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</si>
  <si>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</si>
  <si>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</si>
  <si>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</si>
  <si>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</si>
  <si>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</si>
  <si>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</si>
  <si>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</si>
  <si>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</si>
  <si>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</si>
  <si>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</si>
  <si>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</si>
  <si>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</si>
  <si>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</si>
  <si>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LU0322252338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</si>
  <si>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</si>
  <si>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</si>
  <si>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</si>
  <si>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</si>
  <si>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</si>
  <si>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</si>
  <si>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</si>
  <si>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</si>
  <si>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</si>
  <si>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</si>
  <si>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</si>
  <si>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</si>
  <si>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</si>
  <si>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</si>
  <si>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</si>
  <si>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</si>
  <si>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</si>
  <si>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</si>
  <si>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</si>
  <si>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</si>
  <si>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</si>
  <si>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</si>
  <si>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</si>
  <si>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</si>
  <si>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</si>
  <si>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</si>
  <si>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</si>
  <si>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</si>
  <si>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</si>
  <si>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</si>
  <si>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</si>
  <si>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</si>
  <si>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</si>
  <si>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</si>
  <si>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</si>
  <si>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</si>
  <si>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</si>
  <si>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</si>
  <si>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</si>
  <si>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</si>
  <si>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</si>
  <si>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</si>
  <si>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</si>
  <si>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</si>
  <si>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</si>
  <si>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</si>
  <si>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</si>
  <si>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</si>
  <si>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</si>
  <si>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</si>
  <si>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</si>
  <si>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</si>
  <si>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</si>
  <si>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</si>
  <si>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</si>
  <si>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</si>
  <si>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</si>
  <si>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</si>
  <si>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</si>
  <si>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</si>
  <si>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</si>
  <si>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</si>
  <si>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</si>
  <si>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</si>
  <si>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</si>
  <si>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</si>
  <si>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</si>
  <si>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</si>
  <si>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</si>
  <si>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</si>
  <si>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</si>
  <si>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</si>
  <si>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</si>
  <si>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</si>
  <si>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</si>
  <si>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</si>
  <si>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</si>
  <si>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</si>
  <si>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</si>
  <si>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</si>
  <si>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</si>
  <si>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</si>
  <si>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</si>
  <si>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</si>
  <si>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</si>
  <si>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</si>
  <si>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</si>
  <si>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</si>
  <si>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</si>
  <si>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</si>
  <si>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</si>
  <si>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</si>
  <si>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</si>
  <si>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</si>
  <si>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</si>
  <si>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</si>
  <si>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</si>
  <si>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</si>
  <si>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</si>
  <si>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</si>
  <si>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</si>
  <si>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</si>
  <si>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</si>
  <si>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</si>
  <si>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</si>
  <si>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</si>
  <si>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</si>
  <si>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</si>
  <si>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</si>
  <si>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</si>
  <si>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</si>
  <si>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</si>
  <si>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</si>
  <si>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</si>
  <si>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</si>
  <si>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</si>
  <si>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</si>
  <si>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</si>
  <si>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</si>
  <si>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</si>
  <si>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</si>
  <si>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</si>
  <si>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</si>
  <si>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</si>
  <si>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</si>
  <si>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</si>
  <si>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</si>
  <si>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</si>
  <si>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</si>
  <si>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</si>
  <si>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</si>
  <si>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</si>
  <si>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</si>
  <si>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</si>
  <si>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</si>
  <si>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</si>
  <si>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</si>
  <si>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</si>
  <si>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</si>
  <si>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</si>
  <si>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</si>
  <si>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</si>
  <si>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</si>
  <si>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</si>
  <si>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</si>
  <si>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</si>
  <si>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</si>
  <si>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</si>
  <si>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</si>
  <si>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</si>
  <si>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</si>
  <si>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</si>
  <si>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</si>
  <si>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</si>
  <si>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</si>
  <si>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</si>
  <si>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iShares STOXX Europe 600 Real Estate (DE)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</si>
  <si>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</si>
  <si>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</si>
  <si>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</si>
  <si>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</si>
  <si>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</si>
  <si>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</si>
  <si>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</si>
  <si>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</si>
  <si>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</si>
  <si>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</si>
  <si>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</si>
  <si>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</si>
  <si>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</si>
  <si>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</si>
  <si>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</si>
  <si>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</si>
  <si>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</si>
  <si>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</si>
  <si>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</si>
  <si>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</si>
  <si>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</si>
  <si>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</si>
  <si>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</si>
  <si>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</si>
  <si>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</si>
  <si>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</si>
  <si>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</si>
  <si>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</si>
  <si>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</si>
  <si>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</si>
  <si>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</si>
  <si>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</si>
  <si>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</si>
  <si>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</si>
  <si>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</si>
  <si>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</si>
  <si>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</si>
  <si>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</si>
  <si>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</si>
  <si>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</si>
  <si>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</si>
  <si>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</si>
  <si>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</si>
  <si>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</si>
  <si>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</si>
  <si>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</si>
  <si>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</si>
  <si>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</si>
  <si>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</si>
  <si>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</si>
  <si>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</si>
  <si>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</si>
  <si>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</si>
  <si>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</si>
  <si>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</si>
  <si>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</si>
  <si>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</si>
  <si>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</si>
  <si>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</si>
  <si>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</si>
  <si>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</si>
  <si>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</si>
  <si>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</si>
  <si>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</si>
  <si>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</si>
  <si>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</si>
  <si>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</si>
  <si>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</si>
  <si>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</si>
  <si>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</si>
  <si>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</si>
  <si>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</si>
  <si>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</si>
  <si>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</si>
  <si>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</si>
  <si>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</si>
  <si>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</si>
  <si>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</si>
  <si>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</si>
  <si>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</si>
  <si>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</si>
  <si>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</si>
  <si>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</si>
  <si>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</si>
  <si>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</si>
  <si>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</si>
  <si>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</si>
  <si>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</si>
  <si>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</si>
  <si>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</si>
  <si>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</si>
  <si>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</si>
  <si>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</si>
  <si>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</si>
  <si>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</si>
  <si>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</si>
  <si>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</si>
  <si>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</si>
  <si>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</si>
  <si>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</si>
  <si>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</si>
  <si>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</si>
  <si>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</si>
  <si>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</si>
  <si>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</si>
  <si>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</si>
  <si>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</si>
  <si>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</si>
  <si>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</si>
  <si>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</si>
  <si>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</si>
  <si>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</si>
  <si>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</si>
  <si>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</si>
  <si>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</si>
  <si>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</si>
  <si>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</si>
  <si>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</si>
  <si>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</si>
  <si>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</si>
  <si>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</si>
  <si>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</si>
  <si>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</si>
  <si>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</si>
  <si>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</si>
  <si>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</si>
  <si>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</si>
  <si>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</si>
  <si>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</si>
  <si>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</si>
  <si>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</si>
  <si>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</si>
  <si>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</si>
  <si>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</si>
  <si>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</si>
  <si>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</si>
  <si>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</si>
  <si>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</si>
  <si>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</si>
  <si>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</si>
  <si>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</si>
  <si>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</si>
  <si>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</si>
  <si>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</si>
  <si>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</si>
  <si>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</si>
  <si>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</si>
  <si>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</si>
  <si>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</si>
  <si>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</si>
  <si>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</si>
  <si>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</si>
  <si>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</si>
  <si>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</si>
  <si>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</si>
  <si>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</si>
  <si>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</si>
  <si>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</si>
  <si>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</si>
  <si>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</si>
  <si>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</si>
  <si>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</si>
  <si>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</si>
  <si>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</si>
  <si>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</si>
  <si>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</si>
  <si>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</si>
  <si>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</si>
  <si>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</si>
  <si>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</si>
  <si>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</si>
  <si>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</si>
  <si>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</si>
  <si>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</si>
  <si>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S&amp;P GSCI Corn Total Return T-ETC </t>
  </si>
  <si>
    <t xml:space="preserve">ETFS Precious Metals DJ-UBSCI </t>
  </si>
  <si>
    <t>ETFS Agriculture DJ-UBSCI</t>
  </si>
  <si>
    <t xml:space="preserve">S&amp;P GSCI Sugar Total Return T-ETC 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</si>
  <si>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</si>
  <si>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</si>
  <si>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</si>
  <si>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</si>
  <si>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</si>
  <si>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</si>
  <si>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</si>
  <si>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</si>
  <si>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</si>
  <si>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</si>
  <si>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</si>
  <si>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</si>
  <si>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</si>
  <si>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 xml:space="preserve">S&amp;P GSCI Softs Total Return T-ETC 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</si>
  <si>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</si>
  <si>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</si>
  <si>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</si>
  <si>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</si>
  <si>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</si>
  <si>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</si>
  <si>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</si>
  <si>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</si>
  <si>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</si>
  <si>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</si>
  <si>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</si>
  <si>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S&amp;P GSCI Aluminum Source T-ETC</t>
  </si>
  <si>
    <t>ETFS Leveraged Agriculture DJ-UBSCI</t>
  </si>
  <si>
    <t>IE00B42SXC22</t>
  </si>
  <si>
    <t>DE000A1H53N5</t>
  </si>
  <si>
    <t>DE000A1H53P0</t>
  </si>
  <si>
    <t>RBS Market Access Short FTSE® MIB Monthly Index ETF</t>
  </si>
  <si>
    <t>LU0562666312</t>
  </si>
  <si>
    <t>IE00B4JY5R22</t>
  </si>
  <si>
    <t>IE00B3VSBW23</t>
  </si>
  <si>
    <t>IE00B3XDJG53</t>
  </si>
  <si>
    <t>IE00B3RJTD64</t>
  </si>
  <si>
    <t>IE00B3SC9K16</t>
  </si>
  <si>
    <t>IE00B3YKW880</t>
  </si>
  <si>
    <t>Man GLG Europe Plus Source ETF</t>
  </si>
  <si>
    <t>IE00B59D1459</t>
  </si>
  <si>
    <t>IE00B3NBFN86</t>
  </si>
  <si>
    <t>RBS Market Access EuroStoxx 50® Monthly Double Short Index ETF</t>
  </si>
  <si>
    <t>LU0562665777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</si>
  <si>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</si>
  <si>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</si>
  <si>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</si>
  <si>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</si>
  <si>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</si>
  <si>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</si>
  <si>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</si>
  <si>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</si>
  <si>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</si>
  <si>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</si>
  <si>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</si>
  <si>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</si>
  <si>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</si>
  <si>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</si>
  <si>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</si>
  <si>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</si>
  <si>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</si>
  <si>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</si>
  <si>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</si>
  <si>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</si>
  <si>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</si>
  <si>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</si>
  <si>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</si>
  <si>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</si>
  <si>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</si>
  <si>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</si>
  <si>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</si>
  <si>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</si>
  <si>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</si>
  <si>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</si>
  <si>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</si>
  <si>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</si>
  <si>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DE000A1H53Q8</t>
  </si>
  <si>
    <t>Optimised</t>
  </si>
  <si>
    <t>LU0562666155</t>
  </si>
  <si>
    <t>ETFS Short Industrial Metals DJ-UBSCI</t>
  </si>
  <si>
    <t>ETFS Sugar</t>
  </si>
  <si>
    <t>IE00B466KX20</t>
  </si>
  <si>
    <t>ComStage ETF SDAX® TR</t>
  </si>
  <si>
    <t>LU0603942888</t>
  </si>
  <si>
    <t>IE00B4613386</t>
  </si>
  <si>
    <t>IE00B454X613</t>
  </si>
  <si>
    <t>IE00B431K857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</si>
  <si>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</si>
  <si>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</si>
  <si>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</si>
  <si>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</si>
  <si>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</si>
  <si>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</si>
  <si>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IE00B48X4842</t>
  </si>
  <si>
    <t>ComStage ETF ShortDAX® TR</t>
  </si>
  <si>
    <t>LU0603940916</t>
  </si>
  <si>
    <t>ETFX Dow Jones Global Select Dividend Fund</t>
  </si>
  <si>
    <t>DE000A1H81A3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</si>
  <si>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</si>
  <si>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</si>
  <si>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</si>
  <si>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</si>
  <si>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</si>
  <si>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</si>
  <si>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</si>
  <si>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</si>
  <si>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</si>
  <si>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</si>
  <si>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</si>
  <si>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</si>
  <si>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</si>
  <si>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</si>
  <si>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Leveraged Petroleum DJ-UBSCI</t>
  </si>
  <si>
    <t>ETFS Lean Hogs</t>
  </si>
  <si>
    <t>ETFS Leveraged All Commodities DJ-UBSCI</t>
  </si>
  <si>
    <t>ETFS Forward Natural Gas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</si>
  <si>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</si>
  <si>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</si>
  <si>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</si>
  <si>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</si>
  <si>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</si>
  <si>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</si>
  <si>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</si>
  <si>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</si>
  <si>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</si>
  <si>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</si>
  <si>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</si>
  <si>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</si>
  <si>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</si>
  <si>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</si>
  <si>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 xml:space="preserve">S&amp;P GSCI Soybeans Total Return T-ETC 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</si>
  <si>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</si>
  <si>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</si>
  <si>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</si>
  <si>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</si>
  <si>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</si>
  <si>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 xml:space="preserve">S&amp;P GSCI Wheat Total Return T-ETC 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</si>
  <si>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</si>
  <si>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</si>
  <si>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</si>
  <si>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</si>
  <si>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</si>
  <si>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</si>
  <si>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</si>
  <si>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</si>
  <si>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</si>
  <si>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</si>
  <si>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</si>
  <si>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</si>
  <si>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</si>
  <si>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</si>
  <si>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</si>
  <si>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</si>
  <si>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</si>
  <si>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</si>
  <si>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</si>
  <si>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</si>
  <si>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</si>
  <si>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</si>
  <si>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</si>
  <si>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</si>
  <si>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</si>
  <si>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</si>
  <si>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</si>
  <si>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</si>
  <si>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</si>
  <si>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</si>
  <si>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</si>
  <si>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</si>
  <si>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</si>
  <si>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</si>
  <si>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</si>
  <si>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</si>
  <si>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</si>
  <si>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</si>
  <si>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</si>
  <si>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</si>
  <si>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</si>
  <si>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>IE00B5BMR087</t>
  </si>
  <si>
    <t>LU0489337690</t>
  </si>
  <si>
    <t>LU0489336965</t>
  </si>
  <si>
    <t>LU0476289540</t>
  </si>
  <si>
    <t>LU0486851024</t>
  </si>
  <si>
    <t>Issuer</t>
  </si>
  <si>
    <t>LU0476289466</t>
  </si>
  <si>
    <t>LU0490618542</t>
  </si>
  <si>
    <t>ETFX DAXglobal Coal Mining Fund</t>
  </si>
  <si>
    <t>DE000A0Q8NB0</t>
  </si>
  <si>
    <t>ETFX DAXglobal Shipping Fund</t>
  </si>
  <si>
    <t>DE000A0Q8M45</t>
  </si>
  <si>
    <t>EasyETF EURO STOXX 50 (A share)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</si>
  <si>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</si>
  <si>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</si>
  <si>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</si>
  <si>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</si>
  <si>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</si>
  <si>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</si>
  <si>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</si>
  <si>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</si>
  <si>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</si>
  <si>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</si>
  <si>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</si>
  <si>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</si>
  <si>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</si>
  <si>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</si>
  <si>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</si>
  <si>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</si>
  <si>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</si>
  <si>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</si>
  <si>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</si>
  <si>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</si>
  <si>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</si>
  <si>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</si>
  <si>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</si>
  <si>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</si>
  <si>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</si>
  <si>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</si>
  <si>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</si>
  <si>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</si>
  <si>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</si>
  <si>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</si>
  <si>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</si>
  <si>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</si>
  <si>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</si>
  <si>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</si>
  <si>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</si>
  <si>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</si>
  <si>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</si>
  <si>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</si>
  <si>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</si>
  <si>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</si>
  <si>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</si>
  <si>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</si>
  <si>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</si>
  <si>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</si>
  <si>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</si>
  <si>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</si>
  <si>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</si>
  <si>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</si>
  <si>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</si>
  <si>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</si>
  <si>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</si>
  <si>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</si>
  <si>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</si>
  <si>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</si>
  <si>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</si>
  <si>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</si>
  <si>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</si>
  <si>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</si>
  <si>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</si>
  <si>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</si>
  <si>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</si>
  <si>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</si>
  <si>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</si>
  <si>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</si>
  <si>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</si>
  <si>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</si>
  <si>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</si>
  <si>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</si>
  <si>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STOXX Asia Pacific 600 Real Estate Cap (DE)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</si>
  <si>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</si>
  <si>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</si>
  <si>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</si>
  <si>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</si>
  <si>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</si>
  <si>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</si>
  <si>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</si>
  <si>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 xml:space="preserve">ETFlab STOXX Europe 50 </t>
  </si>
  <si>
    <t>EasyETF STOXX Europe 600</t>
  </si>
  <si>
    <t>iShares STOXX Global Select Dividend 100 (DE)</t>
  </si>
  <si>
    <t>ETFlab EURO STOXX 50 Daily Short</t>
  </si>
  <si>
    <t>iShares FTSE 100 (DE)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</si>
  <si>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</si>
  <si>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</si>
  <si>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</si>
  <si>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</si>
  <si>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</si>
  <si>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</si>
  <si>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</si>
  <si>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Lyxor ETF MSCI Asia APEX 50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</si>
  <si>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</si>
  <si>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</si>
  <si>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</si>
  <si>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</si>
  <si>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</si>
  <si>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</si>
  <si>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</si>
  <si>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</si>
  <si>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</si>
  <si>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</si>
  <si>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</si>
  <si>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DE000A0HG2M1</t>
  </si>
  <si>
    <t>DE000A0HGZV3</t>
  </si>
  <si>
    <t>DE000A0HGZT7</t>
  </si>
  <si>
    <t>DE000A0M5X28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</si>
  <si>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</si>
  <si>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</si>
  <si>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</si>
  <si>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</si>
  <si>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</si>
  <si>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</si>
  <si>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</si>
  <si>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</si>
  <si>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</si>
  <si>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</si>
  <si>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</si>
  <si>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LU0412625088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</si>
  <si>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</si>
  <si>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</si>
  <si>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</si>
  <si>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</si>
  <si>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</si>
  <si>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</si>
  <si>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</si>
  <si>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</si>
  <si>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</si>
  <si>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</si>
  <si>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</si>
  <si>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</si>
  <si>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</si>
  <si>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</si>
  <si>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</si>
  <si>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</si>
  <si>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</si>
  <si>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</si>
  <si>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</si>
  <si>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</si>
  <si>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</si>
  <si>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</si>
  <si>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</si>
  <si>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</si>
  <si>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</si>
  <si>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</si>
  <si>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</si>
  <si>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</si>
  <si>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</si>
  <si>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</si>
  <si>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LU0599613063</t>
  </si>
  <si>
    <t>LU0599612842</t>
  </si>
  <si>
    <t>Ossiam ETF US Minimum Variance NR (USD share class)</t>
  </si>
  <si>
    <t>LU0599612412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</si>
  <si>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</si>
  <si>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</si>
  <si>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</si>
  <si>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</si>
  <si>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</si>
  <si>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</si>
  <si>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</si>
  <si>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</si>
  <si>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</si>
  <si>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</si>
  <si>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</si>
  <si>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</si>
  <si>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</si>
  <si>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</si>
  <si>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</si>
  <si>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</si>
  <si>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</si>
  <si>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</si>
  <si>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</si>
  <si>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</si>
  <si>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</si>
  <si>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</si>
  <si>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</si>
  <si>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</si>
  <si>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</si>
  <si>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</si>
  <si>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</si>
  <si>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</si>
  <si>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</si>
  <si>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</si>
  <si>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</si>
  <si>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</si>
  <si>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</si>
  <si>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</si>
  <si>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</si>
  <si>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</si>
  <si>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</si>
  <si>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</si>
  <si>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</si>
  <si>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</si>
  <si>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</si>
  <si>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</si>
  <si>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</si>
  <si>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</si>
  <si>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</si>
  <si>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</si>
  <si>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</si>
  <si>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</si>
  <si>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db x-trackers MSCI BRIC TRN Index ETF</t>
  </si>
  <si>
    <t>LU0589685956</t>
  </si>
  <si>
    <t>EasyETF EURO STOXX 50 (C share)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</si>
  <si>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</si>
  <si>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</si>
  <si>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</si>
  <si>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</si>
  <si>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</si>
  <si>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</si>
  <si>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</si>
  <si>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</si>
  <si>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</si>
  <si>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</si>
  <si>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</si>
  <si>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</si>
  <si>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</si>
  <si>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</si>
  <si>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</si>
  <si>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</si>
  <si>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</si>
  <si>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</si>
  <si>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</si>
  <si>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</si>
  <si>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</si>
  <si>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</si>
  <si>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</si>
  <si>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</si>
  <si>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</si>
  <si>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</si>
  <si>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</si>
  <si>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</si>
  <si>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</si>
  <si>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</si>
  <si>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</si>
  <si>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</si>
  <si>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</si>
  <si>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</si>
  <si>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</si>
  <si>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</si>
  <si>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</si>
  <si>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</si>
  <si>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</si>
  <si>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</si>
  <si>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</si>
  <si>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</si>
  <si>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</si>
  <si>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</si>
  <si>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</si>
  <si>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</si>
  <si>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</si>
  <si>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</si>
  <si>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</si>
  <si>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</si>
  <si>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</si>
  <si>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</si>
  <si>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</si>
  <si>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</si>
  <si>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</si>
  <si>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</si>
  <si>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</si>
  <si>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</si>
  <si>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</si>
  <si>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</si>
  <si>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</si>
  <si>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</si>
  <si>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</si>
  <si>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</si>
  <si>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</si>
  <si>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</si>
  <si>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</si>
  <si>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</si>
  <si>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</si>
  <si>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</si>
  <si>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</si>
  <si>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</si>
  <si>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</si>
  <si>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</si>
  <si>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</si>
  <si>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</si>
  <si>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</si>
  <si>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</si>
  <si>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</si>
  <si>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</si>
  <si>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</si>
  <si>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</si>
  <si>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</si>
  <si>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</si>
  <si>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</si>
  <si>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</si>
  <si>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ComStage ETF FR DAX</t>
  </si>
  <si>
    <t>Comstage ETF FR EURO STOXX 50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</si>
  <si>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</si>
  <si>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</si>
  <si>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</si>
  <si>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</si>
  <si>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</si>
  <si>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</si>
  <si>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</si>
  <si>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</si>
  <si>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</si>
  <si>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</si>
  <si>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</si>
  <si>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</si>
  <si>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</si>
  <si>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</si>
  <si>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</si>
  <si>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</si>
  <si>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</si>
  <si>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</si>
  <si>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</si>
  <si>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</si>
  <si>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</si>
  <si>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</si>
  <si>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</si>
  <si>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</si>
  <si>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</si>
  <si>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</si>
  <si>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</si>
  <si>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</si>
  <si>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</si>
  <si>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</si>
  <si>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</si>
  <si>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</si>
  <si>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</si>
  <si>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</si>
  <si>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</si>
  <si>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</si>
  <si>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</si>
  <si>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</si>
  <si>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</si>
  <si>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</si>
  <si>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</si>
  <si>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</si>
  <si>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</si>
  <si>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</si>
  <si>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</si>
  <si>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</si>
  <si>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</si>
  <si>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</si>
  <si>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</si>
  <si>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</si>
  <si>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</si>
  <si>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</si>
  <si>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</si>
  <si>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</si>
  <si>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</si>
  <si>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</si>
  <si>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</si>
  <si>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</si>
  <si>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</si>
  <si>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</si>
  <si>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</si>
  <si>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</si>
  <si>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</si>
  <si>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</si>
  <si>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</si>
  <si>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</si>
  <si>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</si>
  <si>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</si>
  <si>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</si>
  <si>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</si>
  <si>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IE00B6YX5D40</t>
  </si>
  <si>
    <t>IE00B6VS8T94</t>
  </si>
  <si>
    <t>IE00B6VTQH62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</si>
  <si>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</si>
  <si>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</si>
  <si>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</si>
  <si>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</si>
  <si>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</si>
  <si>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</si>
  <si>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</si>
  <si>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</si>
  <si>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</si>
  <si>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</si>
  <si>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</si>
  <si>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</si>
  <si>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</si>
  <si>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</si>
  <si>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</si>
  <si>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</si>
  <si>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</si>
  <si>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</si>
  <si>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</si>
  <si>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</si>
  <si>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</si>
  <si>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</si>
  <si>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</si>
  <si>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</si>
  <si>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</si>
  <si>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</si>
  <si>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</si>
  <si>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</si>
  <si>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</si>
  <si>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</si>
  <si>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</si>
  <si>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</si>
  <si>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</si>
  <si>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</si>
  <si>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</si>
  <si>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</si>
  <si>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</si>
  <si>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</si>
  <si>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</si>
  <si>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</si>
  <si>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</si>
  <si>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</si>
  <si>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</si>
  <si>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</si>
  <si>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</si>
  <si>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</si>
  <si>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</si>
  <si>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</si>
  <si>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</si>
  <si>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</si>
  <si>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</si>
  <si>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</si>
  <si>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</si>
  <si>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</si>
  <si>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</si>
  <si>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</si>
  <si>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</si>
  <si>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</si>
  <si>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</si>
  <si>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</si>
  <si>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</si>
  <si>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</si>
  <si>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</si>
  <si>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</si>
  <si>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</si>
  <si>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</si>
  <si>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</si>
  <si>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</si>
  <si>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</si>
  <si>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</si>
  <si>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</si>
  <si>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</si>
  <si>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</si>
  <si>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</si>
  <si>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</si>
  <si>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</si>
  <si>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</si>
  <si>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</si>
  <si>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</si>
  <si>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</si>
  <si>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</si>
  <si>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</si>
  <si>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</si>
  <si>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</si>
  <si>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</si>
  <si>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</si>
  <si>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</si>
  <si>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</si>
  <si>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</si>
  <si>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</si>
  <si>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</si>
  <si>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</si>
  <si>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</si>
  <si>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</si>
  <si>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</si>
  <si>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</si>
  <si>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</si>
  <si>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</si>
  <si>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</si>
  <si>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</si>
  <si>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</si>
  <si>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</si>
  <si>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</si>
  <si>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</si>
  <si>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</si>
  <si>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</si>
  <si>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</si>
  <si>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</si>
  <si>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</si>
  <si>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</si>
  <si>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</si>
  <si>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</si>
  <si>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</si>
  <si>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</si>
  <si>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</si>
  <si>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</si>
  <si>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</si>
  <si>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</si>
  <si>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</si>
  <si>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</si>
  <si>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</si>
  <si>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</si>
  <si>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</si>
  <si>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</si>
  <si>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</si>
  <si>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</si>
  <si>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</si>
  <si>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</si>
  <si>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</si>
  <si>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</si>
  <si>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</si>
  <si>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</si>
  <si>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</si>
  <si>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</si>
  <si>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</si>
  <si>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</si>
  <si>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</si>
  <si>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</si>
  <si>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</si>
  <si>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</si>
  <si>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</si>
  <si>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MSCI Emerging Markets Source ETF</t>
  </si>
  <si>
    <t>DE000A1JM6G3</t>
  </si>
  <si>
    <t>S&amp;P 500 Source ETF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</si>
  <si>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</si>
  <si>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</si>
  <si>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</si>
  <si>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</si>
  <si>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</si>
  <si>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</si>
  <si>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</si>
  <si>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</si>
  <si>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</si>
  <si>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</si>
  <si>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</si>
  <si>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</si>
  <si>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</si>
  <si>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</si>
  <si>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</si>
  <si>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</si>
  <si>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</si>
  <si>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</si>
  <si>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</si>
  <si>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</si>
  <si>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</si>
  <si>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</si>
  <si>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</si>
  <si>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</si>
  <si>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</si>
  <si>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</si>
  <si>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</si>
  <si>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</si>
  <si>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</si>
  <si>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</si>
  <si>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</si>
  <si>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</si>
  <si>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</si>
  <si>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</si>
  <si>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</si>
  <si>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</si>
  <si>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</si>
  <si>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</si>
  <si>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</si>
  <si>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</si>
  <si>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</si>
  <si>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Lyxor ETF FTSE ATHEX 20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</si>
  <si>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</si>
  <si>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</si>
  <si>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</si>
  <si>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</si>
  <si>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</si>
  <si>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</si>
  <si>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</si>
  <si>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</si>
  <si>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</si>
  <si>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</si>
  <si>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</si>
  <si>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</si>
  <si>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</si>
  <si>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</si>
  <si>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</si>
  <si>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</si>
  <si>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</si>
  <si>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</si>
  <si>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</si>
  <si>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</si>
  <si>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</si>
  <si>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</si>
  <si>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</si>
  <si>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</si>
  <si>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</si>
  <si>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</si>
  <si>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</si>
  <si>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</si>
  <si>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</si>
  <si>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</si>
  <si>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</si>
  <si>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</si>
  <si>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</si>
  <si>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</si>
  <si>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</si>
  <si>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</si>
  <si>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</si>
  <si>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</si>
  <si>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</si>
  <si>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</si>
  <si>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</si>
  <si>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</si>
  <si>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</si>
  <si>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</si>
  <si>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</si>
  <si>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</si>
  <si>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</si>
  <si>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</si>
  <si>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</si>
  <si>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</si>
  <si>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</si>
  <si>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</si>
  <si>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</si>
  <si>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</si>
  <si>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</si>
  <si>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</si>
  <si>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</si>
  <si>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</si>
  <si>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</si>
  <si>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</si>
  <si>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</si>
  <si>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</si>
  <si>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</si>
  <si>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</si>
  <si>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</si>
  <si>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</si>
  <si>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</si>
  <si>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</si>
  <si>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</si>
  <si>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</si>
  <si>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</si>
  <si>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</si>
  <si>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</si>
  <si>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</si>
  <si>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</si>
  <si>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</si>
  <si>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</si>
  <si>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</si>
  <si>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</si>
  <si>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</si>
  <si>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</si>
  <si>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</si>
  <si>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</si>
  <si>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</si>
  <si>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</si>
  <si>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</si>
  <si>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</si>
  <si>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</si>
  <si>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</si>
  <si>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</si>
  <si>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</si>
  <si>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</si>
  <si>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</si>
  <si>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</si>
  <si>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</si>
  <si>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</si>
  <si>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</si>
  <si>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</si>
  <si>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</si>
  <si>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</si>
  <si>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</si>
  <si>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</si>
  <si>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</si>
  <si>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</si>
  <si>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</si>
  <si>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</si>
  <si>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</si>
  <si>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</si>
  <si>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</si>
  <si>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</si>
  <si>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</si>
  <si>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</si>
  <si>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</si>
  <si>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</si>
  <si>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</si>
  <si>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</si>
  <si>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</si>
  <si>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</si>
  <si>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</si>
  <si>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</si>
  <si>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</si>
  <si>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</si>
  <si>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</si>
  <si>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</si>
  <si>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</si>
  <si>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</si>
  <si>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</si>
  <si>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</si>
  <si>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</si>
  <si>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</si>
  <si>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</si>
  <si>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</si>
  <si>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</si>
  <si>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</si>
  <si>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</si>
  <si>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</si>
  <si>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</si>
  <si>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</si>
  <si>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</si>
  <si>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</si>
  <si>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</si>
  <si>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</si>
  <si>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</si>
  <si>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</si>
  <si>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</si>
  <si>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</si>
  <si>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</si>
  <si>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</si>
  <si>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</si>
  <si>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</si>
  <si>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</si>
  <si>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</si>
  <si>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</si>
  <si>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</si>
  <si>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</si>
  <si>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</si>
  <si>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</si>
  <si>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</si>
  <si>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</si>
  <si>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</si>
  <si>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</si>
  <si>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</si>
  <si>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</si>
  <si>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</si>
  <si>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</si>
  <si>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</si>
  <si>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</si>
  <si>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</si>
  <si>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</si>
  <si>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</si>
  <si>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</si>
  <si>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</si>
  <si>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</si>
  <si>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</si>
  <si>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</si>
  <si>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</si>
  <si>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</si>
  <si>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</si>
  <si>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</si>
  <si>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</si>
  <si>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</si>
  <si>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</si>
  <si>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</si>
  <si>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</si>
  <si>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</si>
  <si>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</si>
  <si>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</si>
  <si>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</si>
  <si>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</si>
  <si>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</si>
  <si>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</si>
  <si>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</si>
  <si>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</si>
  <si>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</si>
  <si>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</si>
  <si>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</si>
  <si>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</si>
  <si>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</si>
  <si>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</si>
  <si>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</si>
  <si>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</si>
  <si>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</si>
  <si>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</si>
  <si>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</si>
  <si>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</si>
  <si>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</si>
  <si>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</si>
  <si>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</si>
  <si>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</si>
  <si>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</si>
  <si>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</si>
  <si>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</si>
  <si>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</si>
  <si>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</si>
  <si>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</si>
  <si>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</si>
  <si>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</si>
  <si>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</si>
  <si>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</si>
  <si>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</si>
  <si>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</si>
  <si>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</si>
  <si>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</si>
  <si>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</si>
  <si>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</si>
  <si>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</si>
  <si>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</si>
  <si>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</si>
  <si>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</si>
  <si>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</si>
  <si>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</si>
  <si>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</si>
  <si>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</si>
  <si>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</si>
  <si>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</si>
  <si>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</si>
  <si>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Ossiam ETF Emerging Markets Minimum Variance NR (USD shares class)</t>
  </si>
  <si>
    <t>LU0705291812</t>
  </si>
  <si>
    <t>LU0613540854</t>
  </si>
  <si>
    <t>LU0613540938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</si>
  <si>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</si>
  <si>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</si>
  <si>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</si>
  <si>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</si>
  <si>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</si>
  <si>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</si>
  <si>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</si>
  <si>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</si>
  <si>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</si>
  <si>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</si>
  <si>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</si>
  <si>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</si>
  <si>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</si>
  <si>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</si>
  <si>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</si>
  <si>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</si>
  <si>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</si>
  <si>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</si>
  <si>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</si>
  <si>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</si>
  <si>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</si>
  <si>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</si>
  <si>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</si>
  <si>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</si>
  <si>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</si>
  <si>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</si>
  <si>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</si>
  <si>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</si>
  <si>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</si>
  <si>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</si>
  <si>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</si>
  <si>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</si>
  <si>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</si>
  <si>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</si>
  <si>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</si>
  <si>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</si>
  <si>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</si>
  <si>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</si>
  <si>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</si>
  <si>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</si>
  <si>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</si>
  <si>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</si>
  <si>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</si>
  <si>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</si>
  <si>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</si>
  <si>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</si>
  <si>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</si>
  <si>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</si>
  <si>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</si>
  <si>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</si>
  <si>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</si>
  <si>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</si>
  <si>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</si>
  <si>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</si>
  <si>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</si>
  <si>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</si>
  <si>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</si>
  <si>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</si>
  <si>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</si>
  <si>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</si>
  <si>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</si>
  <si>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</si>
  <si>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</si>
  <si>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</si>
  <si>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</si>
  <si>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iShares Dow Jones Eurozone Sustainability Screened (DE)</t>
  </si>
  <si>
    <t>DE000A1JS9A4</t>
  </si>
  <si>
    <t>DE000A1JS9B2</t>
  </si>
  <si>
    <t>DE000A1JS9D8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</si>
  <si>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</si>
  <si>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</si>
  <si>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</si>
  <si>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</si>
  <si>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</si>
  <si>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</si>
  <si>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</si>
  <si>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</si>
  <si>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</si>
  <si>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</si>
  <si>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</si>
  <si>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</si>
  <si>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</si>
  <si>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</si>
  <si>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</si>
  <si>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</si>
  <si>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</si>
  <si>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</si>
  <si>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LU0621755080</t>
  </si>
  <si>
    <t>LU0621755676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</si>
  <si>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</si>
  <si>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</si>
  <si>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</si>
  <si>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</si>
  <si>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</si>
  <si>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</si>
  <si>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</si>
  <si>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</si>
  <si>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</si>
  <si>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</si>
  <si>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</si>
  <si>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</si>
  <si>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</si>
  <si>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</si>
  <si>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</si>
  <si>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</si>
  <si>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</si>
  <si>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</si>
  <si>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</si>
  <si>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</si>
  <si>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</si>
  <si>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</si>
  <si>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</si>
  <si>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</si>
  <si>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</si>
  <si>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</si>
  <si>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</si>
  <si>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</si>
  <si>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</si>
  <si>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</si>
  <si>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</si>
  <si>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</si>
  <si>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</si>
  <si>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</si>
  <si>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</si>
  <si>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</si>
  <si>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</si>
  <si>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</si>
  <si>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</si>
  <si>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</si>
  <si>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</si>
  <si>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</si>
  <si>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</si>
  <si>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</si>
  <si>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</si>
  <si>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</si>
  <si>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</si>
  <si>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</si>
  <si>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</si>
  <si>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</si>
  <si>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</si>
  <si>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</si>
  <si>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</si>
  <si>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</si>
  <si>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</si>
  <si>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</si>
  <si>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</si>
  <si>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</si>
  <si>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</si>
  <si>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</si>
  <si>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</si>
  <si>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</si>
  <si>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</si>
  <si>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</si>
  <si>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</si>
  <si>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</si>
  <si>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IE00B76VD511</t>
  </si>
  <si>
    <t>IE00B76VD404</t>
  </si>
  <si>
    <t>IE00B76VD396</t>
  </si>
  <si>
    <t>IE00B76VD289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</si>
  <si>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</si>
  <si>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</si>
  <si>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</si>
  <si>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</si>
  <si>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</si>
  <si>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</si>
  <si>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</si>
  <si>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</si>
  <si>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</si>
  <si>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</si>
  <si>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PIMCO German Government Bond Index Source ETF</t>
  </si>
  <si>
    <t>UBS ETFs plc - FTSE 100 SF (GBP) A-acc</t>
  </si>
  <si>
    <t>UBS ETFs plc - HFRX Equity Hedge Index SF (EUR) A-acc</t>
  </si>
  <si>
    <t>UBS ETFs plc - HFRX Event Driven Index SF (EUR) A-acc</t>
  </si>
  <si>
    <t>UBS ETFs plc - HFRX Macro CTA Index SF (EUR) A-acc</t>
  </si>
  <si>
    <t>UBS ETFs plc - HFRX Relative Value Arbitrage Index SF (EUR)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</si>
  <si>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</si>
  <si>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</si>
  <si>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</si>
  <si>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</si>
  <si>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</si>
  <si>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</si>
  <si>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</si>
  <si>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</si>
  <si>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</si>
  <si>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</si>
  <si>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</si>
  <si>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</si>
  <si>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</si>
  <si>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</si>
  <si>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</si>
  <si>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</si>
  <si>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</si>
  <si>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db Commodity Momentum Euro Hedged ETC</t>
  </si>
  <si>
    <t>DE000A1N4341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</si>
  <si>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</si>
  <si>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</si>
  <si>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</si>
  <si>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</si>
  <si>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</si>
  <si>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</si>
  <si>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</si>
  <si>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</si>
  <si>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DE000A1J0ZF0</t>
  </si>
  <si>
    <t>DE000A1J0ZD5</t>
  </si>
  <si>
    <t>DE000A1J0ZC7</t>
  </si>
  <si>
    <t>DE000A1J0ZE3</t>
  </si>
  <si>
    <t>IE00B7VZ2C84</t>
  </si>
  <si>
    <t>Lyxor ETF RUSSIA (Dow Jones Russia GDR)</t>
  </si>
  <si>
    <t>UBS (Irl) ETF plc - MSCI Brazil (USD) A-dis</t>
  </si>
  <si>
    <t>iShares S&amp;P GSCI Dynamic Roll Industrial Metals Swap</t>
  </si>
  <si>
    <t>iShares S&amp;P GSCI Dynamic Roll Agriculture Swap</t>
  </si>
  <si>
    <t>iShares S&amp;P GSCI Dynamic Roll Commodity Swap</t>
  </si>
  <si>
    <t>iShares S&amp;P GSCI Dynamic Roll Energy Swap</t>
  </si>
  <si>
    <t>UBS (Irl) ETF plc - MSCI Brazil (USD) I-dis</t>
  </si>
  <si>
    <t xml:space="preserve">VIRTU FINANCIAL IRELAND LIMITED         </t>
  </si>
  <si>
    <t>LU0613540268</t>
  </si>
  <si>
    <t>LU0613540185</t>
  </si>
  <si>
    <t>LU0613540698</t>
  </si>
  <si>
    <t>UBS ETFs plc - MSCI AC Asia ex Japan TRN Index SF ( USD) A-acc</t>
  </si>
  <si>
    <t>IE00B7WK2W23</t>
  </si>
  <si>
    <t>Income
Treatment</t>
  </si>
  <si>
    <t>IE00B802KR88</t>
  </si>
  <si>
    <t>UBS-ETF EURO STOXX 50 A</t>
  </si>
  <si>
    <t>LU0799656698</t>
  </si>
  <si>
    <t>IE00B8GF1M35</t>
  </si>
  <si>
    <t>SPDR BofA Merrill Lynch Emerging Markets Corporate Bond UCITS ETF</t>
  </si>
  <si>
    <t>IE00B7LFXY77</t>
  </si>
  <si>
    <t>DE000A1J7CN8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</si>
  <si>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</si>
  <si>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</si>
  <si>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</si>
  <si>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</si>
  <si>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</si>
  <si>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</si>
  <si>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</si>
  <si>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</si>
  <si>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</si>
  <si>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</si>
  <si>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</si>
  <si>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</si>
  <si>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</si>
  <si>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</si>
  <si>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</si>
  <si>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</si>
  <si>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</si>
  <si>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</si>
  <si>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</si>
  <si>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</si>
  <si>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</si>
  <si>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</si>
  <si>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</si>
  <si>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</si>
  <si>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</si>
  <si>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</si>
  <si>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</si>
  <si>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</si>
  <si>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</si>
  <si>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</si>
  <si>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</si>
  <si>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</si>
  <si>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</si>
  <si>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</si>
  <si>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</si>
  <si>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</si>
  <si>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</si>
  <si>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</si>
  <si>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</si>
  <si>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</si>
  <si>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</si>
  <si>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</si>
  <si>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</si>
  <si>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</si>
  <si>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</si>
  <si>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UBS ETFs plc - HFRX Global Hedge Fund Index (EUR) A</t>
  </si>
  <si>
    <t>UBS ETFs plc - HFRX Global Hedge Fund Index (USD) A</t>
  </si>
  <si>
    <t>UBS ETFs plc - HFRX Global Hedge Fund Index SF – (GBP) A-acc</t>
  </si>
  <si>
    <t>UBS ETFs plc - MSCI ACWI Risk Weighted A</t>
  </si>
  <si>
    <t>UBS ETFs plc - MSCI ACWI Risk Weighted I</t>
  </si>
  <si>
    <t>UBS ETFs plc - MSCI USA TRN Index SF-A</t>
  </si>
  <si>
    <t>UBS ETFs plc - MSCI USA TRN Index SF-I</t>
  </si>
  <si>
    <t>UBS ETFs plc - S&amp;P 500 TRN Index SF A</t>
  </si>
  <si>
    <t>UBS ETFs plc - S&amp;P 500 TRN Index SF I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</si>
  <si>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</si>
  <si>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</si>
  <si>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</si>
  <si>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</si>
  <si>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</si>
  <si>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</si>
  <si>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</si>
  <si>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</si>
  <si>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</si>
  <si>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</si>
  <si>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UBS (Irl) ETF plc - Solactive Global Copper Mining (USD) A-dis</t>
  </si>
  <si>
    <t>IE00B7JM9X10</t>
  </si>
  <si>
    <t>UBS (Irl) ETF plc - Solactive Global Copper Mining (USD) I-dis</t>
  </si>
  <si>
    <t>IE00B7JMFQ66</t>
  </si>
  <si>
    <t>UBS (Irl) ETF plc - Solactive Global Oil Equities (USD) A-dis</t>
  </si>
  <si>
    <t>IE00B5PYL424</t>
  </si>
  <si>
    <t>UBS (Irl) ETF plc - Solactive Global Oil Equities (USD) I-dis</t>
  </si>
  <si>
    <t>IE00B7KYPQ18</t>
  </si>
  <si>
    <t>UBS (Irl) ETF plc - Solactive Global Pure Gold Miners (USD) A-dis</t>
  </si>
  <si>
    <t>IE00B7KMNP07</t>
  </si>
  <si>
    <t>UBS (Irl) ETF plc - Solactive Global Pure Gold Miners (USD) I-dis</t>
  </si>
  <si>
    <t>IE00B7KMTJ66</t>
  </si>
  <si>
    <t>SPDR MSCI EMU UCITS ETF</t>
  </si>
  <si>
    <t>IE00B910VR50</t>
  </si>
  <si>
    <t>ComStage ETF S&amp;P SMIT 40 Index TRN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</si>
  <si>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</si>
  <si>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</si>
  <si>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</si>
  <si>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</si>
  <si>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</si>
  <si>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Mexico Index UCITS ETF</t>
  </si>
  <si>
    <t>db x-trackers FTSE EPRA/NAREIT Eurozone Real Estate UCITS ETF</t>
  </si>
  <si>
    <t>db x-trackers FTSE EPRA/NAREIT Developed Europe Real Estate UCITS ETF</t>
  </si>
  <si>
    <t>db x-trackers MSCI Europe Value Index UCITS ETF</t>
  </si>
  <si>
    <t>db x-trackers S&amp;P 500 UCITS ETF</t>
  </si>
  <si>
    <t>db x-trackers ShortDAX® x2 Daily UCITS ETF</t>
  </si>
  <si>
    <t>db x-trackers LevDAX® Daily UCITS ETF</t>
  </si>
  <si>
    <t>db x-trackers Euro Stoxx 50® Leveraged Daily UCITS ETF</t>
  </si>
  <si>
    <t>db x-trackers S&amp;P 500 2x Leveraged Daily UCITS ETF</t>
  </si>
  <si>
    <t>db x-trackers FTSE 100 Leveraged Daily UCITS ETF</t>
  </si>
  <si>
    <t>db x-trackers S&amp;P 500 2x Inverse Daily UCITS ETF</t>
  </si>
  <si>
    <t>db x-trackers Euro Stoxx 50® Double Short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</si>
  <si>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</si>
  <si>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</si>
  <si>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</si>
  <si>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</si>
  <si>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</si>
  <si>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</si>
  <si>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</si>
  <si>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</si>
  <si>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</si>
  <si>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</si>
  <si>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</si>
  <si>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</si>
  <si>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</si>
  <si>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</si>
  <si>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</si>
  <si>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</si>
  <si>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</si>
  <si>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</si>
  <si>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>db x-trackers MSCI Korea Index UCITS ETF</t>
  </si>
  <si>
    <t>db x-trackers FTSE China 25 UCITS ETF</t>
  </si>
  <si>
    <t>db x-trackers MSCI Europe Index UCITS ETF</t>
  </si>
  <si>
    <t>db x-trackers II iBoxx Sovereigns Eurozone 7-10 UCITS ETF</t>
  </si>
  <si>
    <t>db x-trackers II iBoxx Sovereigns Eurozone 10-15 UCITS ETF</t>
  </si>
  <si>
    <t>db x-trackers DAX® UCITS ETF</t>
  </si>
  <si>
    <t>db x-trackers Euro Stoxx 50® UCITS ETF</t>
  </si>
  <si>
    <t>db x-trackers II iBoxx Sovereigns Eurozone 15+ UCITS ETF</t>
  </si>
  <si>
    <t>db x-trackers II iBoxx Sovereigns Eurozone 25+ UCITS ETF</t>
  </si>
  <si>
    <t>db x-trackers II iBoxx Global Inflation-linked UCITS ETF</t>
  </si>
  <si>
    <t>db x-trackers FTSE MIB UCITS ETF</t>
  </si>
  <si>
    <t>db x-trackers MSCI Japan Index UCITS ETF</t>
  </si>
  <si>
    <t>db x-trackers II iBoxx Euro Inflation-Linked UCITS ETF</t>
  </si>
  <si>
    <t>db x-trackers II iTraxx® HiVol UCITS ETF</t>
  </si>
  <si>
    <t>db x-trackers II iTraxx® Crossover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</si>
  <si>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</si>
  <si>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</si>
  <si>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</si>
  <si>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</si>
  <si>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SMI®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</si>
  <si>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</si>
  <si>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</si>
  <si>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</si>
  <si>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</si>
  <si>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FTSE 100 UCITS ETF</t>
  </si>
  <si>
    <t>db x-trackers FTSE 250 UCITS ETF</t>
  </si>
  <si>
    <t>db x-trackers FTSE All-Share UCITS ETF</t>
  </si>
  <si>
    <t>db x-trackers II Global Sovereign UCITS ETF</t>
  </si>
  <si>
    <t>db x-trackers II iTraxx® Europe Senior Financials UCITS ETF</t>
  </si>
  <si>
    <t>db x-trackers II iTraxx® Europe Subordinated Financials UCITS ETF</t>
  </si>
  <si>
    <t>db x-trackers II iTraxx® Europe Senior Financials Short Daily UCITS ETF</t>
  </si>
  <si>
    <t>db x-trackers II iTraxx® Europe Subordinated Financials Short Daily UCITS ETF</t>
  </si>
  <si>
    <t>db x-trackers Stoxx® Europe 600 Basic Resources Short Daily UCITS ETF</t>
  </si>
  <si>
    <t>db x-trackers Stoxx® Europe 600 Industrial Goods Short Daily UCITS ETF</t>
  </si>
  <si>
    <t>db x-trackers Stoxx® Europe 600 Insurance Short Daily UCITS ETF</t>
  </si>
  <si>
    <t>db x-trackers Stoxx® Europe 600 Utilities Short Daily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</si>
  <si>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</si>
  <si>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</si>
  <si>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</si>
  <si>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II Euro Interest Rates Volatility UCITS ETF</t>
  </si>
  <si>
    <t>db x-trackers II Euro Interest Rates Volatility Short UCITS ETF</t>
  </si>
  <si>
    <t>db x-trackers db Commodity Booster Light Energy Benchmark UCITS ETF (EUR)</t>
  </si>
  <si>
    <t>db x-trackers S&amp;P U.S. Carbon Efficient UCITS ETF</t>
  </si>
  <si>
    <t>db x-trackers MSCI Pan-Euro Index UCITS ETF</t>
  </si>
  <si>
    <t>db x-trackers Stoxx® Europe 600 Oil &amp; Gas Short Daily UCITS ETF</t>
  </si>
  <si>
    <t>db x-trackers Stoxx® Europe 600 Technology Short Daily UCITS ETF</t>
  </si>
  <si>
    <t>db x-trackers Stoxx® Europe 600 Telecommunications Short Daily UCITS ETF</t>
  </si>
  <si>
    <t>db x-trackers LPX MM® Private Equity UCITS ETF</t>
  </si>
  <si>
    <t>db x-trackers S&amp;P Global Infrastructure UCITS ETF</t>
  </si>
  <si>
    <t>db x-trackers CAC 40® UCITS ETF</t>
  </si>
  <si>
    <t>db x-trackers CAC 40® Short Daily UCITS ETF</t>
  </si>
  <si>
    <t>db x-trackers MSCI Europe Mid Cap Index UCITS ETF</t>
  </si>
  <si>
    <t>db x-trackers MSCI Europe Small Cap Index UCITS ETF</t>
  </si>
  <si>
    <t>db x-trackers FTSE 100 Short Daily UCITS ETF</t>
  </si>
  <si>
    <t>db x-trackers Currency Valuation UCITS ETF</t>
  </si>
  <si>
    <t>db x-trackers Currency Momentum UCITS ETF</t>
  </si>
  <si>
    <t>db x-trackers Currency Carry UCITS ETF</t>
  </si>
  <si>
    <t>db x-trackers Currency Returns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</si>
  <si>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</si>
  <si>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</si>
  <si>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</si>
  <si>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</si>
  <si>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</si>
  <si>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Stoxx® Europe 600 UCITS ETF</t>
  </si>
  <si>
    <t>db x-trackers db Hedge Fund Index UCITS ETF</t>
  </si>
  <si>
    <t>db x-trackers S&amp;P Select Frontier UCITS ETF</t>
  </si>
  <si>
    <t>db x-trackers SLI®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</si>
  <si>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</si>
  <si>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</si>
  <si>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</si>
  <si>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</si>
  <si>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</si>
  <si>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</si>
  <si>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Stoxx® Europe 600 Banks Short Daily UCITS ETF</t>
  </si>
  <si>
    <t>db x-trackers Stoxx® Europe 600 Health Care Short Daily UCITS ETF</t>
  </si>
  <si>
    <t>db x-trackers Euro Stoxx® Select Dividend 30 UCITS ETF</t>
  </si>
  <si>
    <t>db x-trackers Stoxx® Global Select Dividend 100 UCITS ETF</t>
  </si>
  <si>
    <t>db x-trackers Stoxx® Europe 600 Basic Resources UCITS ETF</t>
  </si>
  <si>
    <t>db x-trackers Stoxx® Europe 600 Oil &amp; Gas UCITS ETF</t>
  </si>
  <si>
    <t>db x-trackers Stoxx® Europe 600 Health Care UCITS ETF</t>
  </si>
  <si>
    <t>db x-trackers Stoxx® Europe 600 Banks UCITS ETF</t>
  </si>
  <si>
    <t>db x-trackers Stoxx® Europe 600 Telecommunications UCITS ETF</t>
  </si>
  <si>
    <t>db x-trackers Stoxx® Europe 600 Technology UCITS ETF</t>
  </si>
  <si>
    <t>db x-trackers Stoxx® Europe 600 Utilities UCITS ETF</t>
  </si>
  <si>
    <t>db x-trackers Stoxx® Europe 600 Insurance UCITS ETF</t>
  </si>
  <si>
    <t>db x-trackers Stoxx® Europe 600 Food &amp; Beverage UCITS ETF</t>
  </si>
  <si>
    <t>db x-trackers Stoxx® Europe 600 Industrial Goods UCITS ETF</t>
  </si>
  <si>
    <t>db x-trackers DBLCI - OY Balanced UCITS ETF</t>
  </si>
  <si>
    <t>db x-trackers ShortDAX® Daily UCITS ETF</t>
  </si>
  <si>
    <t>db x-trackers Euro Stoxx 50® Short Daily UCITS ETF</t>
  </si>
  <si>
    <t>db x-trackers II iTraxx® Europe UCITS ETF</t>
  </si>
  <si>
    <t>db x-trackers II iTraxx® Europe Short Daily UCITS ETF</t>
  </si>
  <si>
    <t>db x-trackers II iTraxx® Crossover Short Daily UCITS ETF</t>
  </si>
  <si>
    <t>db x-trackers II Emerging Markets Liquid Eurobond UCITS ETF</t>
  </si>
  <si>
    <t>db x-trackers II Short iBoxx € Sovereigns Eurozone Daily UCITS Index</t>
  </si>
  <si>
    <t>db x-trackers II iBoxx Germany Covered UCITS ETF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</si>
  <si>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</si>
  <si>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</si>
  <si>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</si>
  <si>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</si>
  <si>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</si>
  <si>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</si>
  <si>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</si>
  <si>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ATX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</si>
  <si>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</si>
  <si>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</si>
  <si>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</si>
  <si>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S&amp;P 500® Equal Weight UCITS ETF</t>
  </si>
  <si>
    <t>db x-trackers MSCI Pakistan IM Index UCITS ETF</t>
  </si>
  <si>
    <t>db x-trackers MSCI Bangladesh IM Index UCITS ETF</t>
  </si>
  <si>
    <t>db x-trackers MSCI Singapore IM Index UCITS ETF</t>
  </si>
  <si>
    <t>db x-trackers II iBoxx Sovereigns Eurozone AAA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</si>
  <si>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</si>
  <si>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</si>
  <si>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</si>
  <si>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II iTraxx® Crossover 2x Daily UCITS ETF</t>
  </si>
  <si>
    <t>db x-trackers II iTraxx® Crossover 2x Short Daily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</si>
  <si>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</si>
  <si>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</si>
  <si>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</si>
  <si>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</si>
  <si>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</si>
  <si>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Euro Stoxx 50® UCITS ETF (DR)</t>
  </si>
  <si>
    <t>db x-trackers Euro Stoxx 50® ex Financials UCITS ETF (DR)</t>
  </si>
  <si>
    <t>db x-trackers DAX® UCITS ETF (DR)</t>
  </si>
  <si>
    <t>db x-trackers II Eurozone Sovereigns Double Long Daily UCITS ETF</t>
  </si>
  <si>
    <t>db x-trackers II Eurozone Sovereigns Double Short Daily UCITS ETF</t>
  </si>
  <si>
    <t>db x-trackers II iTraxx® Europe 2x Daily UCITS ETF</t>
  </si>
  <si>
    <t>db x-trackers II iTraxx® Europe 2x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</si>
  <si>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</si>
  <si>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</si>
  <si>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</si>
  <si>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</si>
  <si>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</si>
  <si>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</si>
  <si>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</si>
  <si>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</si>
  <si>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</si>
  <si>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</si>
  <si>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</si>
  <si>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</si>
  <si>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</si>
  <si>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</si>
  <si>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</si>
  <si>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</si>
  <si>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</si>
  <si>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</si>
  <si>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</si>
  <si>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Stoxx® Europe Christian Index UCITS ETF (DR)</t>
  </si>
  <si>
    <t>db x-trackers Global Fund Supporters UCITS ETF (DR)</t>
  </si>
  <si>
    <t>db x-trackers Stiftungs-UCITS ETF Wachstum</t>
  </si>
  <si>
    <t>db x-trackers Stiftungs-UCITS ETF Stabilität</t>
  </si>
  <si>
    <t>db x-trackers SMI® Short Daily UCITS ETF</t>
  </si>
  <si>
    <t>db x-trackers II iTraxx® HiVol Short Daily UCITS ETF</t>
  </si>
  <si>
    <t>db x-trackers II iBoxx Sovereigns Eurozone Yield Plus UCITS ETF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</si>
  <si>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</si>
  <si>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</si>
  <si>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</si>
  <si>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</si>
  <si>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</si>
  <si>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</si>
  <si>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</si>
  <si>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</si>
  <si>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Lyxor ETF Dynamic Long VIX Futures Index - EUR</t>
  </si>
  <si>
    <t>LU0871960976</t>
  </si>
  <si>
    <t>Lyxor ETF Dynamic Short VIX Futures Index - EUR</t>
  </si>
  <si>
    <t>LU0871961511</t>
  </si>
  <si>
    <t>FR0011340413</t>
  </si>
  <si>
    <t>ETFS EUR Daily Hedged Physical Gold</t>
  </si>
  <si>
    <t>DE000A1RX996</t>
  </si>
  <si>
    <t>db x-trackers CNX NIFTY UCITS ETF</t>
  </si>
  <si>
    <t>AMUNDI ETF NASDAQ-100 EUR HEDGED DAILY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</si>
  <si>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</si>
  <si>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</si>
  <si>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</si>
  <si>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</si>
  <si>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</si>
  <si>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</si>
  <si>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</si>
  <si>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</si>
  <si>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UBS ETFs plc - CMCI Composite SF (USD) I-acc</t>
  </si>
  <si>
    <t>IE00B56HZD74</t>
  </si>
  <si>
    <t>UBS ETFs plc - CMCI Composite SF (USD) A-acc</t>
  </si>
  <si>
    <t>IE00B53H0131</t>
  </si>
  <si>
    <t>05/2013</t>
  </si>
  <si>
    <t>Lyxor ETF Unleveraged S&amp;P 500 VIX Futures Enhanced Roll</t>
  </si>
  <si>
    <t>FR0011376565</t>
  </si>
  <si>
    <t>Lyxor Active ETF</t>
  </si>
  <si>
    <t>06/2013</t>
  </si>
  <si>
    <t>Turnover Report: June 2013</t>
  </si>
  <si>
    <t>iShares MSCI Japan EUR Hedged UCITS ETF</t>
  </si>
  <si>
    <t>iShares EURO STOXX 50 UCITS ETF (Inc)</t>
  </si>
  <si>
    <t>iShares S&amp;P 500 UCITS ETF (Inc)</t>
  </si>
  <si>
    <t>iShares MSCI World UCITS ETF (Inc)</t>
  </si>
  <si>
    <t>iShares MSCI Emerging Markets UCITS ETF (Inc)</t>
  </si>
  <si>
    <t>iShares Euro Corporate Bond Large Cap UCITS ETF</t>
  </si>
  <si>
    <t>iShares MSCI Japan UCITS ETF (Inc)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</si>
  <si>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</si>
  <si>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</si>
  <si>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</si>
  <si>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</si>
  <si>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Pfandbriefe (DE)</t>
  </si>
  <si>
    <t>iShares MSCI Brazil UCITS ETF (Inc)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</si>
  <si>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</si>
  <si>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</si>
  <si>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</si>
  <si>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</si>
  <si>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</si>
  <si>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</si>
  <si>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AMUNDI ETF EURO STOXX 50 UCITS ETF</t>
  </si>
  <si>
    <t>iShares Emerging Markets Local Government Bond UCITS ETF</t>
  </si>
  <si>
    <t>iShares European Property Yield UCITS ETF</t>
  </si>
  <si>
    <t>iShares Euro Corporate Bond UCITS ETF</t>
  </si>
  <si>
    <t>iShares MSCI Europe UCITS ETF (Inc)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</si>
  <si>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</si>
  <si>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</si>
  <si>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</si>
  <si>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</si>
  <si>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</si>
  <si>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</si>
  <si>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</si>
  <si>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MSCI World UCITS ETF (Acc)</t>
  </si>
  <si>
    <t>iShares $ Treasury Bond 1-3yr UCITS ETF</t>
  </si>
  <si>
    <t>AMUNDI ETF JAPAN TOPIX EUR HEDGED DAILY UCITS ETF</t>
  </si>
  <si>
    <t>iShares Euro Aggregate Bond UCITS ETF</t>
  </si>
  <si>
    <t>iShares MSCI Japan - B UCITS ETF (Acc)</t>
  </si>
  <si>
    <t>iShares Euro Government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</si>
  <si>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</si>
  <si>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</si>
  <si>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</si>
  <si>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</si>
  <si>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AMUNDI ETF MSCI WORLD UCITS ETF</t>
  </si>
  <si>
    <t>iShares S&amp;P SmallCap 600 UCITS ETF</t>
  </si>
  <si>
    <t>iShares MSCI Korea UCITS ETF (Inc)</t>
  </si>
  <si>
    <t>iShares MSCI World EUR Hedged UCITS ETF</t>
  </si>
  <si>
    <t>iShares US Property Yield UCITS ETF</t>
  </si>
  <si>
    <t>iShares MSCI USA - B UCITS ETF</t>
  </si>
  <si>
    <t>iShares MSCI Emerging Markets SmallCap UCITS ETF</t>
  </si>
  <si>
    <t>iShares BRIC 50 UCITS ETF</t>
  </si>
  <si>
    <t>iShares MSCI EM Latin America UCITS ETF (Inc)</t>
  </si>
  <si>
    <t>iShares EURO STOXX 50 UCITS ETF (Acc)</t>
  </si>
  <si>
    <t>iShares $ Treasury Bond 7-10yr UCITS ETF</t>
  </si>
  <si>
    <t>AMUNDI ETF MSCI INDIA UCITS ETF</t>
  </si>
  <si>
    <t>iShares MSCI Europe ex-UK UCITS ETF</t>
  </si>
  <si>
    <t>iShares MSCI Eastern Europe Capped UCITS ETF</t>
  </si>
  <si>
    <t>iShares Asia Pacific Dividend UCITS ETF</t>
  </si>
  <si>
    <t>AMUNDI ETF MSCI NORDIC UCITS ETF</t>
  </si>
  <si>
    <t>iShares STOXX North America 600 Real Estate Cap (DE)</t>
  </si>
  <si>
    <t>iShares Emerging Markets Dividend UCITS ETF</t>
  </si>
  <si>
    <t>iShares MSCI Pacific ex-Japan UCITS ETF (Inc)</t>
  </si>
  <si>
    <t>iShares MSCI ACWI UCITS ETF</t>
  </si>
  <si>
    <t>AMUNDI ETF MSCI CHINA UCITS ETF</t>
  </si>
  <si>
    <t>iShares MSCI Poland UCITS ETF</t>
  </si>
  <si>
    <t>AMUNDI ETF S&amp;P 500 UCITS ETF</t>
  </si>
  <si>
    <t>iShares $ Emerging Markets Corporate Bond UCITS ETF</t>
  </si>
  <si>
    <t>AMUNDI ETF LEVERAGED MSCI USA DAILY UCITS ETF</t>
  </si>
  <si>
    <t>iShares $ Corporate Bond UCITS ETF</t>
  </si>
  <si>
    <t>iShares Nikkei 225 UCITS ETF</t>
  </si>
  <si>
    <t>AMUNDI ETF MSCI JAPAN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</si>
  <si>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</si>
  <si>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</si>
  <si>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</si>
  <si>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</si>
  <si>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</si>
  <si>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AMUNDI ETF EONIA UCITS ETF</t>
  </si>
  <si>
    <t>iShares NASDAQ 100 UCITS ETF</t>
  </si>
  <si>
    <t>AMUNDI ETF LEVERAGED EURO STOXX 50 DAILY UCITS ETF</t>
  </si>
  <si>
    <t>iShares MSCI Europe UCITS ETF (Acc)</t>
  </si>
  <si>
    <t>iShares S&amp;P 500 UCITS ETF (Acc)</t>
  </si>
  <si>
    <t>AMUNDI ETF MSCI BRAZIL UCITS ETF</t>
  </si>
  <si>
    <t>iShares MSCI Japan UCITS ETF (Acc)</t>
  </si>
  <si>
    <t>AMUNDI ETF MSCI EMERGING MARKETS UCITS ETF</t>
  </si>
  <si>
    <t>Ossiam Europe Minimum Variance NR UCITS ETF 1C-EUR</t>
  </si>
  <si>
    <t>iShares France Government Bond UCITS ETF</t>
  </si>
  <si>
    <t>iShares CSI 300 UCITS ETF (Swap)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</si>
  <si>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</si>
  <si>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</si>
  <si>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</si>
  <si>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</si>
  <si>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MSCI AC Far East ex-Japan SmallCap UCITS ETF</t>
  </si>
  <si>
    <t>iShares MSCI Japan Small Cap UCITS ETF (Acc)</t>
  </si>
  <si>
    <t>AMUNDI ETF MSCI EMU HIGH DIVIDEND UCITS ETF</t>
  </si>
  <si>
    <t>AMUNDI ETF MSCI EM ASIA UCITS ETF</t>
  </si>
  <si>
    <t>AMUNDI ETF MSCI USA UCITS ETF</t>
  </si>
  <si>
    <t>iShares MSCI Japan SmallCap UCITS ETF (Inc)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</si>
  <si>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</si>
  <si>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</si>
  <si>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</si>
  <si>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</si>
  <si>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AMUNDI ETF EURO CORPORATE FINANCIALS IBOXX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</si>
  <si>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</si>
  <si>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</si>
  <si>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</si>
  <si>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</si>
  <si>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</si>
  <si>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AMUNDI ETF MSCI GERMANY UCITS ETF</t>
  </si>
  <si>
    <t>iShares EURO Dividend UCITS ETF</t>
  </si>
  <si>
    <t>AMUNDI ETF MSCI EASTERN EUROPE EX RUSSIA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</si>
  <si>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</si>
  <si>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</si>
  <si>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</si>
  <si>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</si>
  <si>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S&amp;P 500 - B UCITS ETF (Acc)</t>
  </si>
  <si>
    <t>iShares MSCI Australia UCITS ETF</t>
  </si>
  <si>
    <t>AMUNDI ETF S&amp;P 500 EUR HEDGED DAILY UCITS ETF</t>
  </si>
  <si>
    <t>iShares MSCI World - B UCITS ETF (Acc)</t>
  </si>
  <si>
    <t>iShares Global Clean Energy UCITS ETF</t>
  </si>
  <si>
    <t>AMUNDI ETF MSCI EMU UCITS ETF</t>
  </si>
  <si>
    <t>iShares $ TIPS UCITS ETF</t>
  </si>
  <si>
    <t>iShares MSCI Europe - B UCITS ETF (Acc)</t>
  </si>
  <si>
    <t>iShares Global High Yield Corp Bond UCITS ETF</t>
  </si>
  <si>
    <t>iShares Global Water UCITS ETF</t>
  </si>
  <si>
    <t>AMUNDI ETF MSCI EUROPE UCITS ETF</t>
  </si>
  <si>
    <t>iShares EURO STOXX 50 - B UCITS ETF (Acc)</t>
  </si>
  <si>
    <t>iShares Listed Private Equity UCITS ETF</t>
  </si>
  <si>
    <t>AMUNDI ETF LEVERAGED MSCI EUROPE DAILY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</si>
  <si>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</si>
  <si>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</si>
  <si>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</si>
  <si>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</si>
  <si>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</si>
  <si>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</si>
  <si>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</si>
  <si>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</si>
  <si>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</si>
  <si>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AMUNDI ETF EURO CORPORATE EX FINANCIALS IBOXX UCITS ETF</t>
  </si>
  <si>
    <t>iShares EURO Total Market Value Large UCITS ETF</t>
  </si>
  <si>
    <t>iShares MSCI Australia - B UCITS ETF</t>
  </si>
  <si>
    <t>iShares MSCI India UCITS ETF (Swap)</t>
  </si>
  <si>
    <t>iShares FTSEurofirst 100 UCITS ETF</t>
  </si>
  <si>
    <t>AMUNDI ETF NASDAQ-100 UCITS ETF</t>
  </si>
  <si>
    <t>AMUNDI ETF GOVT BOND LOWEST RATED EUROMTS INVESTMENT GRADE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</si>
  <si>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</si>
  <si>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</si>
  <si>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</si>
  <si>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</si>
  <si>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AMUNDI ETF MSCI PACIFIC EX JAPAN UCITS ETF</t>
  </si>
  <si>
    <t>AMUNDI ETF NASDAQ-100 EUR HEDGED DAILY UCITS ETF</t>
  </si>
  <si>
    <t>iShares MSCI EMU Small Cap UCITS ETF</t>
  </si>
  <si>
    <t>AMUNDI ETF MSCI EM LATIN AMERICA UCITS ETF</t>
  </si>
  <si>
    <t>iShares Dow Jones Industrial Average UCITS ETF</t>
  </si>
  <si>
    <t>AMUNDI ETF MSCI SWITZERLAND UCITS ETF</t>
  </si>
  <si>
    <t>AMUNDI ETF CAC 40 UCITS ETF</t>
  </si>
  <si>
    <t>AMUNDI ETF MSCI EUROPE CONSUMER STAPLES UCITS ETF</t>
  </si>
  <si>
    <t>iShares MSCI Mexico IMI Capped UCITS ETF</t>
  </si>
  <si>
    <t>AMUNDI ETF MSCI WORLD ENERGY UCITS ETF</t>
  </si>
  <si>
    <t>iShares EURO STOXX Small UCITS ETF</t>
  </si>
  <si>
    <t>iShares MSCI EMU Mid Cap UCITS ETF (LUX)</t>
  </si>
  <si>
    <t>iShares MSCI Europe Minimum Volatility UCITS ETF</t>
  </si>
  <si>
    <t>AMUNDI ETF MSCI SPAIN UCITS ETF</t>
  </si>
  <si>
    <t>AMUNDI ETF SHORT EURO STOXX 50 DAILY UCITS ETF</t>
  </si>
  <si>
    <t>iShares Euro Government Bond 5-7yr UCITS ETF</t>
  </si>
  <si>
    <t>iShares MSCI Pacific ex Japan UCITS ETF (Acc)</t>
  </si>
  <si>
    <t>AMUNDI ETF MSCI EUROPE EX EMU UCITS ETF</t>
  </si>
  <si>
    <t>AMUNDI ETF SHORT DAX 30 DAILY UCITS ETF</t>
  </si>
  <si>
    <t>iShares MSCI Chile UCITS ETF</t>
  </si>
  <si>
    <t>AMUNDI ETF MSCI EUROPE BANKS UCITS ETF</t>
  </si>
  <si>
    <t>iShares Global Corporate Bond UCITS ETF</t>
  </si>
  <si>
    <t>iShares Euro Government Bond 7-10yr UCITS ETF</t>
  </si>
  <si>
    <t>iShares MSCI South Africa - B UCITS ETF</t>
  </si>
  <si>
    <t>AMUNDI ETF MSCI EUROPE HEALTHCARE UCITS ETF</t>
  </si>
  <si>
    <t>iShares MSCI Korea UCITS ETF (Acc)</t>
  </si>
  <si>
    <t>iShares MSCI EM Latin America UCITS ETF (Acc)</t>
  </si>
  <si>
    <t>iShares MSCI UK UCITS ETF</t>
  </si>
  <si>
    <t>iShares MSCI Canada - B UCITS ETF</t>
  </si>
  <si>
    <t>Ossiam EURO STOXX 50® Equal Weight NR UCITS ETF 1C-EUR</t>
  </si>
  <si>
    <t>AMUNDI ETF EURO CORPORATES UCITS ETF</t>
  </si>
  <si>
    <t>iShares Euro Government Bond 10-15yr UCITS ETF</t>
  </si>
  <si>
    <t>AMUNDI ETF CASH 3 MONTHS EUROMTS INVESTMENT GRADE UCITS ETF</t>
  </si>
  <si>
    <t>iShares Agribusiness UCITS ETF</t>
  </si>
  <si>
    <t>AMUNDI ETF STOXX EUROPE 600 UCITS ETF</t>
  </si>
  <si>
    <t>iShares US Aggregate Bond UCITS ETF</t>
  </si>
  <si>
    <t>iShares MSCI UK Large Cap UCITS ETF</t>
  </si>
  <si>
    <t>AMUNDI ETF MSCI EUROPE HIGH DIVIDEND UCITS ETF</t>
  </si>
  <si>
    <t>iShares FTSEurofirst 80 UCITS ETF</t>
  </si>
  <si>
    <t>iShares MSCI EM Asia UCITS ETF</t>
  </si>
  <si>
    <t>Ossiam Emerging Markets Minimum Variance NR UCITS ETF 1C-EUR</t>
  </si>
  <si>
    <t>iShares MSCI EM EMEA UCITS ETF (Swap)</t>
  </si>
  <si>
    <t>iShares Global AAA-AA Government Bond UCITS ETF</t>
  </si>
  <si>
    <t>AMUNDI ETF MSCI EUROPE INSURANCE UCITS ETF</t>
  </si>
  <si>
    <t>AMUNDI ETF MSCI UK UCITS ETF</t>
  </si>
  <si>
    <t>AMUNDI ETF MSCI WORLD EX EUROPE UCITS ETF</t>
  </si>
  <si>
    <t>iShares FTSE 100 UCITS ETF (Acc)</t>
  </si>
  <si>
    <t>iShares MSCI Japan Large Cap UCITS ETF</t>
  </si>
  <si>
    <t>AMUNDI ETF MSCI EUROPE IT UCITS ETF</t>
  </si>
  <si>
    <t>iShares MSCI Taiwan UCITS ETF (Swap)</t>
  </si>
  <si>
    <t>iShares MSCI USA Large Cap UCITS ETF</t>
  </si>
  <si>
    <t>AMUNDI ETF MSCI EUROPE CONSUMER DISCRETIONARY UCITS ETF</t>
  </si>
  <si>
    <t>AMUNDI ETF GOVT BOND HIGHEST RATED EUROMTS INVESTMENT GRADE UCITS ETF</t>
  </si>
  <si>
    <t>AMUNDI ETF REAL ESTATE REIT IEIF UCITS ETF</t>
  </si>
  <si>
    <t>AMUNDI ETF MSCI WORLD FINANCIALS UCITS ETF</t>
  </si>
  <si>
    <t>Ossiam STOXX® Europe 600 Equal Weight NR UCITS ETF 1C-EUR</t>
  </si>
  <si>
    <t>iShares MSCI Emerging Markets Islamic UCITS ETF</t>
  </si>
  <si>
    <t xml:space="preserve">iShares Global Alternative Energy UCITS ETF </t>
  </si>
  <si>
    <t>iShares Euro Government Bond 0-1yr UCITS ETF</t>
  </si>
  <si>
    <t>AMUNDI ETF MSCI EUROPE TELECOM SERVICES UCITS ETF</t>
  </si>
  <si>
    <t>AMUNDI ETF EURO STOXX SMALL CAP UCITS ETF</t>
  </si>
  <si>
    <t>iShares Euro Government Bond 3-7 UCITS ETF (Acc)</t>
  </si>
  <si>
    <t>iShares MSCI UK Small Cap UCITS ETF</t>
  </si>
  <si>
    <t>AMUNDI ETF SHORT GOVT BOND EUROMTS BROAD INVESTMENT GRADE DAILY UCITS ETF</t>
  </si>
  <si>
    <t>iShares Oil &amp; Gas Exploration &amp; Production UCITS ETF</t>
  </si>
  <si>
    <t>iShares Euro Inflation Link Bond UCITS ETF</t>
  </si>
  <si>
    <t>AMUNDI ETF EURO INFLATION UCITS ETF</t>
  </si>
  <si>
    <t>iShares MSCI USA Islamic UCITS ETF</t>
  </si>
  <si>
    <t>iShares Finland Government Bond UCITS ETF</t>
  </si>
  <si>
    <t>AMUNDI ETF SHORT GOVT BOND EUROMTS BROAD INVESTMENT GRADE 7-10 DAILY UCITS ETF</t>
  </si>
  <si>
    <t>AMUNDI ETF SHORT GOVT BOND EUROMTS BROAD INVESTMENT GRADE 3-5 DAILY UCITS ETF</t>
  </si>
  <si>
    <t>iShares Austria Government Bond UCITS ETF</t>
  </si>
  <si>
    <t>iShares FED Funds Effective Rate UCITS ETF (Swap)</t>
  </si>
  <si>
    <t>AMUNDI ETF MSCI WORLD EX EMU UCITS ETF</t>
  </si>
  <si>
    <t>iShares MSCI World Islamic UCITS ETF</t>
  </si>
  <si>
    <t>AMUNDI ETF SHORT GOVT BOND EUROMTS BROAD INVESTMENT GRADE 10-15 DAILY UCITS ETF</t>
  </si>
  <si>
    <t>iShares EONIA UCITS ETF (Swap)</t>
  </si>
  <si>
    <t>AMUNDI ETF MSCI EUROPE INDUSTRIALS UCITS ETF</t>
  </si>
  <si>
    <t>AMUNDI ETF MSCI EUROPE UTILITIES UCITS ETF</t>
  </si>
  <si>
    <t>AMUNDI ETF MSCI EUROPE MATERIALS UCITS ETF</t>
  </si>
  <si>
    <t>iShares Euro Government Bond 7-10 UCITS ETF (Acc)</t>
  </si>
  <si>
    <t>AMUNDI ETF MSCI EUROPE EX FINANCIALS UCITS ETF</t>
  </si>
  <si>
    <t>AMUNDI ETF GOVT BOND EUROMTS BROAD INVESTMENT GRADE 5-7 UCITS ETF</t>
  </si>
  <si>
    <t>iShares USD Government Bond 3-7 UCITS ETF (Acc)</t>
  </si>
  <si>
    <t>AMUNDI ETF GOVT BOND EUROMTS BROAD INVESTMENT GRADE UCITS ETF</t>
  </si>
  <si>
    <t>AMUNDI ETF GOVT BOND EUROMTS BROAD INVESTMENT GRADE 10-15 UCITS ETF</t>
  </si>
  <si>
    <t>AMUNDI ETF COMMODITIES S&amp;P GSCI METALS UCITS ETF</t>
  </si>
  <si>
    <t>AMUNDI ETF MSCI EUROPE ENERGY UCITS ETF</t>
  </si>
  <si>
    <t>iShares USD Government Bond 7-10 UCITS ETF (Acc)</t>
  </si>
  <si>
    <t>AMUNDI ETF GOVT BOND EUROMTS BROAD INVESTMENT GRADE 3-5 UCITS ETF</t>
  </si>
  <si>
    <t>iShares Netherlands Government Bond UCITS ETF</t>
  </si>
  <si>
    <t>AMUNDI ETF SHORT GOVT BOND EUROMTS BROAD INVESTMENT GRADE 5-7 DAILY UCITS ETF</t>
  </si>
  <si>
    <t>AMUNDI ETF SHORT GOVT BOND EUROMTS BROAD INVESTMENT GRADE 1-3 DAILY UCITS ETF</t>
  </si>
  <si>
    <t>AMUNDI ETF GOVT BOND EUROMTS BROAD INVESTMENT GRADE 1-3 UCITS ETF</t>
  </si>
  <si>
    <t>iShares USD Government Bond 1-3 UCITS ETF (Acc)</t>
  </si>
  <si>
    <t>AMUNDI ETF GOVT BOND EUROMTS BROAD INVESTMENT GRADE 7-10 UCITS ETF</t>
  </si>
  <si>
    <t>iShares Belgium Government Bond UCITS ETF</t>
  </si>
  <si>
    <t>db Copper Booster ETC</t>
  </si>
  <si>
    <t>DE000A1XVBJ3</t>
  </si>
  <si>
    <t>Designated Sponsor Report: June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</si>
</sst>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74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7" fillId="0" borderId="0" xfId="4" applyFont="1" applyFill="1" applyAlignment="1"/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3" xfId="4" applyFont="1" applyFill="1" applyBorder="1" applyAlignment="1"/>
    <xf numFmtId="0" fontId="9" fillId="5" borderId="13" xfId="4" applyFont="1" applyFill="1" applyBorder="1" applyAlignment="1">
      <alignment horizontal="left"/>
    </xf>
    <xf numFmtId="0" fontId="9" fillId="5" borderId="14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8" xfId="4" applyFont="1" applyBorder="1" applyAlignment="1"/>
    <xf numFmtId="0" fontId="2" fillId="0" borderId="19" xfId="4" applyFont="1" applyBorder="1" applyAlignment="1"/>
    <xf numFmtId="0" fontId="2" fillId="0" borderId="0" xfId="4" applyFont="1" applyAlignment="1"/>
    <xf numFmtId="4" fontId="6" fillId="0" borderId="0" xfId="1" applyNumberFormat="1" applyFont="1" applyAlignment="1">
      <alignment vertical="center"/>
    </xf>
    <xf numFmtId="0" fontId="14" fillId="3" borderId="0" xfId="1" applyFont="1" applyFill="1" applyBorder="1" applyAlignment="1">
      <alignment horizontal="center" vertical="center"/>
    </xf>
    <xf numFmtId="0" fontId="15" fillId="2" borderId="20" xfId="1" applyFont="1" applyFill="1" applyBorder="1" applyAlignment="1">
      <alignment vertical="center"/>
    </xf>
    <xf numFmtId="0" fontId="15" fillId="2" borderId="21" xfId="1" applyFont="1" applyFill="1" applyBorder="1" applyAlignment="1">
      <alignment vertical="center"/>
    </xf>
    <xf numFmtId="0" fontId="4" fillId="2" borderId="22" xfId="1" applyFont="1" applyFill="1" applyBorder="1" applyAlignment="1">
      <alignment horizontal="right"/>
    </xf>
    <xf numFmtId="0" fontId="14" fillId="2" borderId="23" xfId="1" applyFont="1" applyFill="1" applyBorder="1" applyAlignment="1">
      <alignment horizontal="right"/>
    </xf>
    <xf numFmtId="2" fontId="2" fillId="0" borderId="24" xfId="1" applyNumberFormat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20" xfId="2" applyFont="1" applyFill="1" applyBorder="1" applyAlignment="1">
      <alignment vertical="center"/>
    </xf>
    <xf numFmtId="0" fontId="14" fillId="2" borderId="23" xfId="2" applyFont="1" applyFill="1" applyBorder="1" applyAlignment="1">
      <alignment horizontal="right" vertical="center"/>
    </xf>
    <xf numFmtId="0" fontId="14" fillId="2" borderId="21" xfId="2" applyFont="1" applyFill="1" applyBorder="1" applyAlignment="1">
      <alignment horizontal="center" vertical="center"/>
    </xf>
    <xf numFmtId="0" fontId="2" fillId="2" borderId="22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49" fontId="3" fillId="0" borderId="30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5" xfId="4" applyFont="1" applyFill="1" applyBorder="1" applyAlignment="1"/>
    <xf numFmtId="0" fontId="9" fillId="5" borderId="15" xfId="4" applyFont="1" applyFill="1" applyBorder="1" applyAlignment="1">
      <alignment horizontal="left"/>
    </xf>
    <xf numFmtId="0" fontId="9" fillId="5" borderId="30" xfId="4" applyFont="1" applyFill="1" applyBorder="1" applyAlignment="1">
      <alignment horizontal="left"/>
    </xf>
    <xf numFmtId="0" fontId="6" fillId="3" borderId="30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3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49" fontId="2" fillId="0" borderId="0" xfId="9" applyNumberFormat="1" applyFont="1" applyBorder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2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6" fillId="0" borderId="0" xfId="9" applyFont="1" applyBorder="1" applyAlignment="1">
      <alignment vertical="center"/>
    </xf>
    <xf numFmtId="0" fontId="2" fillId="0" borderId="15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7" xfId="9" applyNumberFormat="1" applyFont="1" applyFill="1" applyBorder="1" applyAlignment="1">
      <alignment vertical="center"/>
    </xf>
    <xf numFmtId="164" fontId="2" fillId="0" borderId="32" xfId="11" applyNumberFormat="1" applyFont="1" applyBorder="1"/>
    <xf numFmtId="0" fontId="9" fillId="0" borderId="30" xfId="1" applyFont="1" applyFill="1" applyBorder="1" applyAlignment="1">
      <alignment horizontal="left"/>
    </xf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" fontId="2" fillId="0" borderId="15" xfId="1" applyNumberFormat="1" applyFont="1" applyFill="1" applyBorder="1" applyAlignment="1">
      <alignment vertical="center"/>
    </xf>
    <xf numFmtId="49" fontId="3" fillId="2" borderId="6" xfId="9" applyNumberFormat="1" applyFont="1" applyFill="1" applyBorder="1" applyAlignment="1">
      <alignment vertical="top" wrapText="1"/>
    </xf>
    <xf numFmtId="49" fontId="3" fillId="2" borderId="1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12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30" xfId="4" applyFont="1" applyBorder="1" applyAlignment="1"/>
    <xf numFmtId="10" fontId="2" fillId="0" borderId="0" xfId="1" applyNumberFormat="1" applyFont="1" applyBorder="1" applyAlignment="1">
      <alignment vertical="center"/>
    </xf>
    <xf numFmtId="4" fontId="2" fillId="0" borderId="10" xfId="9" applyNumberFormat="1" applyFont="1" applyFill="1" applyBorder="1" applyAlignment="1">
      <alignment vertical="center"/>
    </xf>
    <xf numFmtId="4" fontId="2" fillId="2" borderId="16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31" xfId="12" applyNumberFormat="1" applyFont="1" applyBorder="1" applyAlignment="1">
      <alignment horizontal="left" vertical="top" wrapText="1"/>
    </xf>
    <xf numFmtId="10" fontId="2" fillId="0" borderId="12" xfId="14" applyNumberFormat="1" applyFont="1" applyBorder="1"/>
    <xf numFmtId="4" fontId="2" fillId="0" borderId="31" xfId="12" applyNumberFormat="1" applyFont="1" applyFill="1" applyBorder="1" applyAlignment="1">
      <alignment vertical="center"/>
    </xf>
    <xf numFmtId="4" fontId="2" fillId="0" borderId="31" xfId="12" applyNumberFormat="1" applyFont="1" applyBorder="1" applyAlignment="1">
      <alignment horizontal="right" vertical="center"/>
    </xf>
    <xf numFmtId="0" fontId="3" fillId="2" borderId="7" xfId="12" applyFont="1" applyFill="1" applyBorder="1" applyAlignment="1">
      <alignment vertical="center"/>
    </xf>
    <xf numFmtId="0" fontId="2" fillId="2" borderId="16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4" fontId="2" fillId="0" borderId="15" xfId="1" applyNumberFormat="1" applyFont="1" applyFill="1" applyBorder="1" applyAlignment="1"/>
    <xf numFmtId="0" fontId="9" fillId="4" borderId="13" xfId="9" applyFont="1" applyFill="1" applyBorder="1" applyAlignment="1">
      <alignment vertical="center" wrapText="1"/>
    </xf>
    <xf numFmtId="49" fontId="3" fillId="2" borderId="31" xfId="9" applyNumberFormat="1" applyFont="1" applyFill="1" applyBorder="1" applyAlignment="1">
      <alignment vertical="top" wrapText="1"/>
    </xf>
    <xf numFmtId="0" fontId="2" fillId="0" borderId="31" xfId="9" applyNumberFormat="1" applyFont="1" applyBorder="1" applyAlignment="1">
      <alignment horizontal="left" vertical="top"/>
    </xf>
    <xf numFmtId="49" fontId="3" fillId="2" borderId="33" xfId="9" applyNumberFormat="1" applyFont="1" applyFill="1" applyBorder="1" applyAlignment="1">
      <alignment vertical="top" wrapText="1"/>
    </xf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34" xfId="9" applyNumberFormat="1" applyFont="1" applyFill="1" applyBorder="1" applyAlignment="1">
      <alignment horizontal="right" vertical="top" wrapText="1"/>
    </xf>
    <xf numFmtId="49" fontId="3" fillId="2" borderId="33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" fontId="2" fillId="0" borderId="0" xfId="1" applyNumberFormat="1" applyFont="1" applyAlignment="1">
      <alignment vertical="center"/>
    </xf>
    <xf numFmtId="0" fontId="2" fillId="0" borderId="35" xfId="4" applyFont="1" applyBorder="1" applyAlignment="1"/>
    <xf numFmtId="4" fontId="2" fillId="0" borderId="17" xfId="1" applyNumberFormat="1" applyFont="1" applyFill="1" applyBorder="1" applyAlignment="1">
      <alignment vertical="center"/>
    </xf>
    <xf numFmtId="49" fontId="3" fillId="2" borderId="15" xfId="1" applyNumberFormat="1" applyFont="1" applyFill="1" applyBorder="1" applyAlignment="1">
      <alignment horizontal="right" vertical="top" wrapText="1"/>
    </xf>
    <xf numFmtId="0" fontId="0" fillId="4" borderId="28" xfId="1" applyFont="1" applyFill="1" applyBorder="1" applyAlignment="1"/>
    <xf numFmtId="0" fontId="2" fillId="0" borderId="31" xfId="1" applyNumberFormat="1" applyFont="1" applyBorder="1" applyAlignment="1">
      <alignment horizontal="left" vertical="top" wrapText="1"/>
    </xf>
    <xf numFmtId="0" fontId="9" fillId="0" borderId="36" xfId="1" applyFont="1" applyFill="1" applyBorder="1" applyAlignment="1">
      <alignment horizontal="left"/>
    </xf>
    <xf numFmtId="0" fontId="9" fillId="4" borderId="36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0" fillId="4" borderId="36" xfId="1" applyFont="1" applyFill="1" applyBorder="1" applyAlignment="1"/>
    <xf numFmtId="0" fontId="9" fillId="4" borderId="30" xfId="1" applyFont="1" applyFill="1" applyBorder="1" applyAlignment="1">
      <alignment horizontal="left"/>
    </xf>
    <xf numFmtId="49" fontId="3" fillId="2" borderId="31" xfId="9" quotePrefix="1" applyNumberFormat="1" applyFont="1" applyFill="1" applyBorder="1" applyAlignment="1">
      <alignment horizontal="right" vertical="top" wrapText="1"/>
    </xf>
    <xf numFmtId="49" fontId="3" fillId="2" borderId="15" xfId="9" quotePrefix="1" applyNumberFormat="1" applyFont="1" applyFill="1" applyBorder="1" applyAlignment="1">
      <alignment horizontal="right" vertical="top" wrapText="1"/>
    </xf>
    <xf numFmtId="0" fontId="0" fillId="4" borderId="3" xfId="1" applyFont="1" applyFill="1" applyBorder="1" applyAlignment="1"/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28" xfId="9" applyNumberFormat="1" applyFont="1" applyFill="1" applyBorder="1" applyAlignment="1">
      <alignment horizontal="right" vertical="top" wrapText="1"/>
    </xf>
    <xf numFmtId="49" fontId="3" fillId="2" borderId="28" xfId="1" applyNumberFormat="1" applyFont="1" applyFill="1" applyBorder="1" applyAlignment="1">
      <alignment horizontal="right" vertical="top" wrapText="1"/>
    </xf>
    <xf numFmtId="0" fontId="14" fillId="2" borderId="25" xfId="1" applyFont="1" applyFill="1" applyBorder="1" applyAlignment="1">
      <alignment horizontal="left" vertical="center"/>
    </xf>
    <xf numFmtId="0" fontId="14" fillId="2" borderId="26" xfId="1" applyFont="1" applyFill="1" applyBorder="1" applyAlignment="1">
      <alignment horizontal="left" vertical="center"/>
    </xf>
    <xf numFmtId="0" fontId="14" fillId="2" borderId="25" xfId="1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/>
    </xf>
    <xf numFmtId="0" fontId="9" fillId="4" borderId="14" xfId="9" applyFont="1" applyFill="1" applyBorder="1" applyAlignment="1">
      <alignment horizontal="center" vertical="center"/>
    </xf>
    <xf numFmtId="0" fontId="9" fillId="4" borderId="27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center" vertical="center"/>
    </xf>
    <xf numFmtId="0" fontId="9" fillId="4" borderId="30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6" xfId="9" applyFont="1" applyFill="1" applyBorder="1" applyAlignment="1">
      <alignment horizontal="center" vertical="center"/>
    </xf>
    <xf numFmtId="0" fontId="9" fillId="4" borderId="30" xfId="9" applyFont="1" applyFill="1" applyBorder="1" applyAlignment="1">
      <alignment horizontal="center"/>
    </xf>
    <xf numFmtId="0" fontId="10" fillId="4" borderId="0" xfId="9" applyFont="1" applyFill="1" applyBorder="1" applyAlignment="1">
      <alignment horizontal="center"/>
    </xf>
    <xf numFmtId="0" fontId="10" fillId="4" borderId="36" xfId="9" applyFont="1" applyFill="1" applyBorder="1" applyAlignment="1">
      <alignment horizontal="center"/>
    </xf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Jun 12 Jul 12 Aug 12 Sep 12 Okt 12 Nov 12 Dez 12 Jan 13 Feb 13 Mrz 13 Apr 13 Mai 13 Jun 13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41061</c:v>
              </c:pt>
              <c:pt idx="1">
                <c:v>41091</c:v>
              </c:pt>
              <c:pt idx="2">
                <c:v>41122</c:v>
              </c:pt>
              <c:pt idx="3">
                <c:v>41153</c:v>
              </c:pt>
              <c:pt idx="4">
                <c:v>41183</c:v>
              </c:pt>
              <c:pt idx="5">
                <c:v>41214</c:v>
              </c:pt>
              <c:pt idx="6">
                <c:v>41244</c:v>
              </c:pt>
              <c:pt idx="7">
                <c:v>41275</c:v>
              </c:pt>
              <c:pt idx="8">
                <c:v>41306</c:v>
              </c:pt>
              <c:pt idx="9">
                <c:v>41334</c:v>
              </c:pt>
              <c:pt idx="10">
                <c:v>41365</c:v>
              </c:pt>
              <c:pt idx="11">
                <c:v>41395</c:v>
              </c:pt>
              <c:pt idx="12">
                <c:v>41426</c:v>
              </c:pt>
            </c:numLit>
          </c:cat>
          <c:val>
            <c:numLit>
              <c:formatCode>#,##0.00</c:formatCode>
              <c:ptCount val="13"/>
              <c:pt idx="0">
                <c:v>11319.863398846293</c:v>
              </c:pt>
              <c:pt idx="1">
                <c:v>10621.174567680437</c:v>
              </c:pt>
              <c:pt idx="2">
                <c:v>10752.720200877473</c:v>
              </c:pt>
              <c:pt idx="3">
                <c:v>10275.695368016199</c:v>
              </c:pt>
              <c:pt idx="4">
                <c:v>8500.6408017487574</c:v>
              </c:pt>
              <c:pt idx="5">
                <c:v>8613.710469276326</c:v>
              </c:pt>
              <c:pt idx="6">
                <c:v>7809.9904761377466</c:v>
              </c:pt>
              <c:pt idx="7">
                <c:v>11892.065394636566</c:v>
              </c:pt>
              <c:pt idx="8">
                <c:v>10051.628796890767</c:v>
              </c:pt>
              <c:pt idx="9">
                <c:v>9220.2478966553244</c:v>
              </c:pt>
              <c:pt idx="10">
                <c:v>10080.51001042204</c:v>
              </c:pt>
              <c:pt idx="11">
                <c:v>10634.600127176938</c:v>
              </c:pt>
              <c:pt idx="12">
                <c:v>11650.550368702186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98048"/>
        <c:axId val="169279488"/>
      </c:barChart>
      <c:dateAx>
        <c:axId val="1680980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79488"/>
        <c:crosses val="autoZero"/>
        <c:auto val="1"/>
        <c:lblOffset val="100"/>
        <c:baseTimeUnit val="months"/>
        <c:majorUnit val="1"/>
        <c:minorUnit val="1"/>
      </c:dateAx>
      <c:valAx>
        <c:axId val="169279488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098048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326464"/>
        <c:axId val="169328000"/>
        <c:axId val="0"/>
      </c:bar3DChart>
      <c:catAx>
        <c:axId val="1693264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32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32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326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336192"/>
        <c:axId val="169608320"/>
        <c:axId val="0"/>
      </c:bar3DChart>
      <c:catAx>
        <c:axId val="1693361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60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60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336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31872"/>
        <c:axId val="172833408"/>
        <c:axId val="0"/>
      </c:bar3DChart>
      <c:catAx>
        <c:axId val="1728318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83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83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831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993920"/>
        <c:axId val="173917312"/>
        <c:axId val="0"/>
      </c:bar3DChart>
      <c:catAx>
        <c:axId val="1729939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1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91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93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003328"/>
        <c:axId val="174004864"/>
        <c:axId val="0"/>
      </c:bar3DChart>
      <c:catAx>
        <c:axId val="1740033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0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00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03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665088"/>
        <c:axId val="174666880"/>
        <c:axId val="0"/>
      </c:bar3DChart>
      <c:catAx>
        <c:axId val="174665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66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66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665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695552"/>
        <c:axId val="174697088"/>
        <c:axId val="0"/>
      </c:bar3DChart>
      <c:catAx>
        <c:axId val="17469555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69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69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695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85725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28"/>
  <sheetViews>
    <sheetView showGridLines="0" tabSelected="1" zoomScaleNormal="100" workbookViewId="0"/>
  </sheetViews>
  <sheetFormatPr defaultRowHeight="12"/>
  <cols>
    <col min="1" max="1" width="46.7109375" style="7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42578125" style="5" customWidth="1"/>
    <col min="7" max="7" width="12.7109375" style="5" customWidth="1"/>
    <col min="8" max="16384" width="9.140625" style="5"/>
  </cols>
  <sheetData>
    <row r="1" spans="1:7" ht="32.25" customHeight="1">
      <c r="A1" s="23" t="s">
        <v>476</v>
      </c>
      <c r="B1" s="2"/>
      <c r="C1" s="2"/>
      <c r="D1" s="2"/>
      <c r="E1" s="3"/>
      <c r="F1" s="4"/>
      <c r="G1" s="4"/>
    </row>
    <row r="2" spans="1:7" ht="24.75" customHeight="1">
      <c r="A2" s="6" t="s">
        <v>2713</v>
      </c>
      <c r="B2" s="2"/>
      <c r="C2" s="2"/>
      <c r="D2" s="2"/>
      <c r="E2" s="3"/>
      <c r="F2" s="4"/>
      <c r="G2" s="4"/>
    </row>
    <row r="3" spans="1:7" ht="24.75" customHeight="1">
      <c r="A3" s="2"/>
      <c r="B3" s="2"/>
      <c r="C3" s="2"/>
      <c r="D3" s="2"/>
      <c r="E3" s="3"/>
      <c r="F3" s="4"/>
      <c r="G3" s="4"/>
    </row>
    <row r="4" spans="1:7" ht="24.75" customHeight="1">
      <c r="D4" s="5"/>
    </row>
    <row r="5" spans="1:7" ht="24.75" customHeight="1"/>
    <row r="6" spans="1:7" ht="24.75" customHeight="1">
      <c r="F6" s="8">
        <v>40756</v>
      </c>
      <c r="G6" s="8"/>
    </row>
    <row r="7" spans="1:7">
      <c r="F7" s="5" t="e">
        <v>#N/A</v>
      </c>
    </row>
    <row r="8" spans="1:7">
      <c r="F8" s="5" t="e">
        <v>#N/A</v>
      </c>
    </row>
    <row r="9" spans="1:7">
      <c r="F9" s="5" t="e">
        <v>#N/A</v>
      </c>
    </row>
    <row r="10" spans="1:7">
      <c r="F10" s="5" t="e">
        <v>#N/A</v>
      </c>
    </row>
    <row r="11" spans="1:7">
      <c r="F11" s="5" t="e">
        <v>#N/A</v>
      </c>
    </row>
    <row r="12" spans="1:7">
      <c r="F12" s="5" t="e">
        <v>#N/A</v>
      </c>
    </row>
    <row r="13" spans="1:7">
      <c r="F13" s="5" t="e">
        <v>#N/A</v>
      </c>
    </row>
    <row r="14" spans="1:7">
      <c r="F14" s="5" t="e">
        <v>#N/A</v>
      </c>
    </row>
    <row r="15" spans="1:7">
      <c r="F15" s="5" t="e">
        <v>#N/A</v>
      </c>
    </row>
    <row r="16" spans="1:7">
      <c r="F16" s="5" t="e">
        <v>#N/A</v>
      </c>
    </row>
    <row r="17" spans="1:7">
      <c r="F17" s="5" t="e">
        <v>#N/A</v>
      </c>
    </row>
    <row r="18" spans="1:7">
      <c r="F18" s="5" t="e">
        <v>#N/A</v>
      </c>
    </row>
    <row r="19" spans="1:7">
      <c r="F19" s="5" t="e">
        <v>#N/A</v>
      </c>
    </row>
    <row r="20" spans="1:7">
      <c r="F20" s="5" t="e">
        <v>#N/A</v>
      </c>
    </row>
    <row r="21" spans="1:7">
      <c r="F21" s="5" t="e">
        <v>#N/A</v>
      </c>
    </row>
    <row r="22" spans="1:7">
      <c r="F22" s="5" t="e">
        <v>#N/A</v>
      </c>
    </row>
    <row r="23" spans="1:7">
      <c r="F23" s="5" t="e">
        <v>#N/A</v>
      </c>
    </row>
    <row r="24" spans="1:7">
      <c r="F24" s="5" t="e">
        <v>#N/A</v>
      </c>
    </row>
    <row r="25" spans="1:7">
      <c r="F25" s="5" t="e">
        <v>#N/A</v>
      </c>
    </row>
    <row r="26" spans="1:7">
      <c r="F26" s="5" t="e">
        <v>#N/A</v>
      </c>
    </row>
    <row r="27" spans="1:7" ht="12.75" thickBot="1"/>
    <row r="28" spans="1:7" ht="12.75" customHeight="1">
      <c r="A28" s="159" t="s">
        <v>1038</v>
      </c>
      <c r="B28" s="38"/>
      <c r="C28" s="41" t="s">
        <v>1035</v>
      </c>
      <c r="D28" s="1"/>
      <c r="E28" s="159" t="s">
        <v>1041</v>
      </c>
      <c r="F28" s="47"/>
      <c r="G28" s="48" t="s">
        <v>1652</v>
      </c>
    </row>
    <row r="29" spans="1:7" ht="12.75" customHeight="1" thickBot="1">
      <c r="A29" s="160"/>
      <c r="B29" s="39"/>
      <c r="C29" s="40" t="s">
        <v>1034</v>
      </c>
      <c r="D29" s="1"/>
      <c r="E29" s="160"/>
      <c r="F29" s="49"/>
      <c r="G29" s="50" t="s">
        <v>1653</v>
      </c>
    </row>
    <row r="30" spans="1:7" ht="17.25" customHeight="1">
      <c r="A30" s="43" t="s">
        <v>944</v>
      </c>
      <c r="B30" s="13" t="s">
        <v>945</v>
      </c>
      <c r="C30" s="51">
        <v>3.9457</v>
      </c>
      <c r="D30"/>
      <c r="E30" s="43" t="s">
        <v>944</v>
      </c>
      <c r="F30" s="13" t="s">
        <v>945</v>
      </c>
      <c r="G30" s="51">
        <v>1671.2015124319998</v>
      </c>
    </row>
    <row r="31" spans="1:7" ht="17.25" customHeight="1">
      <c r="A31" s="44" t="s">
        <v>2716</v>
      </c>
      <c r="B31" s="14" t="s">
        <v>818</v>
      </c>
      <c r="C31" s="51">
        <v>4.86165</v>
      </c>
      <c r="D31"/>
      <c r="E31" s="44" t="s">
        <v>1425</v>
      </c>
      <c r="F31" s="14" t="s">
        <v>954</v>
      </c>
      <c r="G31" s="51">
        <v>619.25693976100001</v>
      </c>
    </row>
    <row r="32" spans="1:7" ht="17.25" customHeight="1">
      <c r="A32" s="44" t="s">
        <v>2733</v>
      </c>
      <c r="B32" s="16" t="s">
        <v>105</v>
      </c>
      <c r="C32" s="51">
        <v>6.1066000000000003</v>
      </c>
      <c r="D32"/>
      <c r="E32" s="44" t="s">
        <v>262</v>
      </c>
      <c r="F32" s="16" t="s">
        <v>263</v>
      </c>
      <c r="G32" s="51">
        <v>280.30854280400001</v>
      </c>
    </row>
    <row r="33" spans="1:7" ht="17.25" customHeight="1">
      <c r="A33" s="44" t="s">
        <v>387</v>
      </c>
      <c r="B33" s="14" t="s">
        <v>388</v>
      </c>
      <c r="C33" s="51">
        <v>7.3400499999999997</v>
      </c>
      <c r="D33"/>
      <c r="E33" s="44" t="s">
        <v>2714</v>
      </c>
      <c r="F33" s="14" t="s">
        <v>1233</v>
      </c>
      <c r="G33" s="51">
        <v>271.22124147299996</v>
      </c>
    </row>
    <row r="34" spans="1:7" ht="17.25" customHeight="1">
      <c r="A34" s="44" t="s">
        <v>385</v>
      </c>
      <c r="B34" s="14" t="s">
        <v>386</v>
      </c>
      <c r="C34" s="51">
        <v>7.81135</v>
      </c>
      <c r="D34"/>
      <c r="E34" s="44" t="s">
        <v>1449</v>
      </c>
      <c r="F34" s="14" t="s">
        <v>971</v>
      </c>
      <c r="G34" s="51">
        <v>220.44983054100001</v>
      </c>
    </row>
    <row r="35" spans="1:7" ht="17.25" customHeight="1">
      <c r="A35" s="44" t="s">
        <v>606</v>
      </c>
      <c r="B35" s="14" t="s">
        <v>816</v>
      </c>
      <c r="C35" s="51">
        <v>8.0889000000000006</v>
      </c>
      <c r="D35"/>
      <c r="E35" s="44" t="s">
        <v>2612</v>
      </c>
      <c r="F35" s="14" t="s">
        <v>567</v>
      </c>
      <c r="G35" s="51">
        <v>213.75098912299998</v>
      </c>
    </row>
    <row r="36" spans="1:7" ht="17.25" customHeight="1">
      <c r="A36" s="44" t="s">
        <v>2612</v>
      </c>
      <c r="B36" s="14" t="s">
        <v>567</v>
      </c>
      <c r="C36" s="51">
        <v>8.2189499999999995</v>
      </c>
      <c r="D36"/>
      <c r="E36" s="44" t="s">
        <v>2716</v>
      </c>
      <c r="F36" s="14" t="s">
        <v>818</v>
      </c>
      <c r="G36" s="51">
        <v>212.82457250600001</v>
      </c>
    </row>
    <row r="37" spans="1:7" ht="17.25" customHeight="1">
      <c r="A37" s="44" t="s">
        <v>967</v>
      </c>
      <c r="B37" s="14" t="s">
        <v>968</v>
      </c>
      <c r="C37" s="51">
        <v>8.5174000000000003</v>
      </c>
      <c r="D37"/>
      <c r="E37" s="44" t="s">
        <v>2518</v>
      </c>
      <c r="F37" s="14" t="s">
        <v>255</v>
      </c>
      <c r="G37" s="51">
        <v>191.68692363600002</v>
      </c>
    </row>
    <row r="38" spans="1:7" ht="17.25" customHeight="1">
      <c r="A38" s="44" t="s">
        <v>262</v>
      </c>
      <c r="B38" s="11" t="s">
        <v>263</v>
      </c>
      <c r="C38" s="51">
        <v>9.2186500000000002</v>
      </c>
      <c r="D38"/>
      <c r="E38" s="44" t="s">
        <v>2717</v>
      </c>
      <c r="F38" s="11" t="s">
        <v>814</v>
      </c>
      <c r="G38" s="51">
        <v>187.95339312799999</v>
      </c>
    </row>
    <row r="39" spans="1:7" ht="17.25" customHeight="1" thickBot="1">
      <c r="A39" s="18" t="s">
        <v>2587</v>
      </c>
      <c r="B39" s="17" t="s">
        <v>867</v>
      </c>
      <c r="C39" s="52">
        <v>9.3995499999999996</v>
      </c>
      <c r="D39"/>
      <c r="E39" s="18" t="s">
        <v>1492</v>
      </c>
      <c r="F39" s="17" t="s">
        <v>1493</v>
      </c>
      <c r="G39" s="52">
        <v>172.10357733800001</v>
      </c>
    </row>
    <row r="40" spans="1:7">
      <c r="A40" s="5"/>
      <c r="B40" s="5"/>
      <c r="C40" s="5"/>
    </row>
    <row r="41" spans="1:7" ht="12.75" thickBot="1"/>
    <row r="42" spans="1:7" ht="12.75" customHeight="1">
      <c r="A42" s="161" t="s">
        <v>1039</v>
      </c>
      <c r="B42" s="38"/>
      <c r="C42" s="41" t="s">
        <v>1035</v>
      </c>
      <c r="D42" s="1"/>
      <c r="E42" s="161" t="s">
        <v>1040</v>
      </c>
      <c r="F42" s="47"/>
      <c r="G42" s="48" t="s">
        <v>1652</v>
      </c>
    </row>
    <row r="43" spans="1:7" ht="12.75" customHeight="1" thickBot="1">
      <c r="A43" s="162"/>
      <c r="B43" s="39"/>
      <c r="C43" s="40" t="s">
        <v>1034</v>
      </c>
      <c r="D43" s="1"/>
      <c r="E43" s="162"/>
      <c r="F43" s="49"/>
      <c r="G43" s="50" t="s">
        <v>1653</v>
      </c>
    </row>
    <row r="44" spans="1:7" ht="17.25" customHeight="1">
      <c r="A44" s="43" t="s">
        <v>2544</v>
      </c>
      <c r="B44" s="13" t="s">
        <v>186</v>
      </c>
      <c r="C44" s="51">
        <v>0.50019999999999998</v>
      </c>
      <c r="E44" s="43" t="s">
        <v>2544</v>
      </c>
      <c r="F44" s="13" t="s">
        <v>186</v>
      </c>
      <c r="G44" s="51">
        <v>110.371807731</v>
      </c>
    </row>
    <row r="45" spans="1:7" ht="17.25" customHeight="1">
      <c r="A45" s="44" t="s">
        <v>2626</v>
      </c>
      <c r="B45" s="14" t="s">
        <v>2181</v>
      </c>
      <c r="C45" s="51">
        <v>2.4862500000000001</v>
      </c>
      <c r="E45" s="44" t="s">
        <v>1421</v>
      </c>
      <c r="F45" s="14" t="s">
        <v>1422</v>
      </c>
      <c r="G45" s="51">
        <v>77.981102120000003</v>
      </c>
    </row>
    <row r="46" spans="1:7" ht="17.25" customHeight="1">
      <c r="A46" s="44" t="s">
        <v>1751</v>
      </c>
      <c r="B46" s="16" t="s">
        <v>391</v>
      </c>
      <c r="C46" s="51">
        <v>2.8426</v>
      </c>
      <c r="E46" s="44" t="s">
        <v>2719</v>
      </c>
      <c r="F46" s="16" t="s">
        <v>586</v>
      </c>
      <c r="G46" s="51">
        <v>56.406541032999996</v>
      </c>
    </row>
    <row r="47" spans="1:7" ht="17.25" customHeight="1">
      <c r="A47" s="44" t="s">
        <v>2654</v>
      </c>
      <c r="B47" s="14" t="s">
        <v>2180</v>
      </c>
      <c r="C47" s="51">
        <v>3.3347000000000002</v>
      </c>
      <c r="E47" s="44" t="s">
        <v>2617</v>
      </c>
      <c r="F47" s="14" t="s">
        <v>590</v>
      </c>
      <c r="G47" s="51">
        <v>56.020516663000002</v>
      </c>
    </row>
    <row r="48" spans="1:7" ht="17.25" customHeight="1">
      <c r="A48" s="44" t="s">
        <v>1419</v>
      </c>
      <c r="B48" s="14" t="s">
        <v>1420</v>
      </c>
      <c r="C48" s="51">
        <v>3.3939499999999998</v>
      </c>
      <c r="E48" s="44" t="s">
        <v>2723</v>
      </c>
      <c r="F48" s="14" t="s">
        <v>245</v>
      </c>
      <c r="G48" s="51">
        <v>46.684309766000005</v>
      </c>
    </row>
    <row r="49" spans="1:7" ht="17.25" customHeight="1">
      <c r="A49" s="44" t="s">
        <v>1415</v>
      </c>
      <c r="B49" s="14" t="s">
        <v>1416</v>
      </c>
      <c r="C49" s="51">
        <v>3.5093999999999999</v>
      </c>
      <c r="E49" s="44" t="s">
        <v>762</v>
      </c>
      <c r="F49" s="14" t="s">
        <v>84</v>
      </c>
      <c r="G49" s="51">
        <v>46.620515379000004</v>
      </c>
    </row>
    <row r="50" spans="1:7" ht="17.25" customHeight="1">
      <c r="A50" s="44" t="s">
        <v>1413</v>
      </c>
      <c r="B50" s="14" t="s">
        <v>1414</v>
      </c>
      <c r="C50" s="51">
        <v>3.7139000000000002</v>
      </c>
      <c r="E50" s="44" t="s">
        <v>2724</v>
      </c>
      <c r="F50" s="14" t="s">
        <v>604</v>
      </c>
      <c r="G50" s="51">
        <v>46.237408703</v>
      </c>
    </row>
    <row r="51" spans="1:7" ht="17.25" customHeight="1">
      <c r="A51" s="44" t="s">
        <v>1421</v>
      </c>
      <c r="B51" s="14" t="s">
        <v>1422</v>
      </c>
      <c r="C51" s="51">
        <v>3.74525</v>
      </c>
      <c r="D51" s="5"/>
      <c r="E51" s="44" t="s">
        <v>766</v>
      </c>
      <c r="F51" s="14" t="s">
        <v>87</v>
      </c>
      <c r="G51" s="51">
        <v>45.698723890000004</v>
      </c>
    </row>
    <row r="52" spans="1:7" ht="17.25" customHeight="1">
      <c r="A52" s="44" t="s">
        <v>767</v>
      </c>
      <c r="B52" s="11" t="s">
        <v>89</v>
      </c>
      <c r="C52" s="51">
        <v>3.9156499999999999</v>
      </c>
      <c r="D52" s="5"/>
      <c r="E52" s="44" t="s">
        <v>1415</v>
      </c>
      <c r="F52" s="11" t="s">
        <v>1416</v>
      </c>
      <c r="G52" s="51">
        <v>41.405054526000001</v>
      </c>
    </row>
    <row r="53" spans="1:7" ht="17.25" customHeight="1" thickBot="1">
      <c r="A53" s="18" t="s">
        <v>642</v>
      </c>
      <c r="B53" s="17" t="s">
        <v>643</v>
      </c>
      <c r="C53" s="52">
        <v>4.3211000000000004</v>
      </c>
      <c r="D53" s="5"/>
      <c r="E53" s="18" t="s">
        <v>1417</v>
      </c>
      <c r="F53" s="17" t="s">
        <v>1418</v>
      </c>
      <c r="G53" s="52">
        <v>40.940792939999994</v>
      </c>
    </row>
    <row r="54" spans="1:7" ht="17.25" customHeight="1" thickBot="1">
      <c r="A54" s="19"/>
      <c r="B54" s="20"/>
      <c r="C54" s="21"/>
      <c r="D54" s="5"/>
      <c r="E54" s="19"/>
      <c r="G54" s="22"/>
    </row>
    <row r="55" spans="1:7" ht="12.75" customHeight="1">
      <c r="A55" s="159" t="s">
        <v>1036</v>
      </c>
      <c r="B55" s="38"/>
      <c r="C55" s="41" t="s">
        <v>1035</v>
      </c>
      <c r="D55" s="37"/>
      <c r="E55" s="159" t="s">
        <v>1037</v>
      </c>
      <c r="F55" s="47"/>
      <c r="G55" s="48" t="s">
        <v>1652</v>
      </c>
    </row>
    <row r="56" spans="1:7" ht="12.75" customHeight="1" thickBot="1">
      <c r="A56" s="160"/>
      <c r="B56" s="39"/>
      <c r="C56" s="40" t="s">
        <v>1034</v>
      </c>
      <c r="D56" s="37"/>
      <c r="E56" s="160"/>
      <c r="F56" s="49"/>
      <c r="G56" s="50" t="s">
        <v>1653</v>
      </c>
    </row>
    <row r="57" spans="1:7" ht="17.25" customHeight="1">
      <c r="A57" s="43" t="s">
        <v>2611</v>
      </c>
      <c r="B57" s="14" t="s">
        <v>160</v>
      </c>
      <c r="C57" s="42">
        <v>13.140750000000001</v>
      </c>
      <c r="E57" s="43" t="s">
        <v>2611</v>
      </c>
      <c r="F57" s="14" t="s">
        <v>160</v>
      </c>
      <c r="G57" s="42">
        <v>35.143441271</v>
      </c>
    </row>
    <row r="58" spans="1:7" ht="17.25" customHeight="1">
      <c r="A58" s="44" t="s">
        <v>1599</v>
      </c>
      <c r="B58" s="14" t="s">
        <v>834</v>
      </c>
      <c r="C58" s="42">
        <v>17.376650000000001</v>
      </c>
      <c r="E58" s="44" t="s">
        <v>2363</v>
      </c>
      <c r="F58" s="14" t="s">
        <v>49</v>
      </c>
      <c r="G58" s="42">
        <v>14.0567359</v>
      </c>
    </row>
    <row r="59" spans="1:7" ht="17.25" customHeight="1">
      <c r="A59" s="44" t="s">
        <v>1529</v>
      </c>
      <c r="B59" s="14" t="s">
        <v>835</v>
      </c>
      <c r="C59" s="42">
        <v>19.274699999999999</v>
      </c>
      <c r="D59" s="5"/>
      <c r="E59" s="44" t="s">
        <v>769</v>
      </c>
      <c r="F59" s="14" t="s">
        <v>1412</v>
      </c>
      <c r="G59" s="42">
        <v>13.959667250000001</v>
      </c>
    </row>
    <row r="60" spans="1:7" ht="17.25" customHeight="1">
      <c r="A60" s="44" t="s">
        <v>2195</v>
      </c>
      <c r="B60" s="11" t="s">
        <v>2196</v>
      </c>
      <c r="C60" s="42">
        <v>24.8830666666667</v>
      </c>
      <c r="D60" s="5"/>
      <c r="E60" s="44" t="s">
        <v>752</v>
      </c>
      <c r="F60" s="11" t="s">
        <v>103</v>
      </c>
      <c r="G60" s="42">
        <v>8.8797929999999994</v>
      </c>
    </row>
    <row r="61" spans="1:7" ht="17.25" customHeight="1" thickBot="1">
      <c r="A61" s="18" t="s">
        <v>769</v>
      </c>
      <c r="B61" s="17" t="s">
        <v>1412</v>
      </c>
      <c r="C61" s="52">
        <v>25.332000000000001</v>
      </c>
      <c r="D61" s="5"/>
      <c r="E61" s="18" t="s">
        <v>284</v>
      </c>
      <c r="F61" s="17" t="s">
        <v>574</v>
      </c>
      <c r="G61" s="52">
        <v>7.8755423449999995</v>
      </c>
    </row>
    <row r="63" spans="1:7">
      <c r="A63" s="7" t="s">
        <v>1975</v>
      </c>
    </row>
    <row r="65" spans="1:1">
      <c r="A65" s="12" t="s">
        <v>104</v>
      </c>
    </row>
    <row r="628" spans="1:1">
      <c r="A628" s="7" t="s">
        <v>2695</v>
      </c>
    </row>
    <row r="861" spans="1:5">
      <c r="A861" s="7" t="s">
        <v>1603</v>
      </c>
      <c r="B861" s="7" t="s">
        <v>1604</v>
      </c>
      <c r="C861" s="7" t="s">
        <v>1371</v>
      </c>
      <c r="D861" s="7" t="s">
        <v>338</v>
      </c>
      <c r="E861" s="5" t="s">
        <v>1590</v>
      </c>
    </row>
    <row r="862" spans="1:5">
      <c r="A862" s="7" t="s">
        <v>1592</v>
      </c>
      <c r="B862" s="7" t="s">
        <v>1593</v>
      </c>
      <c r="C862" s="7" t="s">
        <v>1028</v>
      </c>
      <c r="D862" s="7" t="s">
        <v>338</v>
      </c>
      <c r="E862" s="5" t="s">
        <v>1590</v>
      </c>
    </row>
    <row r="863" spans="1:5">
      <c r="A863" s="7" t="s">
        <v>1642</v>
      </c>
      <c r="B863" s="7" t="s">
        <v>1632</v>
      </c>
      <c r="C863" s="7" t="s">
        <v>1528</v>
      </c>
      <c r="D863" s="7" t="s">
        <v>339</v>
      </c>
      <c r="E863" s="5" t="s">
        <v>340</v>
      </c>
    </row>
    <row r="864" spans="1:5">
      <c r="A864" s="7" t="s">
        <v>1643</v>
      </c>
      <c r="B864" s="7" t="s">
        <v>1633</v>
      </c>
      <c r="C864" s="7" t="s">
        <v>1528</v>
      </c>
      <c r="D864" s="7" t="s">
        <v>339</v>
      </c>
      <c r="E864" s="5" t="s">
        <v>340</v>
      </c>
    </row>
    <row r="865" spans="1:5">
      <c r="A865" s="7" t="s">
        <v>1644</v>
      </c>
      <c r="B865" s="7" t="s">
        <v>1634</v>
      </c>
      <c r="C865" s="7" t="s">
        <v>1528</v>
      </c>
      <c r="D865" s="7" t="s">
        <v>339</v>
      </c>
      <c r="E865" s="5" t="s">
        <v>340</v>
      </c>
    </row>
    <row r="866" spans="1:5">
      <c r="A866" s="7" t="s">
        <v>1645</v>
      </c>
      <c r="B866" s="7" t="s">
        <v>1635</v>
      </c>
      <c r="C866" s="7" t="s">
        <v>1528</v>
      </c>
      <c r="D866" s="7" t="s">
        <v>339</v>
      </c>
      <c r="E866" s="5" t="s">
        <v>340</v>
      </c>
    </row>
    <row r="867" spans="1:5">
      <c r="A867" s="7" t="s">
        <v>1646</v>
      </c>
      <c r="B867" s="7" t="s">
        <v>1636</v>
      </c>
      <c r="C867" s="7" t="s">
        <v>1528</v>
      </c>
      <c r="D867" s="7" t="s">
        <v>339</v>
      </c>
      <c r="E867" s="5" t="s">
        <v>340</v>
      </c>
    </row>
    <row r="868" spans="1:5">
      <c r="A868" s="7" t="s">
        <v>1647</v>
      </c>
      <c r="B868" s="7" t="s">
        <v>1637</v>
      </c>
      <c r="C868" s="7" t="s">
        <v>1528</v>
      </c>
      <c r="D868" s="7" t="s">
        <v>339</v>
      </c>
      <c r="E868" s="5" t="s">
        <v>340</v>
      </c>
    </row>
    <row r="869" spans="1:5">
      <c r="A869" s="7" t="s">
        <v>1648</v>
      </c>
      <c r="B869" s="7" t="s">
        <v>1638</v>
      </c>
      <c r="C869" s="7" t="s">
        <v>1528</v>
      </c>
      <c r="D869" s="7" t="s">
        <v>339</v>
      </c>
      <c r="E869" s="5" t="s">
        <v>340</v>
      </c>
    </row>
    <row r="870" spans="1:5">
      <c r="A870" s="7" t="s">
        <v>1649</v>
      </c>
      <c r="B870" s="7" t="s">
        <v>1639</v>
      </c>
      <c r="C870" s="7" t="s">
        <v>1528</v>
      </c>
      <c r="D870" s="7" t="s">
        <v>339</v>
      </c>
      <c r="E870" s="5" t="s">
        <v>340</v>
      </c>
    </row>
    <row r="871" spans="1:5">
      <c r="A871" s="7" t="s">
        <v>1650</v>
      </c>
      <c r="B871" s="7" t="s">
        <v>1640</v>
      </c>
      <c r="C871" s="7" t="s">
        <v>1528</v>
      </c>
      <c r="D871" s="7" t="s">
        <v>339</v>
      </c>
      <c r="E871" s="5" t="s">
        <v>340</v>
      </c>
    </row>
    <row r="872" spans="1:5">
      <c r="A872" s="7" t="s">
        <v>1651</v>
      </c>
      <c r="B872" s="7" t="s">
        <v>1641</v>
      </c>
      <c r="C872" s="7" t="s">
        <v>1528</v>
      </c>
      <c r="D872" s="7" t="s">
        <v>339</v>
      </c>
      <c r="E872" s="5" t="s">
        <v>340</v>
      </c>
    </row>
    <row r="914" spans="4:4">
      <c r="D914" s="7" t="s">
        <v>435</v>
      </c>
    </row>
    <row r="992" spans="4:4">
      <c r="D992" s="7" t="s">
        <v>435</v>
      </c>
    </row>
    <row r="1128" spans="4:4">
      <c r="D1128" s="7" t="s">
        <v>435</v>
      </c>
    </row>
    <row r="1180" spans="4:4">
      <c r="D1180" s="7" t="s">
        <v>435</v>
      </c>
    </row>
    <row r="1791" spans="4:4">
      <c r="D1791" s="7" t="s">
        <v>435</v>
      </c>
    </row>
    <row r="1802" spans="4:4">
      <c r="D1802" s="7" t="s">
        <v>435</v>
      </c>
    </row>
    <row r="1805" spans="4:4">
      <c r="D1805" s="7" t="s">
        <v>435</v>
      </c>
    </row>
    <row r="1816" spans="4:4">
      <c r="D1816" s="7" t="s">
        <v>435</v>
      </c>
    </row>
    <row r="1828" spans="4:4">
      <c r="D1828" s="7" t="s">
        <v>435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I1058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"/>
  <cols>
    <col min="1" max="1" width="56.42578125" style="65" customWidth="1"/>
    <col min="2" max="2" width="13.5703125" style="65" customWidth="1"/>
    <col min="3" max="3" width="15" style="65" bestFit="1" customWidth="1"/>
    <col min="4" max="4" width="14.42578125" style="65" bestFit="1" customWidth="1"/>
    <col min="5" max="5" width="13.85546875" style="65" customWidth="1"/>
    <col min="6" max="9" width="11.42578125" style="65" customWidth="1"/>
    <col min="10" max="11" width="11.42578125" style="66" customWidth="1"/>
    <col min="12" max="16384" width="9.140625" style="66"/>
  </cols>
  <sheetData>
    <row r="1" spans="1:11" ht="20.25">
      <c r="A1" s="64" t="s">
        <v>476</v>
      </c>
    </row>
    <row r="2" spans="1:11" ht="15.75" customHeight="1">
      <c r="A2" s="67" t="s">
        <v>2713</v>
      </c>
      <c r="F2" s="46"/>
      <c r="G2" s="46"/>
      <c r="H2" s="46"/>
    </row>
    <row r="4" spans="1:11">
      <c r="A4" s="66"/>
      <c r="B4" s="66"/>
      <c r="C4" s="66"/>
      <c r="D4" s="66"/>
      <c r="E4" s="66"/>
      <c r="F4" s="66"/>
      <c r="G4" s="66"/>
      <c r="H4" s="66"/>
      <c r="I4" s="66"/>
    </row>
    <row r="5" spans="1:11" s="65" customFormat="1" ht="30.75" customHeight="1">
      <c r="A5" s="68" t="s">
        <v>614</v>
      </c>
      <c r="B5" s="68" t="s">
        <v>154</v>
      </c>
      <c r="C5" s="68" t="s">
        <v>1386</v>
      </c>
      <c r="D5" s="68" t="s">
        <v>337</v>
      </c>
      <c r="E5" s="130" t="s">
        <v>2402</v>
      </c>
      <c r="F5" s="68" t="s">
        <v>1018</v>
      </c>
      <c r="G5" s="68"/>
      <c r="H5" s="68"/>
      <c r="I5" s="68"/>
      <c r="J5" s="68" t="s">
        <v>473</v>
      </c>
      <c r="K5" s="68" t="s">
        <v>287</v>
      </c>
    </row>
    <row r="6" spans="1:11" ht="22.5">
      <c r="A6" s="97"/>
      <c r="B6" s="97"/>
      <c r="C6" s="97"/>
      <c r="D6" s="97"/>
      <c r="E6" s="131"/>
      <c r="F6" s="98" t="s">
        <v>2712</v>
      </c>
      <c r="G6" s="98" t="s">
        <v>2708</v>
      </c>
      <c r="H6" s="99" t="s">
        <v>150</v>
      </c>
      <c r="I6" s="100" t="s">
        <v>151</v>
      </c>
      <c r="J6" s="101" t="s">
        <v>474</v>
      </c>
      <c r="K6" s="101" t="s">
        <v>1395</v>
      </c>
    </row>
    <row r="7" spans="1:11">
      <c r="A7" s="73" t="s">
        <v>944</v>
      </c>
      <c r="B7" s="73" t="s">
        <v>945</v>
      </c>
      <c r="C7" s="73" t="s">
        <v>1370</v>
      </c>
      <c r="D7" s="73" t="s">
        <v>339</v>
      </c>
      <c r="E7" s="73" t="s">
        <v>1590</v>
      </c>
      <c r="F7" s="91">
        <v>1671.2015124319998</v>
      </c>
      <c r="G7" s="91">
        <v>1404.269793766</v>
      </c>
      <c r="H7" s="92">
        <f t="shared" ref="H7:H70" si="0">IF(ISERROR(F7/G7-1),"",IF((F7/G7-1)&gt;10000%,"",F7/G7-1))</f>
        <v>0.19008577970628915</v>
      </c>
      <c r="I7" s="74">
        <f t="shared" ref="I7:I70" si="1">F7/$F$1034</f>
        <v>0.14344399702536623</v>
      </c>
      <c r="J7" s="75">
        <v>13936.705</v>
      </c>
      <c r="K7" s="75">
        <v>3.9457</v>
      </c>
    </row>
    <row r="8" spans="1:11">
      <c r="A8" s="73" t="s">
        <v>1425</v>
      </c>
      <c r="B8" s="73" t="s">
        <v>954</v>
      </c>
      <c r="C8" s="73" t="s">
        <v>1370</v>
      </c>
      <c r="D8" s="73" t="s">
        <v>339</v>
      </c>
      <c r="E8" s="73" t="s">
        <v>340</v>
      </c>
      <c r="F8" s="91">
        <v>619.25693976100001</v>
      </c>
      <c r="G8" s="91">
        <v>585.28635466199989</v>
      </c>
      <c r="H8" s="92">
        <f t="shared" si="0"/>
        <v>5.8040965466584327E-2</v>
      </c>
      <c r="I8" s="74">
        <f t="shared" si="1"/>
        <v>5.3152591093426654E-2</v>
      </c>
      <c r="J8" s="75">
        <v>3776.6529999999998</v>
      </c>
      <c r="K8" s="75">
        <v>6.4690000000000003</v>
      </c>
    </row>
    <row r="9" spans="1:11">
      <c r="A9" s="73" t="s">
        <v>575</v>
      </c>
      <c r="B9" s="73" t="s">
        <v>576</v>
      </c>
      <c r="C9" s="73" t="s">
        <v>1368</v>
      </c>
      <c r="D9" s="73" t="s">
        <v>339</v>
      </c>
      <c r="E9" s="73" t="s">
        <v>1590</v>
      </c>
      <c r="F9" s="91">
        <v>613.09237613699997</v>
      </c>
      <c r="G9" s="91">
        <v>404.927374832</v>
      </c>
      <c r="H9" s="92">
        <f t="shared" si="0"/>
        <v>0.51407984306164867</v>
      </c>
      <c r="I9" s="74">
        <f t="shared" si="1"/>
        <v>5.2623468997996692E-2</v>
      </c>
      <c r="J9" s="75">
        <v>668.80584536000003</v>
      </c>
      <c r="K9" s="75">
        <v>4.1117999999999997</v>
      </c>
    </row>
    <row r="10" spans="1:11">
      <c r="A10" s="73" t="s">
        <v>2529</v>
      </c>
      <c r="B10" s="73" t="s">
        <v>159</v>
      </c>
      <c r="C10" s="73" t="s">
        <v>1028</v>
      </c>
      <c r="D10" s="73" t="s">
        <v>338</v>
      </c>
      <c r="E10" s="73" t="s">
        <v>1590</v>
      </c>
      <c r="F10" s="91">
        <v>342.79137177899997</v>
      </c>
      <c r="G10" s="91">
        <v>308.96868216299998</v>
      </c>
      <c r="H10" s="92">
        <f t="shared" si="0"/>
        <v>0.10946963743774019</v>
      </c>
      <c r="I10" s="74">
        <f t="shared" si="1"/>
        <v>2.9422762095417162E-2</v>
      </c>
      <c r="J10" s="75">
        <v>6947.4578758830958</v>
      </c>
      <c r="K10" s="75">
        <v>6.0026000000000002</v>
      </c>
    </row>
    <row r="11" spans="1:11">
      <c r="A11" s="73" t="s">
        <v>262</v>
      </c>
      <c r="B11" s="73" t="s">
        <v>263</v>
      </c>
      <c r="C11" s="73" t="s">
        <v>1371</v>
      </c>
      <c r="D11" s="73" t="s">
        <v>338</v>
      </c>
      <c r="E11" s="73" t="s">
        <v>1590</v>
      </c>
      <c r="F11" s="91">
        <v>280.30854280400001</v>
      </c>
      <c r="G11" s="91">
        <v>126.22856701100001</v>
      </c>
      <c r="H11" s="92">
        <f t="shared" si="0"/>
        <v>1.220642675754791</v>
      </c>
      <c r="I11" s="74">
        <f t="shared" si="1"/>
        <v>2.4059682498520824E-2</v>
      </c>
      <c r="J11" s="75">
        <v>194.2934606</v>
      </c>
      <c r="K11" s="75">
        <v>9.2186500000000002</v>
      </c>
    </row>
    <row r="12" spans="1:11">
      <c r="A12" s="73" t="s">
        <v>2714</v>
      </c>
      <c r="B12" s="73" t="s">
        <v>1233</v>
      </c>
      <c r="C12" s="73" t="s">
        <v>1370</v>
      </c>
      <c r="D12" s="73" t="s">
        <v>1280</v>
      </c>
      <c r="E12" s="73" t="s">
        <v>1590</v>
      </c>
      <c r="F12" s="91">
        <v>271.22124147299996</v>
      </c>
      <c r="G12" s="91">
        <v>217.58865810100002</v>
      </c>
      <c r="H12" s="92">
        <f t="shared" si="0"/>
        <v>0.24648611669411946</v>
      </c>
      <c r="I12" s="74">
        <f t="shared" si="1"/>
        <v>2.3279693481400052E-2</v>
      </c>
      <c r="J12" s="75">
        <v>1729.8023362199999</v>
      </c>
      <c r="K12" s="75">
        <v>20.93205</v>
      </c>
    </row>
    <row r="13" spans="1:11">
      <c r="A13" s="73" t="s">
        <v>2715</v>
      </c>
      <c r="B13" s="73" t="s">
        <v>953</v>
      </c>
      <c r="C13" s="73" t="s">
        <v>1370</v>
      </c>
      <c r="D13" s="73" t="s">
        <v>339</v>
      </c>
      <c r="E13" s="73" t="s">
        <v>340</v>
      </c>
      <c r="F13" s="91">
        <v>269.62048785600001</v>
      </c>
      <c r="G13" s="91">
        <v>504.88306332099995</v>
      </c>
      <c r="H13" s="92">
        <f t="shared" si="0"/>
        <v>-0.46597438606377295</v>
      </c>
      <c r="I13" s="74">
        <f t="shared" si="1"/>
        <v>2.3142296228365538E-2</v>
      </c>
      <c r="J13" s="75">
        <v>4289.3380891400002</v>
      </c>
      <c r="K13" s="75">
        <v>6.8324499999999997</v>
      </c>
    </row>
    <row r="14" spans="1:11">
      <c r="A14" s="73" t="s">
        <v>1449</v>
      </c>
      <c r="B14" s="73" t="s">
        <v>971</v>
      </c>
      <c r="C14" s="73" t="s">
        <v>1370</v>
      </c>
      <c r="D14" s="73" t="s">
        <v>339</v>
      </c>
      <c r="E14" s="73" t="s">
        <v>340</v>
      </c>
      <c r="F14" s="91">
        <v>220.44983054100001</v>
      </c>
      <c r="G14" s="91">
        <v>144.27397390000002</v>
      </c>
      <c r="H14" s="92">
        <f t="shared" si="0"/>
        <v>0.52799444405544294</v>
      </c>
      <c r="I14" s="74">
        <f t="shared" si="1"/>
        <v>1.8921838330763465E-2</v>
      </c>
      <c r="J14" s="75">
        <v>2124.0569999999998</v>
      </c>
      <c r="K14" s="75">
        <v>13.60225</v>
      </c>
    </row>
    <row r="15" spans="1:11">
      <c r="A15" s="73" t="s">
        <v>2612</v>
      </c>
      <c r="B15" s="73" t="s">
        <v>567</v>
      </c>
      <c r="C15" s="73" t="s">
        <v>1028</v>
      </c>
      <c r="D15" s="73" t="s">
        <v>338</v>
      </c>
      <c r="E15" s="73" t="s">
        <v>1590</v>
      </c>
      <c r="F15" s="91">
        <v>213.75098912299998</v>
      </c>
      <c r="G15" s="91">
        <v>178.09712343300001</v>
      </c>
      <c r="H15" s="92">
        <f t="shared" si="0"/>
        <v>0.20019338326602965</v>
      </c>
      <c r="I15" s="74">
        <f t="shared" si="1"/>
        <v>1.83468576469328E-2</v>
      </c>
      <c r="J15" s="75">
        <v>368.4597162618</v>
      </c>
      <c r="K15" s="75">
        <v>8.2189499999999995</v>
      </c>
    </row>
    <row r="16" spans="1:11">
      <c r="A16" s="73" t="s">
        <v>2716</v>
      </c>
      <c r="B16" s="73" t="s">
        <v>818</v>
      </c>
      <c r="C16" s="73" t="s">
        <v>1370</v>
      </c>
      <c r="D16" s="73" t="s">
        <v>339</v>
      </c>
      <c r="E16" s="73" t="s">
        <v>340</v>
      </c>
      <c r="F16" s="91">
        <v>212.82457250600001</v>
      </c>
      <c r="G16" s="91">
        <v>138.26245663100002</v>
      </c>
      <c r="H16" s="92">
        <f t="shared" si="0"/>
        <v>0.53927955347990197</v>
      </c>
      <c r="I16" s="74">
        <f t="shared" si="1"/>
        <v>1.8267340663813386E-2</v>
      </c>
      <c r="J16" s="75">
        <v>10489.23108833</v>
      </c>
      <c r="K16" s="75">
        <v>4.86165</v>
      </c>
    </row>
    <row r="17" spans="1:11">
      <c r="A17" s="73" t="s">
        <v>2518</v>
      </c>
      <c r="B17" s="73" t="s">
        <v>255</v>
      </c>
      <c r="C17" s="73" t="s">
        <v>1028</v>
      </c>
      <c r="D17" s="73" t="s">
        <v>338</v>
      </c>
      <c r="E17" s="73" t="s">
        <v>1590</v>
      </c>
      <c r="F17" s="91">
        <v>191.68692363600002</v>
      </c>
      <c r="G17" s="91">
        <v>119.09092213699999</v>
      </c>
      <c r="H17" s="92">
        <f t="shared" si="0"/>
        <v>0.60958467863307764</v>
      </c>
      <c r="I17" s="74">
        <f t="shared" si="1"/>
        <v>1.6453035914161068E-2</v>
      </c>
      <c r="J17" s="75">
        <v>2295.3841160543275</v>
      </c>
      <c r="K17" s="75">
        <v>14.515700000000001</v>
      </c>
    </row>
    <row r="18" spans="1:11">
      <c r="A18" s="73" t="s">
        <v>2717</v>
      </c>
      <c r="B18" s="73" t="s">
        <v>814</v>
      </c>
      <c r="C18" s="73" t="s">
        <v>1370</v>
      </c>
      <c r="D18" s="73" t="s">
        <v>1280</v>
      </c>
      <c r="E18" s="73" t="s">
        <v>340</v>
      </c>
      <c r="F18" s="91">
        <v>187.95339312799999</v>
      </c>
      <c r="G18" s="91">
        <v>114.532338964</v>
      </c>
      <c r="H18" s="92">
        <f t="shared" si="0"/>
        <v>0.64105085802078854</v>
      </c>
      <c r="I18" s="74">
        <f t="shared" si="1"/>
        <v>1.6132576331579482E-2</v>
      </c>
      <c r="J18" s="75">
        <v>4475.3523391999997</v>
      </c>
      <c r="K18" s="75">
        <v>11.8035</v>
      </c>
    </row>
    <row r="19" spans="1:11">
      <c r="A19" s="73" t="s">
        <v>1492</v>
      </c>
      <c r="B19" s="73" t="s">
        <v>1493</v>
      </c>
      <c r="C19" s="73" t="s">
        <v>1370</v>
      </c>
      <c r="D19" s="73" t="s">
        <v>339</v>
      </c>
      <c r="E19" s="73" t="s">
        <v>1590</v>
      </c>
      <c r="F19" s="91">
        <v>172.10357733800001</v>
      </c>
      <c r="G19" s="91">
        <v>152.67918598200001</v>
      </c>
      <c r="H19" s="92">
        <f t="shared" si="0"/>
        <v>0.12722357164184794</v>
      </c>
      <c r="I19" s="74">
        <f t="shared" si="1"/>
        <v>1.4772141391735046E-2</v>
      </c>
      <c r="J19" s="75">
        <v>1101.8240000000001</v>
      </c>
      <c r="K19" s="75">
        <v>12.287699999999999</v>
      </c>
    </row>
    <row r="20" spans="1:11">
      <c r="A20" s="73" t="s">
        <v>1427</v>
      </c>
      <c r="B20" s="73" t="s">
        <v>955</v>
      </c>
      <c r="C20" s="73" t="s">
        <v>1370</v>
      </c>
      <c r="D20" s="73" t="s">
        <v>339</v>
      </c>
      <c r="E20" s="73" t="s">
        <v>340</v>
      </c>
      <c r="F20" s="91">
        <v>171.272623995</v>
      </c>
      <c r="G20" s="91">
        <v>118.56732923999999</v>
      </c>
      <c r="H20" s="92">
        <f t="shared" si="0"/>
        <v>0.44451785405670829</v>
      </c>
      <c r="I20" s="74">
        <f t="shared" si="1"/>
        <v>1.4700818293966871E-2</v>
      </c>
      <c r="J20" s="75">
        <v>333.03</v>
      </c>
      <c r="K20" s="75">
        <v>17.1784</v>
      </c>
    </row>
    <row r="21" spans="1:11">
      <c r="A21" s="73" t="s">
        <v>2718</v>
      </c>
      <c r="B21" s="73" t="s">
        <v>1496</v>
      </c>
      <c r="C21" s="73" t="s">
        <v>1370</v>
      </c>
      <c r="D21" s="73" t="s">
        <v>1280</v>
      </c>
      <c r="E21" s="73" t="s">
        <v>340</v>
      </c>
      <c r="F21" s="91">
        <v>143.21208814100001</v>
      </c>
      <c r="G21" s="91">
        <v>135.95361723699997</v>
      </c>
      <c r="H21" s="92">
        <f t="shared" si="0"/>
        <v>5.3389318000614638E-2</v>
      </c>
      <c r="I21" s="74">
        <f t="shared" si="1"/>
        <v>1.2292302389912999E-2</v>
      </c>
      <c r="J21" s="75">
        <v>3933.5974534699999</v>
      </c>
      <c r="K21" s="75">
        <v>16.181999999999999</v>
      </c>
    </row>
    <row r="22" spans="1:11">
      <c r="A22" s="73" t="s">
        <v>1748</v>
      </c>
      <c r="B22" s="73" t="s">
        <v>896</v>
      </c>
      <c r="C22" s="73" t="s">
        <v>1369</v>
      </c>
      <c r="D22" s="73" t="s">
        <v>338</v>
      </c>
      <c r="E22" s="73" t="s">
        <v>1590</v>
      </c>
      <c r="F22" s="91">
        <v>119.418394347</v>
      </c>
      <c r="G22" s="91">
        <v>105.966264072</v>
      </c>
      <c r="H22" s="92">
        <f t="shared" si="0"/>
        <v>0.12694729207269018</v>
      </c>
      <c r="I22" s="74">
        <f t="shared" si="1"/>
        <v>1.0250021721531969E-2</v>
      </c>
      <c r="J22" s="75">
        <v>73.373814269999997</v>
      </c>
      <c r="K22" s="75">
        <v>18.78275</v>
      </c>
    </row>
    <row r="23" spans="1:11">
      <c r="A23" s="73" t="s">
        <v>2544</v>
      </c>
      <c r="B23" s="73" t="s">
        <v>186</v>
      </c>
      <c r="C23" s="73" t="s">
        <v>1028</v>
      </c>
      <c r="D23" s="73" t="s">
        <v>338</v>
      </c>
      <c r="E23" s="73" t="s">
        <v>1590</v>
      </c>
      <c r="F23" s="91">
        <v>110.371807731</v>
      </c>
      <c r="G23" s="91">
        <v>84.433819536000001</v>
      </c>
      <c r="H23" s="92">
        <f t="shared" si="0"/>
        <v>0.30719903869729404</v>
      </c>
      <c r="I23" s="74">
        <f t="shared" si="1"/>
        <v>9.4735273646385336E-3</v>
      </c>
      <c r="J23" s="75">
        <v>864.88988967780006</v>
      </c>
      <c r="K23" s="75">
        <v>0.50019999999999998</v>
      </c>
    </row>
    <row r="24" spans="1:11">
      <c r="A24" s="73" t="s">
        <v>678</v>
      </c>
      <c r="B24" s="73" t="s">
        <v>679</v>
      </c>
      <c r="C24" s="73" t="s">
        <v>1365</v>
      </c>
      <c r="D24" s="73" t="s">
        <v>338</v>
      </c>
      <c r="E24" s="73" t="s">
        <v>1590</v>
      </c>
      <c r="F24" s="91">
        <v>97.96441363400001</v>
      </c>
      <c r="G24" s="91">
        <v>103.018471253</v>
      </c>
      <c r="H24" s="92">
        <f t="shared" si="0"/>
        <v>-4.9059722567498465E-2</v>
      </c>
      <c r="I24" s="74">
        <f t="shared" si="1"/>
        <v>8.4085653066802296E-3</v>
      </c>
      <c r="J24" s="75">
        <v>633.4547427</v>
      </c>
      <c r="K24" s="75">
        <v>7.2913500000000004</v>
      </c>
    </row>
    <row r="25" spans="1:11">
      <c r="A25" s="73" t="s">
        <v>1468</v>
      </c>
      <c r="B25" s="73" t="s">
        <v>577</v>
      </c>
      <c r="C25" s="73" t="s">
        <v>1368</v>
      </c>
      <c r="D25" s="73" t="s">
        <v>339</v>
      </c>
      <c r="E25" s="73" t="s">
        <v>340</v>
      </c>
      <c r="F25" s="91">
        <v>95.200390466000002</v>
      </c>
      <c r="G25" s="91">
        <v>185.10788007400001</v>
      </c>
      <c r="H25" s="92">
        <f t="shared" si="0"/>
        <v>-0.48570319951834551</v>
      </c>
      <c r="I25" s="74">
        <f t="shared" si="1"/>
        <v>8.17132130699544E-3</v>
      </c>
      <c r="J25" s="75">
        <v>718.58999360999996</v>
      </c>
      <c r="K25" s="75">
        <v>8.3264999999999993</v>
      </c>
    </row>
    <row r="26" spans="1:11">
      <c r="A26" s="73" t="s">
        <v>2547</v>
      </c>
      <c r="B26" s="73" t="s">
        <v>560</v>
      </c>
      <c r="C26" s="73" t="s">
        <v>1028</v>
      </c>
      <c r="D26" s="73" t="s">
        <v>338</v>
      </c>
      <c r="E26" s="73" t="s">
        <v>1590</v>
      </c>
      <c r="F26" s="91">
        <v>93.877473043999998</v>
      </c>
      <c r="G26" s="91">
        <v>110.01728379799999</v>
      </c>
      <c r="H26" s="92">
        <f t="shared" si="0"/>
        <v>-0.14670250161450904</v>
      </c>
      <c r="I26" s="74">
        <f t="shared" si="1"/>
        <v>8.0577715277889705E-3</v>
      </c>
      <c r="J26" s="75">
        <v>2021.5105898887211</v>
      </c>
      <c r="K26" s="75">
        <v>11.834149999999999</v>
      </c>
    </row>
    <row r="27" spans="1:11">
      <c r="A27" s="73" t="s">
        <v>2519</v>
      </c>
      <c r="B27" s="73" t="s">
        <v>252</v>
      </c>
      <c r="C27" s="73" t="s">
        <v>1028</v>
      </c>
      <c r="D27" s="73" t="s">
        <v>338</v>
      </c>
      <c r="E27" s="73" t="s">
        <v>1590</v>
      </c>
      <c r="F27" s="91">
        <v>93.401869675</v>
      </c>
      <c r="G27" s="91">
        <v>40.319567290999998</v>
      </c>
      <c r="H27" s="92">
        <f t="shared" si="0"/>
        <v>1.3165394856766941</v>
      </c>
      <c r="I27" s="74">
        <f t="shared" si="1"/>
        <v>8.0169491327991456E-3</v>
      </c>
      <c r="J27" s="75">
        <v>803.01065097980393</v>
      </c>
      <c r="K27" s="75">
        <v>28.473949999999999</v>
      </c>
    </row>
    <row r="28" spans="1:11">
      <c r="A28" s="73" t="s">
        <v>34</v>
      </c>
      <c r="B28" s="73" t="s">
        <v>593</v>
      </c>
      <c r="C28" s="73" t="s">
        <v>1368</v>
      </c>
      <c r="D28" s="73" t="s">
        <v>339</v>
      </c>
      <c r="E28" s="73" t="s">
        <v>340</v>
      </c>
      <c r="F28" s="91">
        <v>79.88916792900001</v>
      </c>
      <c r="G28" s="91">
        <v>120.07131265299999</v>
      </c>
      <c r="H28" s="92">
        <f t="shared" si="0"/>
        <v>-0.33465233148674189</v>
      </c>
      <c r="I28" s="74">
        <f t="shared" si="1"/>
        <v>6.8571153637181402E-3</v>
      </c>
      <c r="J28" s="75">
        <v>330.60378975999998</v>
      </c>
      <c r="K28" s="75">
        <v>7.2595999999999998</v>
      </c>
    </row>
    <row r="29" spans="1:11">
      <c r="A29" s="73" t="s">
        <v>1421</v>
      </c>
      <c r="B29" s="73" t="s">
        <v>1422</v>
      </c>
      <c r="C29" s="73" t="s">
        <v>1370</v>
      </c>
      <c r="D29" s="73" t="s">
        <v>339</v>
      </c>
      <c r="E29" s="73" t="s">
        <v>340</v>
      </c>
      <c r="F29" s="91">
        <v>77.981102120000003</v>
      </c>
      <c r="G29" s="91">
        <v>115.29160581299999</v>
      </c>
      <c r="H29" s="92">
        <f t="shared" si="0"/>
        <v>-0.32361856207915662</v>
      </c>
      <c r="I29" s="74">
        <f t="shared" si="1"/>
        <v>6.6933406278802702E-3</v>
      </c>
      <c r="J29" s="75">
        <v>403.41</v>
      </c>
      <c r="K29" s="75">
        <v>3.74525</v>
      </c>
    </row>
    <row r="30" spans="1:11">
      <c r="A30" s="73" t="s">
        <v>2613</v>
      </c>
      <c r="B30" s="73" t="s">
        <v>162</v>
      </c>
      <c r="C30" s="73" t="s">
        <v>1028</v>
      </c>
      <c r="D30" s="73" t="s">
        <v>338</v>
      </c>
      <c r="E30" s="73" t="s">
        <v>1590</v>
      </c>
      <c r="F30" s="91">
        <v>70.858899550000004</v>
      </c>
      <c r="G30" s="91">
        <v>34.859563000000001</v>
      </c>
      <c r="H30" s="92">
        <f t="shared" si="0"/>
        <v>1.0326961514118809</v>
      </c>
      <c r="I30" s="74">
        <f t="shared" si="1"/>
        <v>6.0820216476943278E-3</v>
      </c>
      <c r="J30" s="75">
        <v>159.15578134680001</v>
      </c>
      <c r="K30" s="75">
        <v>11.39195</v>
      </c>
    </row>
    <row r="31" spans="1:11">
      <c r="A31" s="73" t="s">
        <v>836</v>
      </c>
      <c r="B31" s="73" t="s">
        <v>837</v>
      </c>
      <c r="C31" s="73" t="s">
        <v>1371</v>
      </c>
      <c r="D31" s="73" t="s">
        <v>338</v>
      </c>
      <c r="E31" s="73" t="s">
        <v>1590</v>
      </c>
      <c r="F31" s="91">
        <v>70.317664083000011</v>
      </c>
      <c r="G31" s="91">
        <v>58.056219678000005</v>
      </c>
      <c r="H31" s="92">
        <f t="shared" si="0"/>
        <v>0.21119949719437892</v>
      </c>
      <c r="I31" s="74">
        <f t="shared" si="1"/>
        <v>6.0355658623561549E-3</v>
      </c>
      <c r="J31" s="75">
        <v>618.56547799999998</v>
      </c>
      <c r="K31" s="75">
        <v>6.09985</v>
      </c>
    </row>
    <row r="32" spans="1:11">
      <c r="A32" s="73" t="s">
        <v>2530</v>
      </c>
      <c r="B32" s="73" t="s">
        <v>657</v>
      </c>
      <c r="C32" s="73" t="s">
        <v>1028</v>
      </c>
      <c r="D32" s="73" t="s">
        <v>338</v>
      </c>
      <c r="E32" s="73" t="s">
        <v>1590</v>
      </c>
      <c r="F32" s="91">
        <v>70.051912885000007</v>
      </c>
      <c r="G32" s="91">
        <v>73.817026444999996</v>
      </c>
      <c r="H32" s="92">
        <f t="shared" si="0"/>
        <v>-5.1006031282028408E-2</v>
      </c>
      <c r="I32" s="74">
        <f t="shared" si="1"/>
        <v>6.0127556783227971E-3</v>
      </c>
      <c r="J32" s="75">
        <v>727.54157613984</v>
      </c>
      <c r="K32" s="75">
        <v>8.1165000000000003</v>
      </c>
    </row>
    <row r="33" spans="1:11">
      <c r="A33" s="73" t="s">
        <v>2530</v>
      </c>
      <c r="B33" s="73" t="s">
        <v>161</v>
      </c>
      <c r="C33" s="73" t="s">
        <v>1028</v>
      </c>
      <c r="D33" s="73" t="s">
        <v>338</v>
      </c>
      <c r="E33" s="73" t="s">
        <v>340</v>
      </c>
      <c r="F33" s="91">
        <v>69.907646546000009</v>
      </c>
      <c r="G33" s="91">
        <v>61.580391107000004</v>
      </c>
      <c r="H33" s="92">
        <f t="shared" si="0"/>
        <v>0.13522576406718256</v>
      </c>
      <c r="I33" s="74">
        <f t="shared" si="1"/>
        <v>6.0003728865718128E-3</v>
      </c>
      <c r="J33" s="75">
        <v>1274.8167701955199</v>
      </c>
      <c r="K33" s="75">
        <v>9.2022999999999993</v>
      </c>
    </row>
    <row r="34" spans="1:11">
      <c r="A34" s="73" t="s">
        <v>3</v>
      </c>
      <c r="B34" s="73" t="s">
        <v>92</v>
      </c>
      <c r="C34" s="73" t="s">
        <v>1371</v>
      </c>
      <c r="D34" s="73" t="s">
        <v>338</v>
      </c>
      <c r="E34" s="73" t="s">
        <v>340</v>
      </c>
      <c r="F34" s="91">
        <v>64.124437404999995</v>
      </c>
      <c r="G34" s="91">
        <v>23.216200182000001</v>
      </c>
      <c r="H34" s="92">
        <f t="shared" si="0"/>
        <v>1.7620556724315719</v>
      </c>
      <c r="I34" s="74">
        <f t="shared" si="1"/>
        <v>5.5039835351695047E-3</v>
      </c>
      <c r="J34" s="75">
        <v>228.5368521</v>
      </c>
      <c r="K34" s="75">
        <v>31.105550000000001</v>
      </c>
    </row>
    <row r="35" spans="1:11">
      <c r="A35" s="73" t="s">
        <v>2719</v>
      </c>
      <c r="B35" s="73" t="s">
        <v>586</v>
      </c>
      <c r="C35" s="73" t="s">
        <v>1370</v>
      </c>
      <c r="D35" s="73" t="s">
        <v>1280</v>
      </c>
      <c r="E35" s="73" t="s">
        <v>340</v>
      </c>
      <c r="F35" s="91">
        <v>56.406541032999996</v>
      </c>
      <c r="G35" s="91">
        <v>58.495486027999995</v>
      </c>
      <c r="H35" s="92">
        <f t="shared" si="0"/>
        <v>-3.5711216998865258E-2</v>
      </c>
      <c r="I35" s="74">
        <f t="shared" si="1"/>
        <v>4.8415344552759755E-3</v>
      </c>
      <c r="J35" s="75">
        <v>3068.2775770300004</v>
      </c>
      <c r="K35" s="75">
        <v>11.138500000000001</v>
      </c>
    </row>
    <row r="36" spans="1:11">
      <c r="A36" s="73" t="s">
        <v>2617</v>
      </c>
      <c r="B36" s="73" t="s">
        <v>590</v>
      </c>
      <c r="C36" s="73" t="s">
        <v>1028</v>
      </c>
      <c r="D36" s="73" t="s">
        <v>338</v>
      </c>
      <c r="E36" s="73" t="s">
        <v>1590</v>
      </c>
      <c r="F36" s="91">
        <v>56.020516663000002</v>
      </c>
      <c r="G36" s="91">
        <v>10.732319499999999</v>
      </c>
      <c r="H36" s="92">
        <f t="shared" si="0"/>
        <v>4.2197958384485297</v>
      </c>
      <c r="I36" s="74">
        <f t="shared" si="1"/>
        <v>4.8084008815147735E-3</v>
      </c>
      <c r="J36" s="75">
        <v>303.3158947197</v>
      </c>
      <c r="K36" s="75">
        <v>77.607699999999994</v>
      </c>
    </row>
    <row r="37" spans="1:11">
      <c r="A37" s="73" t="s">
        <v>2720</v>
      </c>
      <c r="B37" s="73" t="s">
        <v>1500</v>
      </c>
      <c r="C37" s="73" t="s">
        <v>1370</v>
      </c>
      <c r="D37" s="73" t="s">
        <v>1280</v>
      </c>
      <c r="E37" s="73" t="s">
        <v>340</v>
      </c>
      <c r="F37" s="91">
        <v>55.186034858999996</v>
      </c>
      <c r="G37" s="91">
        <v>64.936455588000001</v>
      </c>
      <c r="H37" s="92">
        <f t="shared" si="0"/>
        <v>-0.15015326353601977</v>
      </c>
      <c r="I37" s="74">
        <f t="shared" si="1"/>
        <v>4.7367749258653532E-3</v>
      </c>
      <c r="J37" s="75">
        <v>1970.7507839100001</v>
      </c>
      <c r="K37" s="75">
        <v>22.78275</v>
      </c>
    </row>
    <row r="38" spans="1:11">
      <c r="A38" s="73" t="s">
        <v>946</v>
      </c>
      <c r="B38" s="73" t="s">
        <v>947</v>
      </c>
      <c r="C38" s="73" t="s">
        <v>1370</v>
      </c>
      <c r="D38" s="73" t="s">
        <v>339</v>
      </c>
      <c r="E38" s="73" t="s">
        <v>340</v>
      </c>
      <c r="F38" s="91">
        <v>53.553682843999994</v>
      </c>
      <c r="G38" s="91">
        <v>60.962962220999998</v>
      </c>
      <c r="H38" s="92">
        <f t="shared" si="0"/>
        <v>-0.12153739101686434</v>
      </c>
      <c r="I38" s="74">
        <f t="shared" si="1"/>
        <v>4.5966654921183328E-3</v>
      </c>
      <c r="J38" s="75">
        <v>356.52800000000002</v>
      </c>
      <c r="K38" s="75">
        <v>16.3902</v>
      </c>
    </row>
    <row r="39" spans="1:11">
      <c r="A39" s="73" t="s">
        <v>2500</v>
      </c>
      <c r="B39" s="73" t="s">
        <v>1502</v>
      </c>
      <c r="C39" s="73" t="s">
        <v>1028</v>
      </c>
      <c r="D39" s="73" t="s">
        <v>338</v>
      </c>
      <c r="E39" s="73" t="s">
        <v>1590</v>
      </c>
      <c r="F39" s="91">
        <v>52.700375417000004</v>
      </c>
      <c r="G39" s="91">
        <v>40.094605170000001</v>
      </c>
      <c r="H39" s="92">
        <f t="shared" si="0"/>
        <v>0.31440065798258621</v>
      </c>
      <c r="I39" s="74">
        <f t="shared" si="1"/>
        <v>4.5234236795004242E-3</v>
      </c>
      <c r="J39" s="75">
        <v>25.530759</v>
      </c>
      <c r="K39" s="75">
        <v>11.448</v>
      </c>
    </row>
    <row r="40" spans="1:11">
      <c r="A40" s="73" t="s">
        <v>1453</v>
      </c>
      <c r="B40" s="73" t="s">
        <v>952</v>
      </c>
      <c r="C40" s="73" t="s">
        <v>1370</v>
      </c>
      <c r="D40" s="73" t="s">
        <v>339</v>
      </c>
      <c r="E40" s="73" t="s">
        <v>340</v>
      </c>
      <c r="F40" s="91">
        <v>51.775699501000005</v>
      </c>
      <c r="G40" s="91">
        <v>59.874862865000004</v>
      </c>
      <c r="H40" s="92">
        <f t="shared" si="0"/>
        <v>-0.13526817392903601</v>
      </c>
      <c r="I40" s="74">
        <f t="shared" si="1"/>
        <v>4.4440561057174704E-3</v>
      </c>
      <c r="J40" s="75">
        <v>605.65</v>
      </c>
      <c r="K40" s="75">
        <v>19.276</v>
      </c>
    </row>
    <row r="41" spans="1:11">
      <c r="A41" s="73" t="s">
        <v>2721</v>
      </c>
      <c r="B41" s="73" t="s">
        <v>810</v>
      </c>
      <c r="C41" s="73" t="s">
        <v>1370</v>
      </c>
      <c r="D41" s="73" t="s">
        <v>1280</v>
      </c>
      <c r="E41" s="73" t="s">
        <v>340</v>
      </c>
      <c r="F41" s="91">
        <v>51.429710899999996</v>
      </c>
      <c r="G41" s="91">
        <v>33.840567678999996</v>
      </c>
      <c r="H41" s="92">
        <f t="shared" si="0"/>
        <v>0.5197650165873271</v>
      </c>
      <c r="I41" s="74">
        <f t="shared" si="1"/>
        <v>4.4143589163100523E-3</v>
      </c>
      <c r="J41" s="75">
        <v>1820.4613456</v>
      </c>
      <c r="K41" s="75">
        <v>14.079499999999999</v>
      </c>
    </row>
    <row r="42" spans="1:11">
      <c r="A42" s="73" t="s">
        <v>2722</v>
      </c>
      <c r="B42" s="73" t="s">
        <v>812</v>
      </c>
      <c r="C42" s="73" t="s">
        <v>1370</v>
      </c>
      <c r="D42" s="73" t="s">
        <v>339</v>
      </c>
      <c r="E42" s="73" t="s">
        <v>340</v>
      </c>
      <c r="F42" s="91">
        <v>49.091320588999999</v>
      </c>
      <c r="G42" s="91">
        <v>24.721447677</v>
      </c>
      <c r="H42" s="92">
        <f t="shared" si="0"/>
        <v>0.98577855271286974</v>
      </c>
      <c r="I42" s="74">
        <f t="shared" si="1"/>
        <v>4.2136481999063193E-3</v>
      </c>
      <c r="J42" s="75">
        <v>239.06622917999999</v>
      </c>
      <c r="K42" s="75">
        <v>36.810299999999998</v>
      </c>
    </row>
    <row r="43" spans="1:11">
      <c r="A43" s="73" t="s">
        <v>1426</v>
      </c>
      <c r="B43" s="73" t="s">
        <v>970</v>
      </c>
      <c r="C43" s="73" t="s">
        <v>1370</v>
      </c>
      <c r="D43" s="73" t="s">
        <v>339</v>
      </c>
      <c r="E43" s="73" t="s">
        <v>340</v>
      </c>
      <c r="F43" s="91">
        <v>48.343329079999997</v>
      </c>
      <c r="G43" s="91">
        <v>34.896660163999996</v>
      </c>
      <c r="H43" s="92">
        <f t="shared" si="0"/>
        <v>0.38532824782675967</v>
      </c>
      <c r="I43" s="74">
        <f t="shared" si="1"/>
        <v>4.1494459532030745E-3</v>
      </c>
      <c r="J43" s="75">
        <v>333.44499999999999</v>
      </c>
      <c r="K43" s="75">
        <v>13.713649999999999</v>
      </c>
    </row>
    <row r="44" spans="1:11">
      <c r="A44" s="73" t="s">
        <v>2526</v>
      </c>
      <c r="B44" s="73" t="s">
        <v>501</v>
      </c>
      <c r="C44" s="73" t="s">
        <v>1028</v>
      </c>
      <c r="D44" s="73" t="s">
        <v>338</v>
      </c>
      <c r="E44" s="73" t="s">
        <v>1590</v>
      </c>
      <c r="F44" s="91">
        <v>46.690803990999996</v>
      </c>
      <c r="G44" s="91">
        <v>37.929040716999999</v>
      </c>
      <c r="H44" s="92">
        <f t="shared" si="0"/>
        <v>0.23100408310808995</v>
      </c>
      <c r="I44" s="74">
        <f t="shared" si="1"/>
        <v>4.0076050069213168E-3</v>
      </c>
      <c r="J44" s="75">
        <v>930.52879994049897</v>
      </c>
      <c r="K44" s="75">
        <v>10.72795</v>
      </c>
    </row>
    <row r="45" spans="1:11">
      <c r="A45" s="73" t="s">
        <v>2723</v>
      </c>
      <c r="B45" s="73" t="s">
        <v>245</v>
      </c>
      <c r="C45" s="73" t="s">
        <v>1370</v>
      </c>
      <c r="D45" s="73" t="s">
        <v>1280</v>
      </c>
      <c r="E45" s="73" t="s">
        <v>340</v>
      </c>
      <c r="F45" s="91">
        <v>46.684309766000005</v>
      </c>
      <c r="G45" s="91">
        <v>53.148265145000003</v>
      </c>
      <c r="H45" s="92">
        <f t="shared" si="0"/>
        <v>-0.12162119236375679</v>
      </c>
      <c r="I45" s="74">
        <f t="shared" si="1"/>
        <v>4.0070475890488155E-3</v>
      </c>
      <c r="J45" s="75">
        <v>1752.0221335199999</v>
      </c>
      <c r="K45" s="75">
        <v>29.70635</v>
      </c>
    </row>
    <row r="46" spans="1:11">
      <c r="A46" s="73" t="s">
        <v>762</v>
      </c>
      <c r="B46" s="73" t="s">
        <v>84</v>
      </c>
      <c r="C46" s="73" t="s">
        <v>1368</v>
      </c>
      <c r="D46" s="73" t="s">
        <v>339</v>
      </c>
      <c r="E46" s="73" t="s">
        <v>340</v>
      </c>
      <c r="F46" s="91">
        <v>46.620515379000004</v>
      </c>
      <c r="G46" s="91">
        <v>22.539108186</v>
      </c>
      <c r="H46" s="92">
        <f t="shared" si="0"/>
        <v>1.0684276855265282</v>
      </c>
      <c r="I46" s="74">
        <f t="shared" si="1"/>
        <v>4.0015719346821882E-3</v>
      </c>
      <c r="J46" s="75">
        <v>472.44726327000001</v>
      </c>
      <c r="K46" s="75">
        <v>5.7416</v>
      </c>
    </row>
    <row r="47" spans="1:11">
      <c r="A47" s="73" t="s">
        <v>2724</v>
      </c>
      <c r="B47" s="73" t="s">
        <v>604</v>
      </c>
      <c r="C47" s="73" t="s">
        <v>1370</v>
      </c>
      <c r="D47" s="73" t="s">
        <v>339</v>
      </c>
      <c r="E47" s="73" t="s">
        <v>340</v>
      </c>
      <c r="F47" s="91">
        <v>46.237408703</v>
      </c>
      <c r="G47" s="91">
        <v>31.780547187</v>
      </c>
      <c r="H47" s="92">
        <f t="shared" si="0"/>
        <v>0.45489655766259607</v>
      </c>
      <c r="I47" s="74">
        <f t="shared" si="1"/>
        <v>3.9686887949269044E-3</v>
      </c>
      <c r="J47" s="75">
        <v>1730.38021974</v>
      </c>
      <c r="K47" s="75">
        <v>14.849</v>
      </c>
    </row>
    <row r="48" spans="1:11">
      <c r="A48" s="73" t="s">
        <v>766</v>
      </c>
      <c r="B48" s="73" t="s">
        <v>87</v>
      </c>
      <c r="C48" s="73" t="s">
        <v>1368</v>
      </c>
      <c r="D48" s="73" t="s">
        <v>339</v>
      </c>
      <c r="E48" s="73" t="s">
        <v>340</v>
      </c>
      <c r="F48" s="91">
        <v>45.698723890000004</v>
      </c>
      <c r="G48" s="91">
        <v>64.356279810000004</v>
      </c>
      <c r="H48" s="92">
        <f t="shared" si="0"/>
        <v>-0.28991041705771337</v>
      </c>
      <c r="I48" s="74">
        <f t="shared" si="1"/>
        <v>3.9224519395035674E-3</v>
      </c>
      <c r="J48" s="75">
        <v>308.5292968</v>
      </c>
      <c r="K48" s="75">
        <v>7.4098499999999996</v>
      </c>
    </row>
    <row r="49" spans="1:232">
      <c r="A49" s="73" t="s">
        <v>1747</v>
      </c>
      <c r="B49" s="73" t="s">
        <v>895</v>
      </c>
      <c r="C49" s="73" t="s">
        <v>1369</v>
      </c>
      <c r="D49" s="73" t="s">
        <v>338</v>
      </c>
      <c r="E49" s="73" t="s">
        <v>1590</v>
      </c>
      <c r="F49" s="91">
        <v>45.000673436999996</v>
      </c>
      <c r="G49" s="91">
        <v>24.288028109999999</v>
      </c>
      <c r="H49" s="92">
        <f t="shared" si="0"/>
        <v>0.85279238121731571</v>
      </c>
      <c r="I49" s="74">
        <f t="shared" si="1"/>
        <v>3.8625362762165147E-3</v>
      </c>
      <c r="J49" s="75">
        <v>26.48635303</v>
      </c>
      <c r="K49" s="75">
        <v>28.270399999999999</v>
      </c>
      <c r="HX49" s="76"/>
    </row>
    <row r="50" spans="1:232">
      <c r="A50" s="73" t="s">
        <v>2641</v>
      </c>
      <c r="B50" s="73" t="s">
        <v>2373</v>
      </c>
      <c r="C50" s="73" t="s">
        <v>1028</v>
      </c>
      <c r="D50" s="73" t="s">
        <v>338</v>
      </c>
      <c r="E50" s="73" t="s">
        <v>1590</v>
      </c>
      <c r="F50" s="91">
        <v>44.791897079999998</v>
      </c>
      <c r="G50" s="91">
        <v>36.478271759999998</v>
      </c>
      <c r="H50" s="92">
        <f t="shared" si="0"/>
        <v>0.22790622797860305</v>
      </c>
      <c r="I50" s="74">
        <f t="shared" si="1"/>
        <v>3.8446164054470743E-3</v>
      </c>
      <c r="J50" s="75">
        <v>250.31421844676998</v>
      </c>
      <c r="K50" s="75">
        <v>99.443399999999997</v>
      </c>
    </row>
    <row r="51" spans="1:232">
      <c r="A51" s="73" t="s">
        <v>2658</v>
      </c>
      <c r="B51" s="73" t="s">
        <v>2383</v>
      </c>
      <c r="C51" s="73" t="s">
        <v>1028</v>
      </c>
      <c r="D51" s="73" t="s">
        <v>338</v>
      </c>
      <c r="E51" s="73" t="s">
        <v>1590</v>
      </c>
      <c r="F51" s="91">
        <v>43.911256799999997</v>
      </c>
      <c r="G51" s="91">
        <v>40.579195079999998</v>
      </c>
      <c r="H51" s="92">
        <f t="shared" si="0"/>
        <v>8.2112563184927545E-2</v>
      </c>
      <c r="I51" s="74">
        <f t="shared" si="1"/>
        <v>3.7690285360219753E-3</v>
      </c>
      <c r="J51" s="75">
        <v>260.88012800000001</v>
      </c>
      <c r="K51" s="75">
        <v>33.468000000000004</v>
      </c>
    </row>
    <row r="52" spans="1:232">
      <c r="A52" s="73" t="s">
        <v>191</v>
      </c>
      <c r="B52" s="73" t="s">
        <v>833</v>
      </c>
      <c r="C52" s="73" t="s">
        <v>1371</v>
      </c>
      <c r="D52" s="73" t="s">
        <v>338</v>
      </c>
      <c r="E52" s="73" t="s">
        <v>340</v>
      </c>
      <c r="F52" s="91">
        <v>42.51532546</v>
      </c>
      <c r="G52" s="91">
        <v>21.874368987</v>
      </c>
      <c r="H52" s="92">
        <f t="shared" si="0"/>
        <v>0.94361380139774442</v>
      </c>
      <c r="I52" s="74">
        <f t="shared" si="1"/>
        <v>3.649211763781756E-3</v>
      </c>
      <c r="J52" s="75">
        <v>732.60725920000004</v>
      </c>
      <c r="K52" s="75">
        <v>22.242149999999999</v>
      </c>
    </row>
    <row r="53" spans="1:232">
      <c r="A53" s="73" t="s">
        <v>2535</v>
      </c>
      <c r="B53" s="73" t="s">
        <v>502</v>
      </c>
      <c r="C53" s="73" t="s">
        <v>1028</v>
      </c>
      <c r="D53" s="73" t="s">
        <v>338</v>
      </c>
      <c r="E53" s="73" t="s">
        <v>1590</v>
      </c>
      <c r="F53" s="91">
        <v>41.894155045999995</v>
      </c>
      <c r="G53" s="91">
        <v>54.685038318000004</v>
      </c>
      <c r="H53" s="92">
        <f t="shared" si="0"/>
        <v>-0.23390096570143193</v>
      </c>
      <c r="I53" s="74">
        <f t="shared" si="1"/>
        <v>3.5958949337315032E-3</v>
      </c>
      <c r="J53" s="75">
        <v>483.41647549051174</v>
      </c>
      <c r="K53" s="75">
        <v>20.56645</v>
      </c>
    </row>
    <row r="54" spans="1:232">
      <c r="A54" s="73" t="s">
        <v>1415</v>
      </c>
      <c r="B54" s="73" t="s">
        <v>1416</v>
      </c>
      <c r="C54" s="73" t="s">
        <v>1370</v>
      </c>
      <c r="D54" s="73" t="s">
        <v>339</v>
      </c>
      <c r="E54" s="73" t="s">
        <v>340</v>
      </c>
      <c r="F54" s="91">
        <v>41.405054526000001</v>
      </c>
      <c r="G54" s="91">
        <v>60.525102505</v>
      </c>
      <c r="H54" s="92">
        <f t="shared" si="0"/>
        <v>-0.31590277732153338</v>
      </c>
      <c r="I54" s="74">
        <f t="shared" si="1"/>
        <v>3.5539140397375249E-3</v>
      </c>
      <c r="J54" s="75">
        <v>932.31500000000005</v>
      </c>
      <c r="K54" s="75">
        <v>3.5093999999999999</v>
      </c>
    </row>
    <row r="55" spans="1:232">
      <c r="A55" s="73" t="s">
        <v>1417</v>
      </c>
      <c r="B55" s="73" t="s">
        <v>1418</v>
      </c>
      <c r="C55" s="73" t="s">
        <v>1370</v>
      </c>
      <c r="D55" s="73" t="s">
        <v>339</v>
      </c>
      <c r="E55" s="73" t="s">
        <v>340</v>
      </c>
      <c r="F55" s="91">
        <v>40.940792939999994</v>
      </c>
      <c r="G55" s="91">
        <v>31.103137749999998</v>
      </c>
      <c r="H55" s="92">
        <f t="shared" si="0"/>
        <v>0.31629140664433431</v>
      </c>
      <c r="I55" s="74">
        <f t="shared" si="1"/>
        <v>3.5140651423629264E-3</v>
      </c>
      <c r="J55" s="75">
        <v>61.301000000000002</v>
      </c>
      <c r="K55" s="75">
        <v>8.1533499999999997</v>
      </c>
    </row>
    <row r="56" spans="1:232">
      <c r="A56" s="73" t="s">
        <v>387</v>
      </c>
      <c r="B56" s="73" t="s">
        <v>388</v>
      </c>
      <c r="C56" s="73" t="s">
        <v>1371</v>
      </c>
      <c r="D56" s="73" t="s">
        <v>338</v>
      </c>
      <c r="E56" s="73" t="s">
        <v>340</v>
      </c>
      <c r="F56" s="91">
        <v>37.683629422999999</v>
      </c>
      <c r="G56" s="91">
        <v>67.620988275999991</v>
      </c>
      <c r="H56" s="92">
        <f t="shared" si="0"/>
        <v>-0.44272288258799886</v>
      </c>
      <c r="I56" s="74">
        <f t="shared" si="1"/>
        <v>3.2344934986275396E-3</v>
      </c>
      <c r="J56" s="75">
        <v>659.05608129999996</v>
      </c>
      <c r="K56" s="75">
        <v>7.3400499999999997</v>
      </c>
    </row>
    <row r="57" spans="1:232">
      <c r="A57" s="73" t="s">
        <v>2587</v>
      </c>
      <c r="B57" s="73" t="s">
        <v>867</v>
      </c>
      <c r="C57" s="73" t="s">
        <v>1028</v>
      </c>
      <c r="D57" s="73" t="s">
        <v>338</v>
      </c>
      <c r="E57" s="73" t="s">
        <v>1590</v>
      </c>
      <c r="F57" s="91">
        <v>37.503202914999996</v>
      </c>
      <c r="G57" s="91">
        <v>36.008922065</v>
      </c>
      <c r="H57" s="92">
        <f t="shared" si="0"/>
        <v>4.1497516846037641E-2</v>
      </c>
      <c r="I57" s="74">
        <f t="shared" si="1"/>
        <v>3.2190069763354512E-3</v>
      </c>
      <c r="J57" s="75">
        <v>395.3900157228</v>
      </c>
      <c r="K57" s="75">
        <v>9.3995499999999996</v>
      </c>
    </row>
    <row r="58" spans="1:232">
      <c r="A58" s="73" t="s">
        <v>2533</v>
      </c>
      <c r="B58" s="73" t="s">
        <v>205</v>
      </c>
      <c r="C58" s="73" t="s">
        <v>1028</v>
      </c>
      <c r="D58" s="73" t="s">
        <v>338</v>
      </c>
      <c r="E58" s="73" t="s">
        <v>1590</v>
      </c>
      <c r="F58" s="91">
        <v>36.356128299999995</v>
      </c>
      <c r="G58" s="91">
        <v>22.530962106</v>
      </c>
      <c r="H58" s="92">
        <f t="shared" si="0"/>
        <v>0.61360744956019198</v>
      </c>
      <c r="I58" s="74">
        <f t="shared" si="1"/>
        <v>3.1205502872779559E-3</v>
      </c>
      <c r="J58" s="75">
        <v>720.80843418320001</v>
      </c>
      <c r="K58" s="75">
        <v>28.75375</v>
      </c>
    </row>
    <row r="59" spans="1:232">
      <c r="A59" s="73" t="s">
        <v>2611</v>
      </c>
      <c r="B59" s="73" t="s">
        <v>160</v>
      </c>
      <c r="C59" s="73" t="s">
        <v>1028</v>
      </c>
      <c r="D59" s="73" t="s">
        <v>338</v>
      </c>
      <c r="E59" s="73" t="s">
        <v>1590</v>
      </c>
      <c r="F59" s="91">
        <v>35.143441271</v>
      </c>
      <c r="G59" s="91">
        <v>30.919263013999998</v>
      </c>
      <c r="H59" s="92">
        <f t="shared" si="0"/>
        <v>0.1366196294875246</v>
      </c>
      <c r="I59" s="74">
        <f t="shared" si="1"/>
        <v>3.0164618974060295E-3</v>
      </c>
      <c r="J59" s="75">
        <v>465.30193240539995</v>
      </c>
      <c r="K59" s="75">
        <v>13.140750000000001</v>
      </c>
    </row>
    <row r="60" spans="1:232">
      <c r="A60" s="73" t="s">
        <v>2498</v>
      </c>
      <c r="B60" s="73" t="s">
        <v>1388</v>
      </c>
      <c r="C60" s="73" t="s">
        <v>1028</v>
      </c>
      <c r="D60" s="73" t="s">
        <v>338</v>
      </c>
      <c r="E60" s="73" t="s">
        <v>1590</v>
      </c>
      <c r="F60" s="91">
        <v>34.540807422</v>
      </c>
      <c r="G60" s="91">
        <v>21.936494818</v>
      </c>
      <c r="H60" s="92">
        <f t="shared" si="0"/>
        <v>0.57458188778899744</v>
      </c>
      <c r="I60" s="74">
        <f t="shared" si="1"/>
        <v>2.9647361136508773E-3</v>
      </c>
      <c r="J60" s="75">
        <v>677.77356704771398</v>
      </c>
      <c r="K60" s="75">
        <v>9.3942999999999994</v>
      </c>
    </row>
    <row r="61" spans="1:232">
      <c r="A61" s="73" t="s">
        <v>608</v>
      </c>
      <c r="B61" s="73" t="s">
        <v>261</v>
      </c>
      <c r="C61" s="73" t="s">
        <v>1371</v>
      </c>
      <c r="D61" s="73" t="s">
        <v>338</v>
      </c>
      <c r="E61" s="73" t="s">
        <v>340</v>
      </c>
      <c r="F61" s="91">
        <v>34.056816640000001</v>
      </c>
      <c r="G61" s="91">
        <v>49.551398020000001</v>
      </c>
      <c r="H61" s="92">
        <f t="shared" si="0"/>
        <v>-0.31269715889239003</v>
      </c>
      <c r="I61" s="74">
        <f t="shared" si="1"/>
        <v>2.9231938030575355E-3</v>
      </c>
      <c r="J61" s="75">
        <v>421.92114149999998</v>
      </c>
      <c r="K61" s="75">
        <v>18.813700000000001</v>
      </c>
    </row>
    <row r="62" spans="1:232">
      <c r="A62" s="73" t="s">
        <v>2499</v>
      </c>
      <c r="B62" s="73" t="s">
        <v>1501</v>
      </c>
      <c r="C62" s="73" t="s">
        <v>1028</v>
      </c>
      <c r="D62" s="73" t="s">
        <v>338</v>
      </c>
      <c r="E62" s="73" t="s">
        <v>1590</v>
      </c>
      <c r="F62" s="91">
        <v>32.671684642000002</v>
      </c>
      <c r="G62" s="91">
        <v>35.679265295</v>
      </c>
      <c r="H62" s="92">
        <f t="shared" si="0"/>
        <v>-8.429491549596102E-2</v>
      </c>
      <c r="I62" s="74">
        <f t="shared" si="1"/>
        <v>2.8043039691728645E-3</v>
      </c>
      <c r="J62" s="75">
        <v>63.202905000000001</v>
      </c>
      <c r="K62" s="75">
        <v>25.230650000000001</v>
      </c>
    </row>
    <row r="63" spans="1:232">
      <c r="A63" s="73" t="s">
        <v>1472</v>
      </c>
      <c r="B63" s="73" t="s">
        <v>42</v>
      </c>
      <c r="C63" s="73" t="s">
        <v>1370</v>
      </c>
      <c r="D63" s="73" t="s">
        <v>339</v>
      </c>
      <c r="E63" s="73" t="s">
        <v>340</v>
      </c>
      <c r="F63" s="91">
        <v>31.577970620000002</v>
      </c>
      <c r="G63" s="91">
        <v>40.156608259999999</v>
      </c>
      <c r="H63" s="92">
        <f t="shared" si="0"/>
        <v>-0.21362953724717781</v>
      </c>
      <c r="I63" s="74">
        <f t="shared" si="1"/>
        <v>2.7104273721549133E-3</v>
      </c>
      <c r="J63" s="75">
        <v>292.875</v>
      </c>
      <c r="K63" s="75">
        <v>30.89555</v>
      </c>
    </row>
    <row r="64" spans="1:232">
      <c r="A64" s="73" t="s">
        <v>606</v>
      </c>
      <c r="B64" s="73" t="s">
        <v>816</v>
      </c>
      <c r="C64" s="73" t="s">
        <v>1370</v>
      </c>
      <c r="D64" s="73" t="s">
        <v>339</v>
      </c>
      <c r="E64" s="73" t="s">
        <v>340</v>
      </c>
      <c r="F64" s="91">
        <v>31.538563883999998</v>
      </c>
      <c r="G64" s="91">
        <v>35.385439349000002</v>
      </c>
      <c r="H64" s="92">
        <f t="shared" si="0"/>
        <v>-0.10871351425254294</v>
      </c>
      <c r="I64" s="74">
        <f t="shared" si="1"/>
        <v>2.7070449794993814E-3</v>
      </c>
      <c r="J64" s="75">
        <v>432.04519617999995</v>
      </c>
      <c r="K64" s="75">
        <v>8.0889000000000006</v>
      </c>
    </row>
    <row r="65" spans="1:11">
      <c r="A65" s="73" t="s">
        <v>2725</v>
      </c>
      <c r="B65" s="73" t="s">
        <v>1423</v>
      </c>
      <c r="C65" s="73" t="s">
        <v>1370</v>
      </c>
      <c r="D65" s="73" t="s">
        <v>1280</v>
      </c>
      <c r="E65" s="73" t="s">
        <v>340</v>
      </c>
      <c r="F65" s="91">
        <v>30.858188533</v>
      </c>
      <c r="G65" s="91">
        <v>58.945601545000002</v>
      </c>
      <c r="H65" s="92">
        <f t="shared" si="0"/>
        <v>-0.47649718173726041</v>
      </c>
      <c r="I65" s="74">
        <f t="shared" si="1"/>
        <v>2.6486464206786973E-3</v>
      </c>
      <c r="J65" s="75">
        <v>1119.0229999999999</v>
      </c>
      <c r="K65" s="75">
        <v>12.0451</v>
      </c>
    </row>
    <row r="66" spans="1:11">
      <c r="A66" s="73" t="s">
        <v>2726</v>
      </c>
      <c r="B66" s="73" t="s">
        <v>1494</v>
      </c>
      <c r="C66" s="73" t="s">
        <v>1370</v>
      </c>
      <c r="D66" s="73" t="s">
        <v>339</v>
      </c>
      <c r="E66" s="73" t="s">
        <v>340</v>
      </c>
      <c r="F66" s="91">
        <v>30.138722002999998</v>
      </c>
      <c r="G66" s="91">
        <v>19.633683313000002</v>
      </c>
      <c r="H66" s="92">
        <f t="shared" si="0"/>
        <v>0.53505185565687108</v>
      </c>
      <c r="I66" s="74">
        <f t="shared" si="1"/>
        <v>2.586892554360694E-3</v>
      </c>
      <c r="J66" s="75">
        <v>411.71410250999998</v>
      </c>
      <c r="K66" s="75">
        <v>37.989800000000002</v>
      </c>
    </row>
    <row r="67" spans="1:11">
      <c r="A67" s="73" t="s">
        <v>770</v>
      </c>
      <c r="B67" s="73" t="s">
        <v>898</v>
      </c>
      <c r="C67" s="73" t="s">
        <v>1371</v>
      </c>
      <c r="D67" s="73" t="s">
        <v>338</v>
      </c>
      <c r="E67" s="73" t="s">
        <v>340</v>
      </c>
      <c r="F67" s="91">
        <v>29.990293820000002</v>
      </c>
      <c r="G67" s="91">
        <v>17.028604210999998</v>
      </c>
      <c r="H67" s="92">
        <f t="shared" si="0"/>
        <v>0.76117158214453773</v>
      </c>
      <c r="I67" s="74">
        <f t="shared" si="1"/>
        <v>2.5741525396572916E-3</v>
      </c>
      <c r="J67" s="75">
        <v>4025.7329920000002</v>
      </c>
      <c r="K67" s="75">
        <v>8.3119499999999995</v>
      </c>
    </row>
    <row r="68" spans="1:11">
      <c r="A68" s="73" t="s">
        <v>1021</v>
      </c>
      <c r="B68" s="73" t="s">
        <v>817</v>
      </c>
      <c r="C68" s="73" t="s">
        <v>1370</v>
      </c>
      <c r="D68" s="73" t="s">
        <v>339</v>
      </c>
      <c r="E68" s="73" t="s">
        <v>340</v>
      </c>
      <c r="F68" s="91">
        <v>29.933983490999999</v>
      </c>
      <c r="G68" s="91">
        <v>30.618618202</v>
      </c>
      <c r="H68" s="92">
        <f t="shared" si="0"/>
        <v>-2.2360078645067061E-2</v>
      </c>
      <c r="I68" s="74">
        <f t="shared" si="1"/>
        <v>2.5693192633554894E-3</v>
      </c>
      <c r="J68" s="75">
        <v>195.12417159</v>
      </c>
      <c r="K68" s="75">
        <v>24.313849999999999</v>
      </c>
    </row>
    <row r="69" spans="1:11">
      <c r="A69" s="73" t="s">
        <v>2727</v>
      </c>
      <c r="B69" s="73" t="s">
        <v>65</v>
      </c>
      <c r="C69" s="73" t="s">
        <v>1370</v>
      </c>
      <c r="D69" s="73" t="s">
        <v>339</v>
      </c>
      <c r="E69" s="73" t="s">
        <v>340</v>
      </c>
      <c r="F69" s="91">
        <v>29.490150649999997</v>
      </c>
      <c r="G69" s="91">
        <v>36.772507496999999</v>
      </c>
      <c r="H69" s="92">
        <f t="shared" si="0"/>
        <v>-0.19803808178145366</v>
      </c>
      <c r="I69" s="74">
        <f t="shared" si="1"/>
        <v>2.5312238234874891E-3</v>
      </c>
      <c r="J69" s="75">
        <v>755.67641709999998</v>
      </c>
      <c r="K69" s="75">
        <v>21.13325</v>
      </c>
    </row>
    <row r="70" spans="1:11">
      <c r="A70" s="73" t="s">
        <v>2728</v>
      </c>
      <c r="B70" s="73" t="s">
        <v>1499</v>
      </c>
      <c r="C70" s="73" t="s">
        <v>1370</v>
      </c>
      <c r="D70" s="73" t="s">
        <v>1280</v>
      </c>
      <c r="E70" s="73" t="s">
        <v>340</v>
      </c>
      <c r="F70" s="91">
        <v>28.964575491000002</v>
      </c>
      <c r="G70" s="91">
        <v>31.038431320999997</v>
      </c>
      <c r="H70" s="92">
        <f t="shared" si="0"/>
        <v>-6.6815742347032359E-2</v>
      </c>
      <c r="I70" s="74">
        <f t="shared" si="1"/>
        <v>2.4861122070945082E-3</v>
      </c>
      <c r="J70" s="75">
        <v>1590.85735021</v>
      </c>
      <c r="K70" s="75">
        <v>26.522349999999999</v>
      </c>
    </row>
    <row r="71" spans="1:11">
      <c r="A71" s="73" t="s">
        <v>1436</v>
      </c>
      <c r="B71" s="73" t="s">
        <v>661</v>
      </c>
      <c r="C71" s="73" t="s">
        <v>1370</v>
      </c>
      <c r="D71" s="73" t="s">
        <v>339</v>
      </c>
      <c r="E71" s="73" t="s">
        <v>340</v>
      </c>
      <c r="F71" s="91">
        <v>28.823604518</v>
      </c>
      <c r="G71" s="91">
        <v>22.241055539000001</v>
      </c>
      <c r="H71" s="92">
        <f t="shared" ref="H71:H134" si="2">IF(ISERROR(F71/G71-1),"",IF((F71/G71-1)&gt;10000%,"",F71/G71-1))</f>
        <v>0.29596387489152254</v>
      </c>
      <c r="I71" s="74">
        <f t="shared" ref="I71:I134" si="3">F71/$F$1034</f>
        <v>2.4740122660154408E-3</v>
      </c>
      <c r="J71" s="75">
        <v>124.56100000000001</v>
      </c>
      <c r="K71" s="75">
        <v>17.40005</v>
      </c>
    </row>
    <row r="72" spans="1:11">
      <c r="A72" s="73" t="s">
        <v>1413</v>
      </c>
      <c r="B72" s="73" t="s">
        <v>1414</v>
      </c>
      <c r="C72" s="73" t="s">
        <v>1370</v>
      </c>
      <c r="D72" s="73" t="s">
        <v>339</v>
      </c>
      <c r="E72" s="73" t="s">
        <v>340</v>
      </c>
      <c r="F72" s="91">
        <v>28.488530738000001</v>
      </c>
      <c r="G72" s="91">
        <v>49.280802844</v>
      </c>
      <c r="H72" s="92">
        <f t="shared" si="2"/>
        <v>-0.42191423244094906</v>
      </c>
      <c r="I72" s="74">
        <f t="shared" si="3"/>
        <v>2.4452519268558306E-3</v>
      </c>
      <c r="J72" s="75">
        <v>510.43299999999999</v>
      </c>
      <c r="K72" s="75">
        <v>3.7139000000000002</v>
      </c>
    </row>
    <row r="73" spans="1:11">
      <c r="A73" s="73" t="s">
        <v>1432</v>
      </c>
      <c r="B73" s="73" t="s">
        <v>666</v>
      </c>
      <c r="C73" s="73" t="s">
        <v>1370</v>
      </c>
      <c r="D73" s="73" t="s">
        <v>339</v>
      </c>
      <c r="E73" s="73" t="s">
        <v>340</v>
      </c>
      <c r="F73" s="91">
        <v>27.993851519</v>
      </c>
      <c r="G73" s="91">
        <v>16.043351350999998</v>
      </c>
      <c r="H73" s="92">
        <f t="shared" si="2"/>
        <v>0.74488801663345194</v>
      </c>
      <c r="I73" s="74">
        <f t="shared" si="3"/>
        <v>2.4027921971997196E-3</v>
      </c>
      <c r="J73" s="75">
        <v>221.834</v>
      </c>
      <c r="K73" s="75">
        <v>11.54255</v>
      </c>
    </row>
    <row r="74" spans="1:11">
      <c r="A74" s="73" t="s">
        <v>2729</v>
      </c>
      <c r="B74" s="73" t="s">
        <v>1485</v>
      </c>
      <c r="C74" s="73" t="s">
        <v>1370</v>
      </c>
      <c r="D74" s="73" t="s">
        <v>339</v>
      </c>
      <c r="E74" s="73" t="s">
        <v>340</v>
      </c>
      <c r="F74" s="91">
        <v>27.413460881000002</v>
      </c>
      <c r="G74" s="91">
        <v>18.668756836</v>
      </c>
      <c r="H74" s="92">
        <f t="shared" si="2"/>
        <v>0.46841383825499849</v>
      </c>
      <c r="I74" s="74">
        <f t="shared" si="3"/>
        <v>2.3529756117481732E-3</v>
      </c>
      <c r="J74" s="75">
        <v>638.56341171999998</v>
      </c>
      <c r="K74" s="75">
        <v>29.029900000000001</v>
      </c>
    </row>
    <row r="75" spans="1:11">
      <c r="A75" s="73" t="s">
        <v>2730</v>
      </c>
      <c r="B75" s="73" t="s">
        <v>64</v>
      </c>
      <c r="C75" s="73" t="s">
        <v>1370</v>
      </c>
      <c r="D75" s="73" t="s">
        <v>1280</v>
      </c>
      <c r="E75" s="73" t="s">
        <v>340</v>
      </c>
      <c r="F75" s="91">
        <v>26.873621931999999</v>
      </c>
      <c r="G75" s="91">
        <v>14.620616877</v>
      </c>
      <c r="H75" s="92">
        <f t="shared" si="2"/>
        <v>0.83806347967953787</v>
      </c>
      <c r="I75" s="74">
        <f t="shared" si="3"/>
        <v>2.3066396935369432E-3</v>
      </c>
      <c r="J75" s="75">
        <v>1688.42688694</v>
      </c>
      <c r="K75" s="75">
        <v>59.301949999999998</v>
      </c>
    </row>
    <row r="76" spans="1:11">
      <c r="A76" s="73" t="s">
        <v>2731</v>
      </c>
      <c r="B76" s="73" t="s">
        <v>2371</v>
      </c>
      <c r="C76" s="73" t="s">
        <v>1370</v>
      </c>
      <c r="D76" s="73" t="s">
        <v>1280</v>
      </c>
      <c r="E76" s="73" t="s">
        <v>340</v>
      </c>
      <c r="F76" s="91">
        <v>26.44086772</v>
      </c>
      <c r="G76" s="91">
        <v>21.790733239999998</v>
      </c>
      <c r="H76" s="92">
        <f t="shared" si="2"/>
        <v>0.21339963317361055</v>
      </c>
      <c r="I76" s="74">
        <f t="shared" si="3"/>
        <v>2.2694951640250551E-3</v>
      </c>
      <c r="J76" s="75">
        <v>178.42744153000001</v>
      </c>
      <c r="K76" s="75">
        <v>16.740549999999999</v>
      </c>
    </row>
    <row r="77" spans="1:11">
      <c r="A77" s="73" t="s">
        <v>1397</v>
      </c>
      <c r="B77" s="73" t="s">
        <v>1398</v>
      </c>
      <c r="C77" s="73" t="s">
        <v>1371</v>
      </c>
      <c r="D77" s="73" t="s">
        <v>338</v>
      </c>
      <c r="E77" s="73" t="s">
        <v>340</v>
      </c>
      <c r="F77" s="91">
        <v>26.386872870000001</v>
      </c>
      <c r="G77" s="91">
        <v>18.160738876</v>
      </c>
      <c r="H77" s="92">
        <f t="shared" si="2"/>
        <v>0.45296251711823809</v>
      </c>
      <c r="I77" s="74">
        <f t="shared" si="3"/>
        <v>2.2648606318964228E-3</v>
      </c>
      <c r="J77" s="75">
        <v>156.21318830000001</v>
      </c>
      <c r="K77" s="75">
        <v>7.8068999999999997</v>
      </c>
    </row>
    <row r="78" spans="1:11">
      <c r="A78" s="73" t="s">
        <v>349</v>
      </c>
      <c r="B78" s="73" t="s">
        <v>350</v>
      </c>
      <c r="C78" s="73" t="s">
        <v>1371</v>
      </c>
      <c r="D78" s="73" t="s">
        <v>338</v>
      </c>
      <c r="E78" s="73" t="s">
        <v>340</v>
      </c>
      <c r="F78" s="91">
        <v>26.312197576000003</v>
      </c>
      <c r="G78" s="91">
        <v>26.135833701999999</v>
      </c>
      <c r="H78" s="92">
        <f t="shared" si="2"/>
        <v>6.7479719993208676E-3</v>
      </c>
      <c r="I78" s="74">
        <f t="shared" si="3"/>
        <v>2.2584510382174317E-3</v>
      </c>
      <c r="J78" s="75">
        <v>1005.3792539999999</v>
      </c>
      <c r="K78" s="75">
        <v>14.66145</v>
      </c>
    </row>
    <row r="79" spans="1:11">
      <c r="A79" s="73" t="s">
        <v>1751</v>
      </c>
      <c r="B79" s="73" t="s">
        <v>391</v>
      </c>
      <c r="C79" s="73" t="s">
        <v>1370</v>
      </c>
      <c r="D79" s="73" t="s">
        <v>339</v>
      </c>
      <c r="E79" s="73" t="s">
        <v>340</v>
      </c>
      <c r="F79" s="91">
        <v>26.14181469</v>
      </c>
      <c r="G79" s="91">
        <v>35.367419448</v>
      </c>
      <c r="H79" s="92">
        <f t="shared" si="2"/>
        <v>-0.2608503787380988</v>
      </c>
      <c r="I79" s="74">
        <f t="shared" si="3"/>
        <v>2.2438265886757418E-3</v>
      </c>
      <c r="J79" s="75">
        <v>385.13099999999997</v>
      </c>
      <c r="K79" s="75">
        <v>2.8426</v>
      </c>
    </row>
    <row r="80" spans="1:11">
      <c r="A80" s="73" t="s">
        <v>2546</v>
      </c>
      <c r="B80" s="73" t="s">
        <v>557</v>
      </c>
      <c r="C80" s="73" t="s">
        <v>1028</v>
      </c>
      <c r="D80" s="73" t="s">
        <v>338</v>
      </c>
      <c r="E80" s="73" t="s">
        <v>340</v>
      </c>
      <c r="F80" s="91">
        <v>25.838518635000003</v>
      </c>
      <c r="G80" s="91">
        <v>21.316807069999999</v>
      </c>
      <c r="H80" s="92">
        <f t="shared" si="2"/>
        <v>0.21211955196440235</v>
      </c>
      <c r="I80" s="74">
        <f t="shared" si="3"/>
        <v>2.2177938223770129E-3</v>
      </c>
      <c r="J80" s="75">
        <v>309.17372998163233</v>
      </c>
      <c r="K80" s="75">
        <v>32.117750000000001</v>
      </c>
    </row>
    <row r="81" spans="1:11">
      <c r="A81" s="73" t="s">
        <v>1452</v>
      </c>
      <c r="B81" s="73" t="s">
        <v>1409</v>
      </c>
      <c r="C81" s="73" t="s">
        <v>1370</v>
      </c>
      <c r="D81" s="73" t="s">
        <v>339</v>
      </c>
      <c r="E81" s="73" t="s">
        <v>340</v>
      </c>
      <c r="F81" s="91">
        <v>25.492074640000002</v>
      </c>
      <c r="G81" s="91">
        <v>19.71345947</v>
      </c>
      <c r="H81" s="92">
        <f t="shared" si="2"/>
        <v>0.29313044617023798</v>
      </c>
      <c r="I81" s="74">
        <f t="shared" si="3"/>
        <v>2.1880575452024442E-3</v>
      </c>
      <c r="J81" s="75">
        <v>203.55699999999999</v>
      </c>
      <c r="K81" s="75">
        <v>32.082650000000001</v>
      </c>
    </row>
    <row r="82" spans="1:11">
      <c r="A82" s="73" t="s">
        <v>1463</v>
      </c>
      <c r="B82" s="73" t="s">
        <v>921</v>
      </c>
      <c r="C82" s="73" t="s">
        <v>1371</v>
      </c>
      <c r="D82" s="73" t="s">
        <v>338</v>
      </c>
      <c r="E82" s="73" t="s">
        <v>1590</v>
      </c>
      <c r="F82" s="91">
        <v>24.557639054999999</v>
      </c>
      <c r="G82" s="91">
        <v>6.3567203269999997</v>
      </c>
      <c r="H82" s="92">
        <f t="shared" si="2"/>
        <v>2.8632561748378458</v>
      </c>
      <c r="I82" s="74">
        <f t="shared" si="3"/>
        <v>2.107852271165756E-3</v>
      </c>
      <c r="J82" s="75">
        <v>800.22725789999993</v>
      </c>
      <c r="K82" s="75">
        <v>2.9847000000000001</v>
      </c>
    </row>
    <row r="83" spans="1:11">
      <c r="A83" s="73" t="s">
        <v>1431</v>
      </c>
      <c r="B83" s="73" t="s">
        <v>660</v>
      </c>
      <c r="C83" s="73" t="s">
        <v>1370</v>
      </c>
      <c r="D83" s="73" t="s">
        <v>339</v>
      </c>
      <c r="E83" s="73" t="s">
        <v>340</v>
      </c>
      <c r="F83" s="91">
        <v>24.499605654</v>
      </c>
      <c r="G83" s="91">
        <v>43.304134255000001</v>
      </c>
      <c r="H83" s="92">
        <f t="shared" si="2"/>
        <v>-0.43424326394029655</v>
      </c>
      <c r="I83" s="74">
        <f t="shared" si="3"/>
        <v>2.1028710986748921E-3</v>
      </c>
      <c r="J83" s="75">
        <v>307.37400000000002</v>
      </c>
      <c r="K83" s="75">
        <v>16.866350000000001</v>
      </c>
    </row>
    <row r="84" spans="1:11">
      <c r="A84" s="73" t="s">
        <v>2523</v>
      </c>
      <c r="B84" s="73" t="s">
        <v>251</v>
      </c>
      <c r="C84" s="73" t="s">
        <v>1028</v>
      </c>
      <c r="D84" s="73" t="s">
        <v>338</v>
      </c>
      <c r="E84" s="73" t="s">
        <v>1590</v>
      </c>
      <c r="F84" s="91">
        <v>22.840422686</v>
      </c>
      <c r="G84" s="91">
        <v>14.534690436</v>
      </c>
      <c r="H84" s="92">
        <f t="shared" si="2"/>
        <v>0.57144197783724993</v>
      </c>
      <c r="I84" s="74">
        <f t="shared" si="3"/>
        <v>1.9604586876305874E-3</v>
      </c>
      <c r="J84" s="75">
        <v>162.24762674918495</v>
      </c>
      <c r="K84" s="75">
        <v>41.403199999999998</v>
      </c>
    </row>
    <row r="85" spans="1:11">
      <c r="A85" s="73" t="s">
        <v>2732</v>
      </c>
      <c r="B85" s="73" t="s">
        <v>969</v>
      </c>
      <c r="C85" s="73" t="s">
        <v>1370</v>
      </c>
      <c r="D85" s="73" t="s">
        <v>339</v>
      </c>
      <c r="E85" s="73" t="s">
        <v>340</v>
      </c>
      <c r="F85" s="91">
        <v>22.674327732000002</v>
      </c>
      <c r="G85" s="91">
        <v>26.531445443999999</v>
      </c>
      <c r="H85" s="92">
        <f t="shared" si="2"/>
        <v>-0.14537910194682857</v>
      </c>
      <c r="I85" s="74">
        <f t="shared" si="3"/>
        <v>1.9462022835343316E-3</v>
      </c>
      <c r="J85" s="75">
        <v>517.70043275</v>
      </c>
      <c r="K85" s="75">
        <v>12.633100000000001</v>
      </c>
    </row>
    <row r="86" spans="1:11">
      <c r="A86" s="73" t="s">
        <v>425</v>
      </c>
      <c r="B86" s="73" t="s">
        <v>682</v>
      </c>
      <c r="C86" s="73" t="s">
        <v>1365</v>
      </c>
      <c r="D86" s="73" t="s">
        <v>338</v>
      </c>
      <c r="E86" s="73" t="s">
        <v>1590</v>
      </c>
      <c r="F86" s="91">
        <v>22.591878816000001</v>
      </c>
      <c r="G86" s="91">
        <v>5.7407800719999997</v>
      </c>
      <c r="H86" s="92">
        <f t="shared" si="2"/>
        <v>2.9353325737366798</v>
      </c>
      <c r="I86" s="74">
        <f t="shared" si="3"/>
        <v>1.9391254576857015E-3</v>
      </c>
      <c r="J86" s="75">
        <v>112.1527043</v>
      </c>
      <c r="K86" s="75">
        <v>17.9788</v>
      </c>
    </row>
    <row r="87" spans="1:11">
      <c r="A87" s="73" t="s">
        <v>2733</v>
      </c>
      <c r="B87" s="73" t="s">
        <v>105</v>
      </c>
      <c r="C87" s="73" t="s">
        <v>1364</v>
      </c>
      <c r="D87" s="73" t="s">
        <v>338</v>
      </c>
      <c r="E87" s="73" t="s">
        <v>1590</v>
      </c>
      <c r="F87" s="91">
        <v>22.576393825</v>
      </c>
      <c r="G87" s="91">
        <v>15.759155199999999</v>
      </c>
      <c r="H87" s="92">
        <f t="shared" si="2"/>
        <v>0.43258909113351462</v>
      </c>
      <c r="I87" s="74">
        <f t="shared" si="3"/>
        <v>1.9377963366991428E-3</v>
      </c>
      <c r="J87" s="75">
        <v>748.78742569000008</v>
      </c>
      <c r="K87" s="75">
        <v>6.1066000000000003</v>
      </c>
    </row>
    <row r="88" spans="1:11">
      <c r="A88" s="73" t="s">
        <v>2428</v>
      </c>
      <c r="B88" s="73" t="s">
        <v>1287</v>
      </c>
      <c r="C88" s="73" t="s">
        <v>246</v>
      </c>
      <c r="D88" s="73" t="s">
        <v>1280</v>
      </c>
      <c r="E88" s="73" t="s">
        <v>340</v>
      </c>
      <c r="F88" s="91">
        <v>22.550581635</v>
      </c>
      <c r="G88" s="91">
        <v>10.089292239000001</v>
      </c>
      <c r="H88" s="92">
        <f t="shared" si="2"/>
        <v>1.2351004511328436</v>
      </c>
      <c r="I88" s="74">
        <f t="shared" si="3"/>
        <v>1.9355808027386749E-3</v>
      </c>
      <c r="J88" s="75">
        <v>556.79643599999997</v>
      </c>
      <c r="K88" s="75">
        <v>72.913200000000003</v>
      </c>
    </row>
    <row r="89" spans="1:11">
      <c r="A89" s="73" t="s">
        <v>2454</v>
      </c>
      <c r="B89" s="73" t="s">
        <v>1753</v>
      </c>
      <c r="C89" s="73" t="s">
        <v>246</v>
      </c>
      <c r="D89" s="73" t="s">
        <v>339</v>
      </c>
      <c r="E89" s="73" t="s">
        <v>340</v>
      </c>
      <c r="F89" s="91">
        <v>22.356101070000001</v>
      </c>
      <c r="G89" s="91">
        <v>50.594090840000007</v>
      </c>
      <c r="H89" s="92">
        <f t="shared" si="2"/>
        <v>-0.55812821816090175</v>
      </c>
      <c r="I89" s="74">
        <f t="shared" si="3"/>
        <v>1.9188879806105077E-3</v>
      </c>
      <c r="J89" s="75">
        <v>928.90800000000002</v>
      </c>
      <c r="K89" s="75">
        <v>17.88355</v>
      </c>
    </row>
    <row r="90" spans="1:11">
      <c r="A90" s="73" t="s">
        <v>2545</v>
      </c>
      <c r="B90" s="73" t="s">
        <v>559</v>
      </c>
      <c r="C90" s="73" t="s">
        <v>1028</v>
      </c>
      <c r="D90" s="73" t="s">
        <v>338</v>
      </c>
      <c r="E90" s="73" t="s">
        <v>1590</v>
      </c>
      <c r="F90" s="91">
        <v>22.296029181000002</v>
      </c>
      <c r="G90" s="91">
        <v>23.924352932999998</v>
      </c>
      <c r="H90" s="92">
        <f t="shared" si="2"/>
        <v>-6.8061349728459009E-2</v>
      </c>
      <c r="I90" s="74">
        <f t="shared" si="3"/>
        <v>1.9137318388748026E-3</v>
      </c>
      <c r="J90" s="75">
        <v>1608.7314396999247</v>
      </c>
      <c r="K90" s="75">
        <v>9.3736999999999995</v>
      </c>
    </row>
    <row r="91" spans="1:11">
      <c r="A91" s="73" t="s">
        <v>12</v>
      </c>
      <c r="B91" s="73" t="s">
        <v>13</v>
      </c>
      <c r="C91" s="73" t="s">
        <v>1528</v>
      </c>
      <c r="D91" s="73" t="s">
        <v>1280</v>
      </c>
      <c r="E91" s="73" t="s">
        <v>340</v>
      </c>
      <c r="F91" s="91">
        <v>21.919725600000003</v>
      </c>
      <c r="G91" s="91">
        <v>1.62807017</v>
      </c>
      <c r="H91" s="92">
        <f t="shared" si="2"/>
        <v>12.4636246053203</v>
      </c>
      <c r="I91" s="74">
        <f t="shared" si="3"/>
        <v>1.8814326281859333E-3</v>
      </c>
      <c r="J91" s="75">
        <v>154.62950437665947</v>
      </c>
      <c r="K91" s="75"/>
    </row>
    <row r="92" spans="1:11">
      <c r="A92" s="73" t="s">
        <v>1419</v>
      </c>
      <c r="B92" s="73" t="s">
        <v>1420</v>
      </c>
      <c r="C92" s="73" t="s">
        <v>1370</v>
      </c>
      <c r="D92" s="73" t="s">
        <v>339</v>
      </c>
      <c r="E92" s="73" t="s">
        <v>340</v>
      </c>
      <c r="F92" s="91">
        <v>21.631596064</v>
      </c>
      <c r="G92" s="91">
        <v>25.658905791999999</v>
      </c>
      <c r="H92" s="92">
        <f t="shared" si="2"/>
        <v>-0.15695563016781655</v>
      </c>
      <c r="I92" s="74">
        <f t="shared" si="3"/>
        <v>1.8567016475127774E-3</v>
      </c>
      <c r="J92" s="75">
        <v>397.512</v>
      </c>
      <c r="K92" s="75">
        <v>3.3939499999999998</v>
      </c>
    </row>
    <row r="93" spans="1:11">
      <c r="A93" s="73" t="s">
        <v>754</v>
      </c>
      <c r="B93" s="73" t="s">
        <v>95</v>
      </c>
      <c r="C93" s="73" t="s">
        <v>760</v>
      </c>
      <c r="D93" s="73" t="s">
        <v>338</v>
      </c>
      <c r="E93" s="73" t="s">
        <v>1590</v>
      </c>
      <c r="F93" s="91">
        <v>21.389124973000001</v>
      </c>
      <c r="G93" s="91">
        <v>12.586774818</v>
      </c>
      <c r="H93" s="92">
        <f t="shared" si="2"/>
        <v>0.69933325115278944</v>
      </c>
      <c r="I93" s="74">
        <f t="shared" si="3"/>
        <v>1.8358896615270023E-3</v>
      </c>
      <c r="J93" s="75">
        <v>70.537439769999992</v>
      </c>
      <c r="K93" s="75">
        <v>104.33135</v>
      </c>
    </row>
    <row r="94" spans="1:11">
      <c r="A94" s="73" t="s">
        <v>1681</v>
      </c>
      <c r="B94" s="73" t="s">
        <v>975</v>
      </c>
      <c r="C94" s="73" t="s">
        <v>1365</v>
      </c>
      <c r="D94" s="73" t="s">
        <v>339</v>
      </c>
      <c r="E94" s="73" t="s">
        <v>340</v>
      </c>
      <c r="F94" s="91">
        <v>21.313297750999997</v>
      </c>
      <c r="G94" s="91">
        <v>20.236882307999998</v>
      </c>
      <c r="H94" s="92">
        <f t="shared" si="2"/>
        <v>5.3190774478856895E-2</v>
      </c>
      <c r="I94" s="74">
        <f t="shared" si="3"/>
        <v>1.8293811945790626E-3</v>
      </c>
      <c r="J94" s="75">
        <v>50.11302543</v>
      </c>
      <c r="K94" s="75">
        <v>12.141</v>
      </c>
    </row>
    <row r="95" spans="1:11">
      <c r="A95" s="73" t="s">
        <v>2734</v>
      </c>
      <c r="B95" s="73" t="s">
        <v>1569</v>
      </c>
      <c r="C95" s="73" t="s">
        <v>1370</v>
      </c>
      <c r="D95" s="73" t="s">
        <v>339</v>
      </c>
      <c r="E95" s="73" t="s">
        <v>340</v>
      </c>
      <c r="F95" s="91">
        <v>21.202976190000001</v>
      </c>
      <c r="G95" s="91">
        <v>15.843332349999999</v>
      </c>
      <c r="H95" s="92">
        <f t="shared" si="2"/>
        <v>0.33829018552400703</v>
      </c>
      <c r="I95" s="74">
        <f t="shared" si="3"/>
        <v>1.8199119800347986E-3</v>
      </c>
      <c r="J95" s="75">
        <v>710.68380736999995</v>
      </c>
      <c r="K95" s="75">
        <v>54.211799999999997</v>
      </c>
    </row>
    <row r="96" spans="1:11">
      <c r="A96" s="73" t="s">
        <v>2735</v>
      </c>
      <c r="B96" s="73" t="s">
        <v>1481</v>
      </c>
      <c r="C96" s="73" t="s">
        <v>1370</v>
      </c>
      <c r="D96" s="73" t="s">
        <v>339</v>
      </c>
      <c r="E96" s="73" t="s">
        <v>340</v>
      </c>
      <c r="F96" s="91">
        <v>19.955071030999999</v>
      </c>
      <c r="G96" s="91">
        <v>12.956801883999999</v>
      </c>
      <c r="H96" s="92">
        <f t="shared" si="2"/>
        <v>0.54012318855025265</v>
      </c>
      <c r="I96" s="74">
        <f t="shared" si="3"/>
        <v>1.7128007175186218E-3</v>
      </c>
      <c r="J96" s="75">
        <v>761.81875127000001</v>
      </c>
      <c r="K96" s="75">
        <v>24.30105</v>
      </c>
    </row>
    <row r="97" spans="1:11">
      <c r="A97" s="73" t="s">
        <v>2648</v>
      </c>
      <c r="B97" s="73" t="s">
        <v>2415</v>
      </c>
      <c r="C97" s="73" t="s">
        <v>1028</v>
      </c>
      <c r="D97" s="73" t="s">
        <v>339</v>
      </c>
      <c r="E97" s="73" t="s">
        <v>340</v>
      </c>
      <c r="F97" s="91">
        <v>19.91103773</v>
      </c>
      <c r="G97" s="91">
        <v>7.6573873200000007</v>
      </c>
      <c r="H97" s="92">
        <f t="shared" si="2"/>
        <v>1.6002390760612588</v>
      </c>
      <c r="I97" s="74">
        <f t="shared" si="3"/>
        <v>1.7090212135804827E-3</v>
      </c>
      <c r="J97" s="75">
        <v>109.18985000000001</v>
      </c>
      <c r="K97" s="75">
        <v>20.862850000000002</v>
      </c>
    </row>
    <row r="98" spans="1:11">
      <c r="A98" s="73" t="s">
        <v>2594</v>
      </c>
      <c r="B98" s="73" t="s">
        <v>869</v>
      </c>
      <c r="C98" s="73" t="s">
        <v>1028</v>
      </c>
      <c r="D98" s="73" t="s">
        <v>338</v>
      </c>
      <c r="E98" s="73" t="s">
        <v>1590</v>
      </c>
      <c r="F98" s="91">
        <v>19.909551480999998</v>
      </c>
      <c r="G98" s="91">
        <v>34.286116227000001</v>
      </c>
      <c r="H98" s="92">
        <f t="shared" si="2"/>
        <v>-0.41931155604840975</v>
      </c>
      <c r="I98" s="74">
        <f t="shared" si="3"/>
        <v>1.7088936445856311E-3</v>
      </c>
      <c r="J98" s="75">
        <v>714.75752935360754</v>
      </c>
      <c r="K98" s="75">
        <v>33.045549999999999</v>
      </c>
    </row>
    <row r="99" spans="1:11">
      <c r="A99" s="73" t="s">
        <v>2736</v>
      </c>
      <c r="B99" s="73" t="s">
        <v>46</v>
      </c>
      <c r="C99" s="73" t="s">
        <v>1370</v>
      </c>
      <c r="D99" s="73" t="s">
        <v>1280</v>
      </c>
      <c r="E99" s="73" t="s">
        <v>340</v>
      </c>
      <c r="F99" s="91">
        <v>19.751641808999999</v>
      </c>
      <c r="G99" s="91">
        <v>14.794488162</v>
      </c>
      <c r="H99" s="92">
        <f t="shared" si="2"/>
        <v>0.33506760036028593</v>
      </c>
      <c r="I99" s="74">
        <f t="shared" si="3"/>
        <v>1.6953398066120876E-3</v>
      </c>
      <c r="J99" s="75">
        <v>2166.6675581599998</v>
      </c>
      <c r="K99" s="75">
        <v>14.198499999999999</v>
      </c>
    </row>
    <row r="100" spans="1:11">
      <c r="A100" s="73" t="s">
        <v>2525</v>
      </c>
      <c r="B100" s="73" t="s">
        <v>185</v>
      </c>
      <c r="C100" s="73" t="s">
        <v>1028</v>
      </c>
      <c r="D100" s="73" t="s">
        <v>338</v>
      </c>
      <c r="E100" s="73" t="s">
        <v>1590</v>
      </c>
      <c r="F100" s="91">
        <v>19.044628124999999</v>
      </c>
      <c r="G100" s="91">
        <v>12.526680817999999</v>
      </c>
      <c r="H100" s="92">
        <f t="shared" si="2"/>
        <v>0.52032516847033783</v>
      </c>
      <c r="I100" s="74">
        <f t="shared" si="3"/>
        <v>1.6346548036186405E-3</v>
      </c>
      <c r="J100" s="75">
        <v>157.2697411079663</v>
      </c>
      <c r="K100" s="75">
        <v>29.950150000000001</v>
      </c>
    </row>
    <row r="101" spans="1:11">
      <c r="A101" s="73" t="s">
        <v>2737</v>
      </c>
      <c r="B101" s="73" t="s">
        <v>1497</v>
      </c>
      <c r="C101" s="73" t="s">
        <v>1370</v>
      </c>
      <c r="D101" s="73" t="s">
        <v>1280</v>
      </c>
      <c r="E101" s="73" t="s">
        <v>340</v>
      </c>
      <c r="F101" s="91">
        <v>18.782115795999999</v>
      </c>
      <c r="G101" s="91">
        <v>42.148186564999996</v>
      </c>
      <c r="H101" s="92">
        <f t="shared" si="2"/>
        <v>-0.55437902964022812</v>
      </c>
      <c r="I101" s="74">
        <f t="shared" si="3"/>
        <v>1.612122620958394E-3</v>
      </c>
      <c r="J101" s="75">
        <v>1780.37583081</v>
      </c>
      <c r="K101" s="75">
        <v>14.319649999999999</v>
      </c>
    </row>
    <row r="102" spans="1:11">
      <c r="A102" s="73" t="s">
        <v>2678</v>
      </c>
      <c r="B102" s="73" t="s">
        <v>400</v>
      </c>
      <c r="C102" s="73" t="s">
        <v>1028</v>
      </c>
      <c r="D102" s="73" t="s">
        <v>338</v>
      </c>
      <c r="E102" s="73" t="s">
        <v>1590</v>
      </c>
      <c r="F102" s="91">
        <v>18.73447943</v>
      </c>
      <c r="G102" s="91">
        <v>21.161296291999999</v>
      </c>
      <c r="H102" s="92">
        <f t="shared" si="2"/>
        <v>-0.1146818620425184</v>
      </c>
      <c r="I102" s="74">
        <f t="shared" si="3"/>
        <v>1.6080338556646986E-3</v>
      </c>
      <c r="J102" s="75">
        <v>685.09418077279997</v>
      </c>
      <c r="K102" s="75">
        <v>37.458750000000002</v>
      </c>
    </row>
    <row r="103" spans="1:11">
      <c r="A103" s="73" t="s">
        <v>1394</v>
      </c>
      <c r="B103" s="73" t="s">
        <v>143</v>
      </c>
      <c r="C103" s="73" t="s">
        <v>1528</v>
      </c>
      <c r="D103" s="73" t="s">
        <v>339</v>
      </c>
      <c r="E103" s="73" t="s">
        <v>340</v>
      </c>
      <c r="F103" s="91">
        <v>18.344750050000002</v>
      </c>
      <c r="G103" s="91">
        <v>2.8868000000000001E-2</v>
      </c>
      <c r="H103" s="92" t="str">
        <f t="shared" si="2"/>
        <v/>
      </c>
      <c r="I103" s="74">
        <f t="shared" si="3"/>
        <v>1.5745822703175413E-3</v>
      </c>
      <c r="J103" s="75">
        <v>392.87231800000001</v>
      </c>
      <c r="K103" s="75">
        <v>40.391300000000001</v>
      </c>
    </row>
    <row r="104" spans="1:11">
      <c r="A104" s="73" t="s">
        <v>408</v>
      </c>
      <c r="B104" s="73" t="s">
        <v>680</v>
      </c>
      <c r="C104" s="73" t="s">
        <v>1365</v>
      </c>
      <c r="D104" s="73" t="s">
        <v>338</v>
      </c>
      <c r="E104" s="73" t="s">
        <v>1590</v>
      </c>
      <c r="F104" s="91">
        <v>18.251095938999999</v>
      </c>
      <c r="G104" s="91">
        <v>19.507254875000001</v>
      </c>
      <c r="H104" s="92">
        <f t="shared" si="2"/>
        <v>-6.4394449349706506E-2</v>
      </c>
      <c r="I104" s="74">
        <f t="shared" si="3"/>
        <v>1.5665436705916782E-3</v>
      </c>
      <c r="J104" s="75">
        <v>185.07469119999999</v>
      </c>
      <c r="K104" s="75">
        <v>10.03125</v>
      </c>
    </row>
    <row r="105" spans="1:11">
      <c r="A105" s="73" t="s">
        <v>767</v>
      </c>
      <c r="B105" s="73" t="s">
        <v>89</v>
      </c>
      <c r="C105" s="73" t="s">
        <v>1368</v>
      </c>
      <c r="D105" s="73" t="s">
        <v>339</v>
      </c>
      <c r="E105" s="73" t="s">
        <v>340</v>
      </c>
      <c r="F105" s="91">
        <v>18.072247006999998</v>
      </c>
      <c r="G105" s="91">
        <v>5.7818193030000007</v>
      </c>
      <c r="H105" s="92">
        <f t="shared" si="2"/>
        <v>2.125702492574074</v>
      </c>
      <c r="I105" s="74">
        <f t="shared" si="3"/>
        <v>1.5511925561515864E-3</v>
      </c>
      <c r="J105" s="75">
        <v>99.525066730000006</v>
      </c>
      <c r="K105" s="75">
        <v>3.9156499999999999</v>
      </c>
    </row>
    <row r="106" spans="1:11">
      <c r="A106" s="73" t="s">
        <v>2625</v>
      </c>
      <c r="B106" s="73" t="s">
        <v>214</v>
      </c>
      <c r="C106" s="73" t="s">
        <v>1028</v>
      </c>
      <c r="D106" s="73" t="s">
        <v>338</v>
      </c>
      <c r="E106" s="73" t="s">
        <v>1590</v>
      </c>
      <c r="F106" s="91">
        <v>18.044186359000001</v>
      </c>
      <c r="G106" s="91">
        <v>8.4293914480000005</v>
      </c>
      <c r="H106" s="92">
        <f t="shared" si="2"/>
        <v>1.1406274071280977</v>
      </c>
      <c r="I106" s="74">
        <f t="shared" si="3"/>
        <v>1.5487840306217216E-3</v>
      </c>
      <c r="J106" s="75">
        <v>91.513723607359992</v>
      </c>
      <c r="K106" s="75">
        <v>77.504350000000002</v>
      </c>
    </row>
    <row r="107" spans="1:11">
      <c r="A107" s="73" t="s">
        <v>2600</v>
      </c>
      <c r="B107" s="73" t="s">
        <v>179</v>
      </c>
      <c r="C107" s="73" t="s">
        <v>1028</v>
      </c>
      <c r="D107" s="73" t="s">
        <v>338</v>
      </c>
      <c r="E107" s="73" t="s">
        <v>340</v>
      </c>
      <c r="F107" s="91">
        <v>17.900192910999998</v>
      </c>
      <c r="G107" s="91">
        <v>21.936659089000003</v>
      </c>
      <c r="H107" s="92">
        <f t="shared" si="2"/>
        <v>-0.18400551157874656</v>
      </c>
      <c r="I107" s="74">
        <f t="shared" si="3"/>
        <v>1.5364246618843592E-3</v>
      </c>
      <c r="J107" s="75">
        <v>298.31769137879996</v>
      </c>
      <c r="K107" s="75">
        <v>27.093450000000001</v>
      </c>
    </row>
    <row r="108" spans="1:11">
      <c r="A108" s="73" t="s">
        <v>2539</v>
      </c>
      <c r="B108" s="73" t="s">
        <v>204</v>
      </c>
      <c r="C108" s="73" t="s">
        <v>1028</v>
      </c>
      <c r="D108" s="73" t="s">
        <v>338</v>
      </c>
      <c r="E108" s="73" t="s">
        <v>1590</v>
      </c>
      <c r="F108" s="91">
        <v>17.755842087999998</v>
      </c>
      <c r="G108" s="91">
        <v>31.912623975000002</v>
      </c>
      <c r="H108" s="92">
        <f t="shared" si="2"/>
        <v>-0.44361071336817282</v>
      </c>
      <c r="I108" s="74">
        <f t="shared" si="3"/>
        <v>1.524034618630456E-3</v>
      </c>
      <c r="J108" s="75">
        <v>543.601295424</v>
      </c>
      <c r="K108" s="75">
        <v>22.184999999999999</v>
      </c>
    </row>
    <row r="109" spans="1:11">
      <c r="A109" s="73" t="s">
        <v>1942</v>
      </c>
      <c r="B109" s="73" t="s">
        <v>600</v>
      </c>
      <c r="C109" s="73" t="s">
        <v>1528</v>
      </c>
      <c r="D109" s="73" t="s">
        <v>1280</v>
      </c>
      <c r="E109" s="73" t="s">
        <v>340</v>
      </c>
      <c r="F109" s="91">
        <v>17.749723370000002</v>
      </c>
      <c r="G109" s="91">
        <v>13.772555992000001</v>
      </c>
      <c r="H109" s="92">
        <f t="shared" si="2"/>
        <v>0.28877482003414601</v>
      </c>
      <c r="I109" s="74">
        <f t="shared" si="3"/>
        <v>1.5235094315958215E-3</v>
      </c>
      <c r="J109" s="75">
        <v>404.16591192751656</v>
      </c>
      <c r="K109" s="75">
        <v>23.754650000000002</v>
      </c>
    </row>
    <row r="110" spans="1:11">
      <c r="A110" s="73" t="s">
        <v>2738</v>
      </c>
      <c r="B110" s="73" t="s">
        <v>587</v>
      </c>
      <c r="C110" s="73" t="s">
        <v>1370</v>
      </c>
      <c r="D110" s="73" t="s">
        <v>339</v>
      </c>
      <c r="E110" s="73" t="s">
        <v>340</v>
      </c>
      <c r="F110" s="91">
        <v>17.645596440000002</v>
      </c>
      <c r="G110" s="91">
        <v>6.2965883749999998</v>
      </c>
      <c r="H110" s="92">
        <f t="shared" si="2"/>
        <v>1.8024059044513931</v>
      </c>
      <c r="I110" s="74">
        <f t="shared" si="3"/>
        <v>1.5145719199157104E-3</v>
      </c>
      <c r="J110" s="75">
        <v>735.28509825000003</v>
      </c>
      <c r="K110" s="75">
        <v>5.2462499999999999</v>
      </c>
    </row>
    <row r="111" spans="1:11">
      <c r="A111" s="73" t="s">
        <v>282</v>
      </c>
      <c r="B111" s="73" t="s">
        <v>283</v>
      </c>
      <c r="C111" s="73" t="s">
        <v>1368</v>
      </c>
      <c r="D111" s="73" t="s">
        <v>339</v>
      </c>
      <c r="E111" s="73" t="s">
        <v>340</v>
      </c>
      <c r="F111" s="91">
        <v>17.468022372</v>
      </c>
      <c r="G111" s="91">
        <v>22.669186230999998</v>
      </c>
      <c r="H111" s="92">
        <f t="shared" si="2"/>
        <v>-0.22943760777294386</v>
      </c>
      <c r="I111" s="74">
        <f t="shared" si="3"/>
        <v>1.4993302306924243E-3</v>
      </c>
      <c r="J111" s="75">
        <v>216.62072621000002</v>
      </c>
      <c r="K111" s="75">
        <v>16.9649</v>
      </c>
    </row>
    <row r="112" spans="1:11">
      <c r="A112" s="73" t="s">
        <v>2540</v>
      </c>
      <c r="B112" s="73" t="s">
        <v>198</v>
      </c>
      <c r="C112" s="73" t="s">
        <v>1028</v>
      </c>
      <c r="D112" s="73" t="s">
        <v>338</v>
      </c>
      <c r="E112" s="73" t="s">
        <v>1590</v>
      </c>
      <c r="F112" s="91">
        <v>16.981200407000003</v>
      </c>
      <c r="G112" s="91">
        <v>10.195746449</v>
      </c>
      <c r="H112" s="92">
        <f t="shared" si="2"/>
        <v>0.66551811502389024</v>
      </c>
      <c r="I112" s="74">
        <f t="shared" si="3"/>
        <v>1.4575449115792787E-3</v>
      </c>
      <c r="J112" s="75">
        <v>381.26384921200003</v>
      </c>
      <c r="K112" s="75">
        <v>10.954549999999999</v>
      </c>
    </row>
    <row r="113" spans="1:11">
      <c r="A113" s="73" t="s">
        <v>2655</v>
      </c>
      <c r="B113" s="73" t="s">
        <v>821</v>
      </c>
      <c r="C113" s="73" t="s">
        <v>1028</v>
      </c>
      <c r="D113" s="73" t="s">
        <v>338</v>
      </c>
      <c r="E113" s="73" t="s">
        <v>1590</v>
      </c>
      <c r="F113" s="91">
        <v>16.865839750999999</v>
      </c>
      <c r="G113" s="91">
        <v>10.561897068</v>
      </c>
      <c r="H113" s="92">
        <f t="shared" si="2"/>
        <v>0.59685704588993049</v>
      </c>
      <c r="I113" s="74">
        <f t="shared" si="3"/>
        <v>1.4476431771247497E-3</v>
      </c>
      <c r="J113" s="75">
        <v>210.50574389355</v>
      </c>
      <c r="K113" s="75">
        <v>15.042999999999999</v>
      </c>
    </row>
    <row r="114" spans="1:11">
      <c r="A114" s="73" t="s">
        <v>743</v>
      </c>
      <c r="B114" s="73" t="s">
        <v>744</v>
      </c>
      <c r="C114" s="73" t="s">
        <v>1368</v>
      </c>
      <c r="D114" s="73" t="s">
        <v>339</v>
      </c>
      <c r="E114" s="73" t="s">
        <v>340</v>
      </c>
      <c r="F114" s="91">
        <v>16.183737521000001</v>
      </c>
      <c r="G114" s="91">
        <v>21.03064264</v>
      </c>
      <c r="H114" s="92">
        <f t="shared" si="2"/>
        <v>-0.23046871186814089</v>
      </c>
      <c r="I114" s="74">
        <f t="shared" si="3"/>
        <v>1.3890963953493254E-3</v>
      </c>
      <c r="J114" s="75">
        <v>390.65374700000001</v>
      </c>
      <c r="K114" s="75">
        <v>31.009899999999998</v>
      </c>
    </row>
    <row r="115" spans="1:11">
      <c r="A115" s="73" t="s">
        <v>2739</v>
      </c>
      <c r="B115" s="73" t="s">
        <v>1478</v>
      </c>
      <c r="C115" s="73" t="s">
        <v>1370</v>
      </c>
      <c r="D115" s="73" t="s">
        <v>339</v>
      </c>
      <c r="E115" s="73" t="s">
        <v>340</v>
      </c>
      <c r="F115" s="91">
        <v>16.0707475</v>
      </c>
      <c r="G115" s="91">
        <v>21.561572546999997</v>
      </c>
      <c r="H115" s="92">
        <f t="shared" si="2"/>
        <v>-0.25465791212728461</v>
      </c>
      <c r="I115" s="74">
        <f t="shared" si="3"/>
        <v>1.3793981392649145E-3</v>
      </c>
      <c r="J115" s="75">
        <v>1876.2073355499999</v>
      </c>
      <c r="K115" s="75">
        <v>26.797499999999999</v>
      </c>
    </row>
    <row r="116" spans="1:11">
      <c r="A116" s="73" t="s">
        <v>2588</v>
      </c>
      <c r="B116" s="73" t="s">
        <v>62</v>
      </c>
      <c r="C116" s="73" t="s">
        <v>1028</v>
      </c>
      <c r="D116" s="73" t="s">
        <v>338</v>
      </c>
      <c r="E116" s="73" t="s">
        <v>1590</v>
      </c>
      <c r="F116" s="91">
        <v>15.967652286</v>
      </c>
      <c r="G116" s="91">
        <v>17.684414414999999</v>
      </c>
      <c r="H116" s="92">
        <f t="shared" si="2"/>
        <v>-9.7077691616626827E-2</v>
      </c>
      <c r="I116" s="74">
        <f t="shared" si="3"/>
        <v>1.3705491827145911E-3</v>
      </c>
      <c r="J116" s="75">
        <v>192.14099115920001</v>
      </c>
      <c r="K116" s="75">
        <v>37.741549999999997</v>
      </c>
    </row>
    <row r="117" spans="1:11">
      <c r="A117" s="73" t="s">
        <v>2450</v>
      </c>
      <c r="B117" s="73" t="s">
        <v>2182</v>
      </c>
      <c r="C117" s="73" t="s">
        <v>246</v>
      </c>
      <c r="D117" s="73" t="s">
        <v>339</v>
      </c>
      <c r="E117" s="73" t="s">
        <v>340</v>
      </c>
      <c r="F117" s="91">
        <v>15.611189660000001</v>
      </c>
      <c r="G117" s="91">
        <v>6.4027842100000001</v>
      </c>
      <c r="H117" s="92">
        <f t="shared" si="2"/>
        <v>1.4381876927256307</v>
      </c>
      <c r="I117" s="74">
        <f t="shared" si="3"/>
        <v>1.3399529778385028E-3</v>
      </c>
      <c r="J117" s="75">
        <v>390.88350000000003</v>
      </c>
      <c r="K117" s="75">
        <v>18.35135</v>
      </c>
    </row>
    <row r="118" spans="1:11">
      <c r="A118" s="73" t="s">
        <v>35</v>
      </c>
      <c r="B118" s="73" t="s">
        <v>948</v>
      </c>
      <c r="C118" s="73" t="s">
        <v>1370</v>
      </c>
      <c r="D118" s="73" t="s">
        <v>339</v>
      </c>
      <c r="E118" s="73" t="s">
        <v>340</v>
      </c>
      <c r="F118" s="91">
        <v>15.542878824999999</v>
      </c>
      <c r="G118" s="91">
        <v>25.368725620999999</v>
      </c>
      <c r="H118" s="92">
        <f t="shared" si="2"/>
        <v>-0.38732126094131647</v>
      </c>
      <c r="I118" s="74">
        <f t="shared" si="3"/>
        <v>1.3340896638457569E-3</v>
      </c>
      <c r="J118" s="75">
        <v>190.97800000000001</v>
      </c>
      <c r="K118" s="75">
        <v>32.18985</v>
      </c>
    </row>
    <row r="119" spans="1:11">
      <c r="A119" s="73" t="s">
        <v>764</v>
      </c>
      <c r="B119" s="73" t="s">
        <v>85</v>
      </c>
      <c r="C119" s="73" t="s">
        <v>1368</v>
      </c>
      <c r="D119" s="73" t="s">
        <v>339</v>
      </c>
      <c r="E119" s="73" t="s">
        <v>340</v>
      </c>
      <c r="F119" s="91">
        <v>15.530247390000001</v>
      </c>
      <c r="G119" s="91">
        <v>21.328984219999999</v>
      </c>
      <c r="H119" s="92">
        <f t="shared" si="2"/>
        <v>-0.27187121384630097</v>
      </c>
      <c r="I119" s="74">
        <f t="shared" si="3"/>
        <v>1.3330054717174667E-3</v>
      </c>
      <c r="J119" s="75">
        <v>169.00341559</v>
      </c>
      <c r="K119" s="75">
        <v>5.2388000000000003</v>
      </c>
    </row>
    <row r="120" spans="1:11">
      <c r="A120" s="73" t="s">
        <v>2571</v>
      </c>
      <c r="B120" s="73" t="s">
        <v>250</v>
      </c>
      <c r="C120" s="73" t="s">
        <v>1028</v>
      </c>
      <c r="D120" s="73" t="s">
        <v>338</v>
      </c>
      <c r="E120" s="73" t="s">
        <v>1590</v>
      </c>
      <c r="F120" s="91">
        <v>15.394996258999999</v>
      </c>
      <c r="G120" s="91">
        <v>9.2913754770000008</v>
      </c>
      <c r="H120" s="92">
        <f t="shared" si="2"/>
        <v>0.65691250957503389</v>
      </c>
      <c r="I120" s="74">
        <f t="shared" si="3"/>
        <v>1.321396481007179E-3</v>
      </c>
      <c r="J120" s="75">
        <v>133.4458270332</v>
      </c>
      <c r="K120" s="75">
        <v>41.234450000000002</v>
      </c>
    </row>
    <row r="121" spans="1:11">
      <c r="A121" s="73" t="s">
        <v>736</v>
      </c>
      <c r="B121" s="73" t="s">
        <v>737</v>
      </c>
      <c r="C121" s="73" t="s">
        <v>1365</v>
      </c>
      <c r="D121" s="73" t="s">
        <v>338</v>
      </c>
      <c r="E121" s="73" t="s">
        <v>1590</v>
      </c>
      <c r="F121" s="91">
        <v>15.221239405999999</v>
      </c>
      <c r="G121" s="91">
        <v>7.0535929130000001</v>
      </c>
      <c r="H121" s="92">
        <f t="shared" si="2"/>
        <v>1.1579412922947059</v>
      </c>
      <c r="I121" s="74">
        <f t="shared" si="3"/>
        <v>1.3064824342453388E-3</v>
      </c>
      <c r="J121" s="75">
        <v>137.0906119</v>
      </c>
      <c r="K121" s="75">
        <v>2.8528500000000001</v>
      </c>
    </row>
    <row r="122" spans="1:11">
      <c r="A122" s="73" t="s">
        <v>2541</v>
      </c>
      <c r="B122" s="73" t="s">
        <v>201</v>
      </c>
      <c r="C122" s="73" t="s">
        <v>1028</v>
      </c>
      <c r="D122" s="73" t="s">
        <v>338</v>
      </c>
      <c r="E122" s="73" t="s">
        <v>1590</v>
      </c>
      <c r="F122" s="91">
        <v>15.165014437999998</v>
      </c>
      <c r="G122" s="91">
        <v>6.4891903820000003</v>
      </c>
      <c r="H122" s="92">
        <f t="shared" si="2"/>
        <v>1.3369655604596495</v>
      </c>
      <c r="I122" s="74">
        <f t="shared" si="3"/>
        <v>1.3016564847218688E-3</v>
      </c>
      <c r="J122" s="75">
        <v>451.73385467900005</v>
      </c>
      <c r="K122" s="75">
        <v>14.8261</v>
      </c>
    </row>
    <row r="123" spans="1:11">
      <c r="A123" s="73" t="s">
        <v>2609</v>
      </c>
      <c r="B123" s="73" t="s">
        <v>167</v>
      </c>
      <c r="C123" s="73" t="s">
        <v>1028</v>
      </c>
      <c r="D123" s="73" t="s">
        <v>338</v>
      </c>
      <c r="E123" s="73" t="s">
        <v>1590</v>
      </c>
      <c r="F123" s="91">
        <v>15.083907798</v>
      </c>
      <c r="G123" s="91">
        <v>9.9221576630000001</v>
      </c>
      <c r="H123" s="92">
        <f t="shared" si="2"/>
        <v>0.52022456307545983</v>
      </c>
      <c r="I123" s="74">
        <f t="shared" si="3"/>
        <v>1.294694870254463E-3</v>
      </c>
      <c r="J123" s="75">
        <v>68.418595956900006</v>
      </c>
      <c r="K123" s="75">
        <v>13.892849999999999</v>
      </c>
    </row>
    <row r="124" spans="1:11">
      <c r="A124" s="73" t="s">
        <v>1457</v>
      </c>
      <c r="B124" s="73" t="s">
        <v>581</v>
      </c>
      <c r="C124" s="73" t="s">
        <v>1370</v>
      </c>
      <c r="D124" s="73" t="s">
        <v>339</v>
      </c>
      <c r="E124" s="73" t="s">
        <v>340</v>
      </c>
      <c r="F124" s="91">
        <v>14.87231886</v>
      </c>
      <c r="G124" s="91">
        <v>5.3270855570000002</v>
      </c>
      <c r="H124" s="92">
        <f t="shared" si="2"/>
        <v>1.7918302983621479</v>
      </c>
      <c r="I124" s="74">
        <f t="shared" si="3"/>
        <v>1.2765335876279865E-3</v>
      </c>
      <c r="J124" s="75">
        <v>120.75</v>
      </c>
      <c r="K124" s="75">
        <v>20.01765</v>
      </c>
    </row>
    <row r="125" spans="1:11">
      <c r="A125" s="73" t="s">
        <v>1440</v>
      </c>
      <c r="B125" s="73" t="s">
        <v>665</v>
      </c>
      <c r="C125" s="73" t="s">
        <v>1370</v>
      </c>
      <c r="D125" s="73" t="s">
        <v>339</v>
      </c>
      <c r="E125" s="73" t="s">
        <v>340</v>
      </c>
      <c r="F125" s="91">
        <v>14.763285971999998</v>
      </c>
      <c r="G125" s="91">
        <v>17.239019813000002</v>
      </c>
      <c r="H125" s="92">
        <f t="shared" si="2"/>
        <v>-0.14361221623128739</v>
      </c>
      <c r="I125" s="74">
        <f t="shared" si="3"/>
        <v>1.2671749835664217E-3</v>
      </c>
      <c r="J125" s="75">
        <v>130.22300000000001</v>
      </c>
      <c r="K125" s="75">
        <v>15.71575</v>
      </c>
    </row>
    <row r="126" spans="1:11">
      <c r="A126" s="73" t="s">
        <v>2544</v>
      </c>
      <c r="B126" s="73" t="s">
        <v>1019</v>
      </c>
      <c r="C126" s="73" t="s">
        <v>1028</v>
      </c>
      <c r="D126" s="73" t="s">
        <v>338</v>
      </c>
      <c r="E126" s="73" t="s">
        <v>340</v>
      </c>
      <c r="F126" s="91">
        <v>14.601949388</v>
      </c>
      <c r="G126" s="91">
        <v>1.5779673859999999</v>
      </c>
      <c r="H126" s="92">
        <f t="shared" si="2"/>
        <v>8.2536446047941325</v>
      </c>
      <c r="I126" s="74">
        <f t="shared" si="3"/>
        <v>1.2533270039522216E-3</v>
      </c>
      <c r="J126" s="75">
        <v>38.925254569499998</v>
      </c>
      <c r="K126" s="75">
        <v>3.1043500000000002</v>
      </c>
    </row>
    <row r="127" spans="1:11">
      <c r="A127" s="73" t="s">
        <v>2740</v>
      </c>
      <c r="B127" s="73" t="s">
        <v>2682</v>
      </c>
      <c r="C127" s="73" t="s">
        <v>1370</v>
      </c>
      <c r="D127" s="73" t="s">
        <v>1280</v>
      </c>
      <c r="E127" s="73" t="s">
        <v>1590</v>
      </c>
      <c r="F127" s="91">
        <v>14.53999685</v>
      </c>
      <c r="G127" s="91">
        <v>15.854874720000002</v>
      </c>
      <c r="H127" s="92">
        <f t="shared" si="2"/>
        <v>-8.2932088283318994E-2</v>
      </c>
      <c r="I127" s="74">
        <f t="shared" si="3"/>
        <v>1.248009440743669E-3</v>
      </c>
      <c r="J127" s="75">
        <v>93.024200989999997</v>
      </c>
      <c r="K127" s="75">
        <v>31.146000000000001</v>
      </c>
    </row>
    <row r="128" spans="1:11">
      <c r="A128" s="73" t="s">
        <v>2741</v>
      </c>
      <c r="B128" s="73" t="s">
        <v>941</v>
      </c>
      <c r="C128" s="73" t="s">
        <v>1370</v>
      </c>
      <c r="D128" s="73" t="s">
        <v>1280</v>
      </c>
      <c r="E128" s="73" t="s">
        <v>1590</v>
      </c>
      <c r="F128" s="91">
        <v>14.283823979000001</v>
      </c>
      <c r="G128" s="91">
        <v>9.7205781330000001</v>
      </c>
      <c r="H128" s="92">
        <f t="shared" si="2"/>
        <v>0.46944181545215113</v>
      </c>
      <c r="I128" s="74">
        <f t="shared" si="3"/>
        <v>1.2260213918624612E-3</v>
      </c>
      <c r="J128" s="75">
        <v>563.89216892999991</v>
      </c>
      <c r="K128" s="75">
        <v>18.536799999999999</v>
      </c>
    </row>
    <row r="129" spans="1:11">
      <c r="A129" s="73" t="s">
        <v>1435</v>
      </c>
      <c r="B129" s="73" t="s">
        <v>659</v>
      </c>
      <c r="C129" s="73" t="s">
        <v>1370</v>
      </c>
      <c r="D129" s="73" t="s">
        <v>339</v>
      </c>
      <c r="E129" s="73" t="s">
        <v>340</v>
      </c>
      <c r="F129" s="91">
        <v>14.257618791999999</v>
      </c>
      <c r="G129" s="91">
        <v>8.3557081340000003</v>
      </c>
      <c r="H129" s="92">
        <f t="shared" si="2"/>
        <v>0.70633279230813284</v>
      </c>
      <c r="I129" s="74">
        <f t="shared" si="3"/>
        <v>1.2237721258474925E-3</v>
      </c>
      <c r="J129" s="75">
        <v>26.786000000000001</v>
      </c>
      <c r="K129" s="75">
        <v>14.69675</v>
      </c>
    </row>
    <row r="130" spans="1:11">
      <c r="A130" s="73" t="s">
        <v>2742</v>
      </c>
      <c r="B130" s="73" t="s">
        <v>603</v>
      </c>
      <c r="C130" s="73" t="s">
        <v>1370</v>
      </c>
      <c r="D130" s="73" t="s">
        <v>339</v>
      </c>
      <c r="E130" s="73" t="s">
        <v>340</v>
      </c>
      <c r="F130" s="91">
        <v>14.254263060000001</v>
      </c>
      <c r="G130" s="91">
        <v>9.852974218</v>
      </c>
      <c r="H130" s="92">
        <f t="shared" si="2"/>
        <v>0.44669647404125601</v>
      </c>
      <c r="I130" s="74">
        <f t="shared" si="3"/>
        <v>1.2234840937894525E-3</v>
      </c>
      <c r="J130" s="75">
        <v>424.08493519999996</v>
      </c>
      <c r="K130" s="75">
        <v>19.7864</v>
      </c>
    </row>
    <row r="131" spans="1:11">
      <c r="A131" s="73" t="s">
        <v>33</v>
      </c>
      <c r="B131" s="73" t="s">
        <v>265</v>
      </c>
      <c r="C131" s="73" t="s">
        <v>1371</v>
      </c>
      <c r="D131" s="73" t="s">
        <v>338</v>
      </c>
      <c r="E131" s="73" t="s">
        <v>340</v>
      </c>
      <c r="F131" s="91">
        <v>14.203507022</v>
      </c>
      <c r="G131" s="91">
        <v>6.529557864</v>
      </c>
      <c r="H131" s="92">
        <f t="shared" si="2"/>
        <v>1.1752632135032415</v>
      </c>
      <c r="I131" s="74">
        <f t="shared" si="3"/>
        <v>1.2191275581414584E-3</v>
      </c>
      <c r="J131" s="75">
        <v>398.87407189999999</v>
      </c>
      <c r="K131" s="75">
        <v>22.2012</v>
      </c>
    </row>
    <row r="132" spans="1:11">
      <c r="A132" s="73" t="s">
        <v>1600</v>
      </c>
      <c r="B132" s="73" t="s">
        <v>920</v>
      </c>
      <c r="C132" s="73" t="s">
        <v>1371</v>
      </c>
      <c r="D132" s="73" t="s">
        <v>338</v>
      </c>
      <c r="E132" s="73" t="s">
        <v>340</v>
      </c>
      <c r="F132" s="91">
        <v>14.171527578999999</v>
      </c>
      <c r="G132" s="91">
        <v>11.09982147</v>
      </c>
      <c r="H132" s="92">
        <f t="shared" si="2"/>
        <v>0.27673473103166946</v>
      </c>
      <c r="I132" s="74">
        <f t="shared" si="3"/>
        <v>1.2163826712487404E-3</v>
      </c>
      <c r="J132" s="75">
        <v>278.73215099999999</v>
      </c>
      <c r="K132" s="75">
        <v>43.871549999999999</v>
      </c>
    </row>
    <row r="133" spans="1:11">
      <c r="A133" s="73" t="s">
        <v>2604</v>
      </c>
      <c r="B133" s="73" t="s">
        <v>164</v>
      </c>
      <c r="C133" s="73" t="s">
        <v>1028</v>
      </c>
      <c r="D133" s="73" t="s">
        <v>338</v>
      </c>
      <c r="E133" s="73" t="s">
        <v>1590</v>
      </c>
      <c r="F133" s="91">
        <v>14.116672685000001</v>
      </c>
      <c r="G133" s="91">
        <v>28.452205362000001</v>
      </c>
      <c r="H133" s="92">
        <f t="shared" si="2"/>
        <v>-0.50384609890894971</v>
      </c>
      <c r="I133" s="74">
        <f t="shared" si="3"/>
        <v>1.2116743190881971E-3</v>
      </c>
      <c r="J133" s="75">
        <v>129.1248633136</v>
      </c>
      <c r="K133" s="75">
        <v>13.6976</v>
      </c>
    </row>
    <row r="134" spans="1:11">
      <c r="A134" s="73" t="s">
        <v>2400</v>
      </c>
      <c r="B134" s="73" t="s">
        <v>2401</v>
      </c>
      <c r="C134" s="73" t="s">
        <v>1528</v>
      </c>
      <c r="D134" s="73" t="s">
        <v>338</v>
      </c>
      <c r="E134" s="73" t="s">
        <v>1590</v>
      </c>
      <c r="F134" s="91">
        <v>14.064291627176299</v>
      </c>
      <c r="G134" s="91">
        <v>8.9341170983863698</v>
      </c>
      <c r="H134" s="92">
        <f t="shared" si="2"/>
        <v>0.5742228887638503</v>
      </c>
      <c r="I134" s="74">
        <f t="shared" si="3"/>
        <v>1.2071783033493684E-3</v>
      </c>
      <c r="J134" s="75">
        <v>60.1515558624696</v>
      </c>
      <c r="K134" s="75">
        <v>101.45455</v>
      </c>
    </row>
    <row r="135" spans="1:11">
      <c r="A135" s="73" t="s">
        <v>2743</v>
      </c>
      <c r="B135" s="73" t="s">
        <v>605</v>
      </c>
      <c r="C135" s="73" t="s">
        <v>1370</v>
      </c>
      <c r="D135" s="73" t="s">
        <v>339</v>
      </c>
      <c r="E135" s="73" t="s">
        <v>340</v>
      </c>
      <c r="F135" s="91">
        <v>14.058397116</v>
      </c>
      <c r="G135" s="91">
        <v>19.921597496</v>
      </c>
      <c r="H135" s="92">
        <f t="shared" ref="H135:H198" si="4">IF(ISERROR(F135/G135-1),"",IF((F135/G135-1)&gt;10000%,"",F135/G135-1))</f>
        <v>-0.29431376581005897</v>
      </c>
      <c r="I135" s="74">
        <f t="shared" ref="I135:I198" si="5">F135/$F$1034</f>
        <v>1.2066723606265135E-3</v>
      </c>
      <c r="J135" s="75">
        <v>586.62620541000001</v>
      </c>
      <c r="K135" s="75">
        <v>16.894449999999999</v>
      </c>
    </row>
    <row r="136" spans="1:11">
      <c r="A136" s="73" t="s">
        <v>2363</v>
      </c>
      <c r="B136" s="73" t="s">
        <v>49</v>
      </c>
      <c r="C136" s="73" t="s">
        <v>1365</v>
      </c>
      <c r="D136" s="73" t="s">
        <v>338</v>
      </c>
      <c r="E136" s="73" t="s">
        <v>1590</v>
      </c>
      <c r="F136" s="91">
        <v>14.0567359</v>
      </c>
      <c r="G136" s="91">
        <v>9.3551863730000004</v>
      </c>
      <c r="H136" s="92">
        <f t="shared" si="4"/>
        <v>0.50256075502345299</v>
      </c>
      <c r="I136" s="74">
        <f t="shared" si="5"/>
        <v>1.2065297737145284E-3</v>
      </c>
      <c r="J136" s="75">
        <v>101.60870270000001</v>
      </c>
      <c r="K136" s="75">
        <v>30.659099999999999</v>
      </c>
    </row>
    <row r="137" spans="1:11">
      <c r="A137" s="73" t="s">
        <v>2744</v>
      </c>
      <c r="B137" s="73" t="s">
        <v>1232</v>
      </c>
      <c r="C137" s="73" t="s">
        <v>1370</v>
      </c>
      <c r="D137" s="73" t="s">
        <v>1280</v>
      </c>
      <c r="E137" s="73" t="s">
        <v>1590</v>
      </c>
      <c r="F137" s="91">
        <v>14.05356632</v>
      </c>
      <c r="G137" s="91">
        <v>26.448490640999999</v>
      </c>
      <c r="H137" s="92">
        <f t="shared" si="4"/>
        <v>-0.46864391958101381</v>
      </c>
      <c r="I137" s="74">
        <f t="shared" si="5"/>
        <v>1.2062577196141045E-3</v>
      </c>
      <c r="J137" s="75">
        <v>635.00488210000003</v>
      </c>
      <c r="K137" s="75">
        <v>8.9399499999999996</v>
      </c>
    </row>
    <row r="138" spans="1:11">
      <c r="A138" s="73" t="s">
        <v>1445</v>
      </c>
      <c r="B138" s="73" t="s">
        <v>671</v>
      </c>
      <c r="C138" s="73" t="s">
        <v>1370</v>
      </c>
      <c r="D138" s="73" t="s">
        <v>339</v>
      </c>
      <c r="E138" s="73" t="s">
        <v>340</v>
      </c>
      <c r="F138" s="91">
        <v>13.960727876</v>
      </c>
      <c r="G138" s="91">
        <v>2.0343408910000003</v>
      </c>
      <c r="H138" s="92">
        <f t="shared" si="4"/>
        <v>5.8625312197000898</v>
      </c>
      <c r="I138" s="74">
        <f t="shared" si="5"/>
        <v>1.1982891309155483E-3</v>
      </c>
      <c r="J138" s="75">
        <v>44.786999999999999</v>
      </c>
      <c r="K138" s="75">
        <v>23.475249999999999</v>
      </c>
    </row>
    <row r="139" spans="1:11">
      <c r="A139" s="73" t="s">
        <v>769</v>
      </c>
      <c r="B139" s="73" t="s">
        <v>1412</v>
      </c>
      <c r="C139" s="73" t="s">
        <v>1370</v>
      </c>
      <c r="D139" s="73" t="s">
        <v>338</v>
      </c>
      <c r="E139" s="73" t="s">
        <v>1590</v>
      </c>
      <c r="F139" s="91">
        <v>13.959667250000001</v>
      </c>
      <c r="G139" s="91">
        <v>9.7046904519999995</v>
      </c>
      <c r="H139" s="92">
        <f t="shared" si="4"/>
        <v>0.4384453908185304</v>
      </c>
      <c r="I139" s="74">
        <f t="shared" si="5"/>
        <v>1.1981980943579237E-3</v>
      </c>
      <c r="J139" s="75">
        <v>427.08</v>
      </c>
      <c r="K139" s="75">
        <v>25.332000000000001</v>
      </c>
    </row>
    <row r="140" spans="1:11">
      <c r="A140" s="73" t="s">
        <v>779</v>
      </c>
      <c r="B140" s="73" t="s">
        <v>907</v>
      </c>
      <c r="C140" s="73" t="s">
        <v>1371</v>
      </c>
      <c r="D140" s="73" t="s">
        <v>338</v>
      </c>
      <c r="E140" s="73" t="s">
        <v>340</v>
      </c>
      <c r="F140" s="91">
        <v>13.841058685</v>
      </c>
      <c r="G140" s="91">
        <v>9.9202854869999992</v>
      </c>
      <c r="H140" s="92">
        <f t="shared" si="4"/>
        <v>0.3952278594338805</v>
      </c>
      <c r="I140" s="74">
        <f t="shared" si="5"/>
        <v>1.1880175826012751E-3</v>
      </c>
      <c r="J140" s="75">
        <v>189.79209259999999</v>
      </c>
      <c r="K140" s="75">
        <v>9.8707499999999992</v>
      </c>
    </row>
    <row r="141" spans="1:11">
      <c r="A141" s="73" t="s">
        <v>1627</v>
      </c>
      <c r="B141" s="73" t="s">
        <v>481</v>
      </c>
      <c r="C141" s="73" t="s">
        <v>1366</v>
      </c>
      <c r="D141" s="73" t="s">
        <v>338</v>
      </c>
      <c r="E141" s="73" t="s">
        <v>1590</v>
      </c>
      <c r="F141" s="91">
        <v>13.723387000000001</v>
      </c>
      <c r="G141" s="91">
        <v>15.498497859999999</v>
      </c>
      <c r="H141" s="92">
        <f t="shared" si="4"/>
        <v>-0.11453438107581859</v>
      </c>
      <c r="I141" s="74">
        <f t="shared" si="5"/>
        <v>1.1779174859297813E-3</v>
      </c>
      <c r="J141" s="75">
        <v>357.63697225999999</v>
      </c>
      <c r="K141" s="75">
        <v>31.5837</v>
      </c>
    </row>
    <row r="142" spans="1:11">
      <c r="A142" s="73" t="s">
        <v>827</v>
      </c>
      <c r="B142" s="73" t="s">
        <v>828</v>
      </c>
      <c r="C142" s="73" t="s">
        <v>1370</v>
      </c>
      <c r="D142" s="73" t="s">
        <v>339</v>
      </c>
      <c r="E142" s="73" t="s">
        <v>340</v>
      </c>
      <c r="F142" s="91">
        <v>13.516166296</v>
      </c>
      <c r="G142" s="91">
        <v>15.565997112</v>
      </c>
      <c r="H142" s="92">
        <f t="shared" si="4"/>
        <v>-0.13168644457859768</v>
      </c>
      <c r="I142" s="74">
        <f t="shared" si="5"/>
        <v>1.1601311412986579E-3</v>
      </c>
      <c r="J142" s="75">
        <v>152.22005370000002</v>
      </c>
      <c r="K142" s="75">
        <v>12.279400000000001</v>
      </c>
    </row>
    <row r="143" spans="1:11">
      <c r="A143" s="73" t="s">
        <v>2494</v>
      </c>
      <c r="B143" s="73" t="s">
        <v>1387</v>
      </c>
      <c r="C143" s="73" t="s">
        <v>1028</v>
      </c>
      <c r="D143" s="73" t="s">
        <v>338</v>
      </c>
      <c r="E143" s="73" t="s">
        <v>1590</v>
      </c>
      <c r="F143" s="91">
        <v>13.467426345</v>
      </c>
      <c r="G143" s="91">
        <v>8.8369574669999995</v>
      </c>
      <c r="H143" s="92">
        <f t="shared" si="4"/>
        <v>0.52398904207603558</v>
      </c>
      <c r="I143" s="74">
        <f t="shared" si="5"/>
        <v>1.1559476521537215E-3</v>
      </c>
      <c r="J143" s="75">
        <v>62.381530714349999</v>
      </c>
      <c r="K143" s="75">
        <v>68.553650000000005</v>
      </c>
    </row>
    <row r="144" spans="1:11">
      <c r="A144" s="73" t="s">
        <v>773</v>
      </c>
      <c r="B144" s="73" t="s">
        <v>901</v>
      </c>
      <c r="C144" s="73" t="s">
        <v>1371</v>
      </c>
      <c r="D144" s="73" t="s">
        <v>338</v>
      </c>
      <c r="E144" s="73" t="s">
        <v>340</v>
      </c>
      <c r="F144" s="91">
        <v>13.43316443</v>
      </c>
      <c r="G144" s="91">
        <v>19.165992670000001</v>
      </c>
      <c r="H144" s="92">
        <f t="shared" si="4"/>
        <v>-0.29911460046488691</v>
      </c>
      <c r="I144" s="74">
        <f t="shared" si="5"/>
        <v>1.1530068541728774E-3</v>
      </c>
      <c r="J144" s="75">
        <v>419.40319169999998</v>
      </c>
      <c r="K144" s="75">
        <v>15.106350000000001</v>
      </c>
    </row>
    <row r="145" spans="1:11">
      <c r="A145" s="73" t="s">
        <v>2259</v>
      </c>
      <c r="B145" s="73" t="s">
        <v>937</v>
      </c>
      <c r="C145" s="73" t="s">
        <v>1371</v>
      </c>
      <c r="D145" s="73" t="s">
        <v>338</v>
      </c>
      <c r="E145" s="73" t="s">
        <v>1590</v>
      </c>
      <c r="F145" s="91">
        <v>13.351412346999998</v>
      </c>
      <c r="G145" s="91">
        <v>8.6367390470000007</v>
      </c>
      <c r="H145" s="92">
        <f t="shared" si="4"/>
        <v>0.54588581110803092</v>
      </c>
      <c r="I145" s="74">
        <f t="shared" si="5"/>
        <v>1.1459898394900676E-3</v>
      </c>
      <c r="J145" s="75">
        <v>196.2296887</v>
      </c>
      <c r="K145" s="75">
        <v>8.8849999999999998</v>
      </c>
    </row>
    <row r="146" spans="1:11">
      <c r="A146" s="73" t="s">
        <v>2596</v>
      </c>
      <c r="B146" s="73" t="s">
        <v>184</v>
      </c>
      <c r="C146" s="73" t="s">
        <v>1028</v>
      </c>
      <c r="D146" s="73" t="s">
        <v>338</v>
      </c>
      <c r="E146" s="73" t="s">
        <v>1590</v>
      </c>
      <c r="F146" s="91">
        <v>13.350600587999999</v>
      </c>
      <c r="G146" s="91">
        <v>11.652032741000001</v>
      </c>
      <c r="H146" s="92">
        <f t="shared" si="4"/>
        <v>0.14577437986620545</v>
      </c>
      <c r="I146" s="74">
        <f t="shared" si="5"/>
        <v>1.1459201638975582E-3</v>
      </c>
      <c r="J146" s="75">
        <v>220.25008077476267</v>
      </c>
      <c r="K146" s="75">
        <v>84.184449999999998</v>
      </c>
    </row>
    <row r="147" spans="1:11">
      <c r="A147" s="73" t="s">
        <v>2745</v>
      </c>
      <c r="B147" s="73" t="s">
        <v>621</v>
      </c>
      <c r="C147" s="73" t="s">
        <v>1370</v>
      </c>
      <c r="D147" s="73" t="s">
        <v>1280</v>
      </c>
      <c r="E147" s="73" t="s">
        <v>1590</v>
      </c>
      <c r="F147" s="91">
        <v>13.277789438999999</v>
      </c>
      <c r="G147" s="91">
        <v>2.5687076749999997</v>
      </c>
      <c r="H147" s="92">
        <f t="shared" si="4"/>
        <v>4.1690542945880367</v>
      </c>
      <c r="I147" s="74">
        <f t="shared" si="5"/>
        <v>1.1396705751059765E-3</v>
      </c>
      <c r="J147" s="75">
        <v>437.82129660999999</v>
      </c>
      <c r="K147" s="75">
        <v>22.640650000000001</v>
      </c>
    </row>
    <row r="148" spans="1:11">
      <c r="A148" s="73" t="s">
        <v>2601</v>
      </c>
      <c r="B148" s="73" t="s">
        <v>166</v>
      </c>
      <c r="C148" s="73" t="s">
        <v>1028</v>
      </c>
      <c r="D148" s="73" t="s">
        <v>338</v>
      </c>
      <c r="E148" s="73" t="s">
        <v>1590</v>
      </c>
      <c r="F148" s="91">
        <v>13.274794907</v>
      </c>
      <c r="G148" s="91">
        <v>10.86081605</v>
      </c>
      <c r="H148" s="92">
        <f t="shared" si="4"/>
        <v>0.2222649611121994</v>
      </c>
      <c r="I148" s="74">
        <f t="shared" si="5"/>
        <v>1.1394135458751477E-3</v>
      </c>
      <c r="J148" s="75">
        <v>54.733153813199998</v>
      </c>
      <c r="K148" s="75">
        <v>11.490449999999999</v>
      </c>
    </row>
    <row r="149" spans="1:11">
      <c r="A149" s="73" t="s">
        <v>981</v>
      </c>
      <c r="B149" s="73" t="s">
        <v>973</v>
      </c>
      <c r="C149" s="73" t="s">
        <v>1368</v>
      </c>
      <c r="D149" s="73" t="s">
        <v>339</v>
      </c>
      <c r="E149" s="73" t="s">
        <v>340</v>
      </c>
      <c r="F149" s="91">
        <v>13.215493729</v>
      </c>
      <c r="G149" s="91">
        <v>1.2363217549999999</v>
      </c>
      <c r="H149" s="92">
        <f t="shared" si="4"/>
        <v>9.6893643790972543</v>
      </c>
      <c r="I149" s="74">
        <f t="shared" si="5"/>
        <v>1.1343235564649215E-3</v>
      </c>
      <c r="J149" s="75">
        <v>21.788643869828704</v>
      </c>
      <c r="K149" s="75">
        <v>51.202599999999997</v>
      </c>
    </row>
    <row r="150" spans="1:11">
      <c r="A150" s="73" t="s">
        <v>1596</v>
      </c>
      <c r="B150" s="73" t="s">
        <v>482</v>
      </c>
      <c r="C150" s="73" t="s">
        <v>1366</v>
      </c>
      <c r="D150" s="73" t="s">
        <v>338</v>
      </c>
      <c r="E150" s="73" t="s">
        <v>1590</v>
      </c>
      <c r="F150" s="91">
        <v>13.164182025000001</v>
      </c>
      <c r="G150" s="91">
        <v>10.593782345000001</v>
      </c>
      <c r="H150" s="92">
        <f t="shared" si="4"/>
        <v>0.24263285730173267</v>
      </c>
      <c r="I150" s="74">
        <f t="shared" si="5"/>
        <v>1.1299193264177436E-3</v>
      </c>
      <c r="J150" s="75">
        <v>233.16636402</v>
      </c>
      <c r="K150" s="75">
        <v>14.4869</v>
      </c>
    </row>
    <row r="151" spans="1:11">
      <c r="A151" s="73" t="s">
        <v>192</v>
      </c>
      <c r="B151" s="73" t="s">
        <v>193</v>
      </c>
      <c r="C151" s="73" t="s">
        <v>1366</v>
      </c>
      <c r="D151" s="73" t="s">
        <v>338</v>
      </c>
      <c r="E151" s="73" t="s">
        <v>1590</v>
      </c>
      <c r="F151" s="91">
        <v>13.15119878</v>
      </c>
      <c r="G151" s="91">
        <v>11.620214800000001</v>
      </c>
      <c r="H151" s="92">
        <f t="shared" si="4"/>
        <v>0.13175177966589735</v>
      </c>
      <c r="I151" s="74">
        <f t="shared" si="5"/>
        <v>1.1288049374327494E-3</v>
      </c>
      <c r="J151" s="75">
        <v>301.25014569999996</v>
      </c>
      <c r="K151" s="75">
        <v>13.15025</v>
      </c>
    </row>
    <row r="152" spans="1:11">
      <c r="A152" s="73" t="s">
        <v>1410</v>
      </c>
      <c r="B152" s="73" t="s">
        <v>1411</v>
      </c>
      <c r="C152" s="73" t="s">
        <v>1370</v>
      </c>
      <c r="D152" s="73" t="s">
        <v>339</v>
      </c>
      <c r="E152" s="73" t="s">
        <v>340</v>
      </c>
      <c r="F152" s="91">
        <v>13.141030987000001</v>
      </c>
      <c r="G152" s="91">
        <v>20.539418583</v>
      </c>
      <c r="H152" s="92">
        <f t="shared" si="4"/>
        <v>-0.36020433422217091</v>
      </c>
      <c r="I152" s="74">
        <f t="shared" si="5"/>
        <v>1.1279322067309181E-3</v>
      </c>
      <c r="J152" s="75">
        <v>175.46266414999999</v>
      </c>
      <c r="K152" s="75">
        <v>31.0779</v>
      </c>
    </row>
    <row r="153" spans="1:11">
      <c r="A153" s="73" t="s">
        <v>592</v>
      </c>
      <c r="B153" s="73" t="s">
        <v>145</v>
      </c>
      <c r="C153" s="73" t="s">
        <v>1528</v>
      </c>
      <c r="D153" s="73" t="s">
        <v>339</v>
      </c>
      <c r="E153" s="73" t="s">
        <v>340</v>
      </c>
      <c r="F153" s="91">
        <v>12.777191886000001</v>
      </c>
      <c r="G153" s="91">
        <v>4.5476086009999994</v>
      </c>
      <c r="H153" s="92">
        <f t="shared" si="4"/>
        <v>1.8096507432918374</v>
      </c>
      <c r="I153" s="74">
        <f t="shared" si="5"/>
        <v>1.0967028579460393E-3</v>
      </c>
      <c r="J153" s="75">
        <v>1123.8040260995008</v>
      </c>
      <c r="K153" s="75">
        <v>15.7842</v>
      </c>
    </row>
    <row r="154" spans="1:11">
      <c r="A154" s="73" t="s">
        <v>1444</v>
      </c>
      <c r="B154" s="73" t="s">
        <v>670</v>
      </c>
      <c r="C154" s="73" t="s">
        <v>1370</v>
      </c>
      <c r="D154" s="73" t="s">
        <v>339</v>
      </c>
      <c r="E154" s="73" t="s">
        <v>340</v>
      </c>
      <c r="F154" s="91">
        <v>12.767199755</v>
      </c>
      <c r="G154" s="91">
        <v>24.695824577</v>
      </c>
      <c r="H154" s="92">
        <f t="shared" si="4"/>
        <v>-0.48302192886118511</v>
      </c>
      <c r="I154" s="74">
        <f t="shared" si="5"/>
        <v>1.0958452048151757E-3</v>
      </c>
      <c r="J154" s="75">
        <v>116.76</v>
      </c>
      <c r="K154" s="75">
        <v>13.46125</v>
      </c>
    </row>
    <row r="155" spans="1:11">
      <c r="A155" s="73" t="s">
        <v>1605</v>
      </c>
      <c r="B155" s="73" t="s">
        <v>264</v>
      </c>
      <c r="C155" s="73" t="s">
        <v>1371</v>
      </c>
      <c r="D155" s="73" t="s">
        <v>338</v>
      </c>
      <c r="E155" s="73" t="s">
        <v>340</v>
      </c>
      <c r="F155" s="91">
        <v>12.640062325999999</v>
      </c>
      <c r="G155" s="91">
        <v>8.1545328660000003</v>
      </c>
      <c r="H155" s="92">
        <f t="shared" si="4"/>
        <v>0.55006577736687223</v>
      </c>
      <c r="I155" s="74">
        <f t="shared" si="5"/>
        <v>1.084932636311842E-3</v>
      </c>
      <c r="J155" s="75">
        <v>138.15168269999998</v>
      </c>
      <c r="K155" s="75">
        <v>25.245450000000002</v>
      </c>
    </row>
    <row r="156" spans="1:11">
      <c r="A156" s="73" t="s">
        <v>967</v>
      </c>
      <c r="B156" s="73" t="s">
        <v>968</v>
      </c>
      <c r="C156" s="73" t="s">
        <v>1370</v>
      </c>
      <c r="D156" s="73" t="s">
        <v>339</v>
      </c>
      <c r="E156" s="73" t="s">
        <v>340</v>
      </c>
      <c r="F156" s="91">
        <v>12.519811293</v>
      </c>
      <c r="G156" s="91">
        <v>15.673950358999999</v>
      </c>
      <c r="H156" s="92">
        <f t="shared" si="4"/>
        <v>-0.20123446825827729</v>
      </c>
      <c r="I156" s="74">
        <f t="shared" si="5"/>
        <v>1.0746111468375732E-3</v>
      </c>
      <c r="J156" s="75">
        <v>196.73970455</v>
      </c>
      <c r="K156" s="75">
        <v>8.5174000000000003</v>
      </c>
    </row>
    <row r="157" spans="1:11">
      <c r="A157" s="73" t="s">
        <v>1745</v>
      </c>
      <c r="B157" s="73" t="s">
        <v>1378</v>
      </c>
      <c r="C157" s="73" t="s">
        <v>1365</v>
      </c>
      <c r="D157" s="73" t="s">
        <v>338</v>
      </c>
      <c r="E157" s="73" t="s">
        <v>1590</v>
      </c>
      <c r="F157" s="91">
        <v>12.487296118000001</v>
      </c>
      <c r="G157" s="91">
        <v>18.200021337000003</v>
      </c>
      <c r="H157" s="92">
        <f t="shared" si="4"/>
        <v>-0.31388563305616746</v>
      </c>
      <c r="I157" s="74">
        <f t="shared" si="5"/>
        <v>1.0718202765378022E-3</v>
      </c>
      <c r="J157" s="75">
        <v>70.078846139999996</v>
      </c>
      <c r="K157" s="75">
        <v>109.17455</v>
      </c>
    </row>
    <row r="158" spans="1:11">
      <c r="A158" s="73" t="s">
        <v>259</v>
      </c>
      <c r="B158" s="73" t="s">
        <v>260</v>
      </c>
      <c r="C158" s="73" t="s">
        <v>1371</v>
      </c>
      <c r="D158" s="73" t="s">
        <v>338</v>
      </c>
      <c r="E158" s="73" t="s">
        <v>340</v>
      </c>
      <c r="F158" s="91">
        <v>12.370761980000001</v>
      </c>
      <c r="G158" s="91">
        <v>7.1307631650000003</v>
      </c>
      <c r="H158" s="92">
        <f t="shared" si="4"/>
        <v>0.73484404035735507</v>
      </c>
      <c r="I158" s="74">
        <f t="shared" si="5"/>
        <v>1.0618178187729694E-3</v>
      </c>
      <c r="J158" s="75">
        <v>128.17876429999998</v>
      </c>
      <c r="K158" s="75">
        <v>36.627499999999998</v>
      </c>
    </row>
    <row r="159" spans="1:11">
      <c r="A159" s="73" t="s">
        <v>2746</v>
      </c>
      <c r="B159" s="73" t="s">
        <v>584</v>
      </c>
      <c r="C159" s="73" t="s">
        <v>1370</v>
      </c>
      <c r="D159" s="73" t="s">
        <v>339</v>
      </c>
      <c r="E159" s="73" t="s">
        <v>340</v>
      </c>
      <c r="F159" s="91">
        <v>12.262260991</v>
      </c>
      <c r="G159" s="91">
        <v>4.9168944090000002</v>
      </c>
      <c r="H159" s="92">
        <f t="shared" si="4"/>
        <v>1.4939036658088214</v>
      </c>
      <c r="I159" s="74">
        <f t="shared" si="5"/>
        <v>1.052504869121125E-3</v>
      </c>
      <c r="J159" s="75">
        <v>1205.1806233599998</v>
      </c>
      <c r="K159" s="75">
        <v>7.5282</v>
      </c>
    </row>
    <row r="160" spans="1:11">
      <c r="A160" s="73" t="s">
        <v>2543</v>
      </c>
      <c r="B160" s="73" t="s">
        <v>569</v>
      </c>
      <c r="C160" s="73" t="s">
        <v>1028</v>
      </c>
      <c r="D160" s="73" t="s">
        <v>338</v>
      </c>
      <c r="E160" s="73" t="s">
        <v>340</v>
      </c>
      <c r="F160" s="91">
        <v>12.14954923</v>
      </c>
      <c r="G160" s="91">
        <v>13.181644672000001</v>
      </c>
      <c r="H160" s="92">
        <f t="shared" si="4"/>
        <v>-7.8297926221023273E-2</v>
      </c>
      <c r="I160" s="74">
        <f t="shared" si="5"/>
        <v>1.0428304968869355E-3</v>
      </c>
      <c r="J160" s="75">
        <v>354.53703237357604</v>
      </c>
      <c r="K160" s="75">
        <v>17.059750000000001</v>
      </c>
    </row>
    <row r="161" spans="1:11">
      <c r="A161" s="73" t="s">
        <v>777</v>
      </c>
      <c r="B161" s="73" t="s">
        <v>905</v>
      </c>
      <c r="C161" s="73" t="s">
        <v>1371</v>
      </c>
      <c r="D161" s="73" t="s">
        <v>338</v>
      </c>
      <c r="E161" s="73" t="s">
        <v>340</v>
      </c>
      <c r="F161" s="91">
        <v>12.044708</v>
      </c>
      <c r="G161" s="91">
        <v>5.9167523700000002</v>
      </c>
      <c r="H161" s="92">
        <f t="shared" si="4"/>
        <v>1.0356958085775019</v>
      </c>
      <c r="I161" s="74">
        <f t="shared" si="5"/>
        <v>1.0338316747985263E-3</v>
      </c>
      <c r="J161" s="75">
        <v>19.992444249999998</v>
      </c>
      <c r="K161" s="75">
        <v>16.813500000000001</v>
      </c>
    </row>
    <row r="162" spans="1:11">
      <c r="A162" s="73" t="s">
        <v>360</v>
      </c>
      <c r="B162" s="73" t="s">
        <v>361</v>
      </c>
      <c r="C162" s="73" t="s">
        <v>1371</v>
      </c>
      <c r="D162" s="73" t="s">
        <v>338</v>
      </c>
      <c r="E162" s="73" t="s">
        <v>1590</v>
      </c>
      <c r="F162" s="91">
        <v>11.982159205</v>
      </c>
      <c r="G162" s="91">
        <v>21.059217799999999</v>
      </c>
      <c r="H162" s="92">
        <f t="shared" si="4"/>
        <v>-0.4310254388935566</v>
      </c>
      <c r="I162" s="74">
        <f t="shared" si="5"/>
        <v>1.0284629331493739E-3</v>
      </c>
      <c r="J162" s="75">
        <v>874.77466049999998</v>
      </c>
      <c r="K162" s="75">
        <v>34.589449999999999</v>
      </c>
    </row>
    <row r="163" spans="1:11">
      <c r="A163" s="73" t="s">
        <v>1188</v>
      </c>
      <c r="B163" s="73" t="s">
        <v>1192</v>
      </c>
      <c r="C163" s="73" t="s">
        <v>1371</v>
      </c>
      <c r="D163" s="73" t="s">
        <v>338</v>
      </c>
      <c r="E163" s="73" t="s">
        <v>1590</v>
      </c>
      <c r="F163" s="91">
        <v>11.970080264</v>
      </c>
      <c r="G163" s="91">
        <v>2.582455097</v>
      </c>
      <c r="H163" s="92">
        <f t="shared" si="4"/>
        <v>3.6351552357698171</v>
      </c>
      <c r="I163" s="74">
        <f t="shared" si="5"/>
        <v>1.0274261631584515E-3</v>
      </c>
      <c r="J163" s="75">
        <v>536.0209208</v>
      </c>
      <c r="K163" s="75">
        <v>15.48095</v>
      </c>
    </row>
    <row r="164" spans="1:11">
      <c r="A164" s="73" t="s">
        <v>2747</v>
      </c>
      <c r="B164" s="73" t="s">
        <v>2686</v>
      </c>
      <c r="C164" s="73" t="s">
        <v>1364</v>
      </c>
      <c r="D164" s="73" t="s">
        <v>338</v>
      </c>
      <c r="E164" s="73" t="s">
        <v>340</v>
      </c>
      <c r="F164" s="91">
        <v>11.960171750000001</v>
      </c>
      <c r="G164" s="91">
        <v>22.424320489999999</v>
      </c>
      <c r="H164" s="92">
        <f t="shared" si="4"/>
        <v>-0.46664284630905217</v>
      </c>
      <c r="I164" s="74">
        <f t="shared" si="5"/>
        <v>1.0265756871134213E-3</v>
      </c>
      <c r="J164" s="75">
        <v>473.74749423999992</v>
      </c>
      <c r="K164" s="75">
        <v>38.482349999999997</v>
      </c>
    </row>
    <row r="165" spans="1:11">
      <c r="A165" s="73" t="s">
        <v>2748</v>
      </c>
      <c r="B165" s="73" t="s">
        <v>44</v>
      </c>
      <c r="C165" s="73" t="s">
        <v>1370</v>
      </c>
      <c r="D165" s="73" t="s">
        <v>339</v>
      </c>
      <c r="E165" s="73" t="s">
        <v>340</v>
      </c>
      <c r="F165" s="91">
        <v>11.822393782999999</v>
      </c>
      <c r="G165" s="91">
        <v>19.615149635999998</v>
      </c>
      <c r="H165" s="92">
        <f t="shared" si="4"/>
        <v>-0.39728250855134084</v>
      </c>
      <c r="I165" s="74">
        <f t="shared" si="5"/>
        <v>1.0147498108552381E-3</v>
      </c>
      <c r="J165" s="75">
        <v>768.26058740999997</v>
      </c>
      <c r="K165" s="75">
        <v>21.248650000000001</v>
      </c>
    </row>
    <row r="166" spans="1:11">
      <c r="A166" s="73" t="s">
        <v>2486</v>
      </c>
      <c r="B166" s="73" t="s">
        <v>2487</v>
      </c>
      <c r="C166" s="73" t="s">
        <v>246</v>
      </c>
      <c r="D166" s="73" t="s">
        <v>339</v>
      </c>
      <c r="E166" s="73" t="s">
        <v>1590</v>
      </c>
      <c r="F166" s="91">
        <v>11.81673782</v>
      </c>
      <c r="G166" s="91">
        <v>11.511997210000001</v>
      </c>
      <c r="H166" s="92">
        <f t="shared" si="4"/>
        <v>2.6471567395385032E-2</v>
      </c>
      <c r="I166" s="74">
        <f t="shared" si="5"/>
        <v>1.0142643434034007E-3</v>
      </c>
      <c r="J166" s="75">
        <v>200.53100000000001</v>
      </c>
      <c r="K166" s="75">
        <v>37.06315</v>
      </c>
    </row>
    <row r="167" spans="1:11">
      <c r="A167" s="73" t="s">
        <v>2490</v>
      </c>
      <c r="B167" s="73" t="s">
        <v>285</v>
      </c>
      <c r="C167" s="73" t="s">
        <v>1028</v>
      </c>
      <c r="D167" s="73" t="s">
        <v>338</v>
      </c>
      <c r="E167" s="73" t="s">
        <v>340</v>
      </c>
      <c r="F167" s="91">
        <v>11.805893900000001</v>
      </c>
      <c r="G167" s="91">
        <v>7.9114357599999998</v>
      </c>
      <c r="H167" s="92">
        <f t="shared" si="4"/>
        <v>0.49225681129716992</v>
      </c>
      <c r="I167" s="74">
        <f t="shared" si="5"/>
        <v>1.0133335787908438E-3</v>
      </c>
      <c r="J167" s="75">
        <v>186.48486106249999</v>
      </c>
      <c r="K167" s="75">
        <v>15.578799999999999</v>
      </c>
    </row>
    <row r="168" spans="1:11">
      <c r="A168" s="73" t="s">
        <v>2749</v>
      </c>
      <c r="B168" s="73" t="s">
        <v>301</v>
      </c>
      <c r="C168" s="73" t="s">
        <v>1370</v>
      </c>
      <c r="D168" s="73" t="s">
        <v>339</v>
      </c>
      <c r="E168" s="73" t="s">
        <v>1590</v>
      </c>
      <c r="F168" s="91">
        <v>11.694569418</v>
      </c>
      <c r="G168" s="91">
        <v>8.4821968309999995</v>
      </c>
      <c r="H168" s="92">
        <f t="shared" si="4"/>
        <v>0.37871941090304562</v>
      </c>
      <c r="I168" s="74">
        <f t="shared" si="5"/>
        <v>1.0037782806738501E-3</v>
      </c>
      <c r="J168" s="75">
        <v>872.73488249615605</v>
      </c>
      <c r="K168" s="75">
        <v>38.263800000000003</v>
      </c>
    </row>
    <row r="169" spans="1:11">
      <c r="A169" s="73" t="s">
        <v>2254</v>
      </c>
      <c r="B169" s="73" t="s">
        <v>924</v>
      </c>
      <c r="C169" s="73" t="s">
        <v>1371</v>
      </c>
      <c r="D169" s="73" t="s">
        <v>338</v>
      </c>
      <c r="E169" s="73" t="s">
        <v>1590</v>
      </c>
      <c r="F169" s="91">
        <v>11.646514230000001</v>
      </c>
      <c r="G169" s="91">
        <v>2.35089215</v>
      </c>
      <c r="H169" s="92">
        <f t="shared" si="4"/>
        <v>3.9540827425877456</v>
      </c>
      <c r="I169" s="74">
        <f t="shared" si="5"/>
        <v>9.9965356669217483E-4</v>
      </c>
      <c r="J169" s="75">
        <v>58.264543000000003</v>
      </c>
      <c r="K169" s="75">
        <v>9.0223999999999993</v>
      </c>
    </row>
    <row r="170" spans="1:11">
      <c r="A170" s="73" t="s">
        <v>1242</v>
      </c>
      <c r="B170" s="73" t="s">
        <v>1243</v>
      </c>
      <c r="C170" s="73" t="s">
        <v>1366</v>
      </c>
      <c r="D170" s="73" t="s">
        <v>338</v>
      </c>
      <c r="E170" s="73" t="s">
        <v>1590</v>
      </c>
      <c r="F170" s="91">
        <v>11.606594119999999</v>
      </c>
      <c r="G170" s="91">
        <v>5.2716734599999997</v>
      </c>
      <c r="H170" s="92">
        <f t="shared" si="4"/>
        <v>1.2016906411346655</v>
      </c>
      <c r="I170" s="74">
        <f t="shared" si="5"/>
        <v>9.9622710968056078E-4</v>
      </c>
      <c r="J170" s="75">
        <v>664.72030407</v>
      </c>
      <c r="K170" s="75">
        <v>22.508050000000001</v>
      </c>
    </row>
    <row r="171" spans="1:11">
      <c r="A171" s="73" t="s">
        <v>2671</v>
      </c>
      <c r="B171" s="73" t="s">
        <v>2380</v>
      </c>
      <c r="C171" s="73" t="s">
        <v>1028</v>
      </c>
      <c r="D171" s="73" t="s">
        <v>338</v>
      </c>
      <c r="E171" s="73" t="s">
        <v>1590</v>
      </c>
      <c r="F171" s="91">
        <v>11.169991117</v>
      </c>
      <c r="G171" s="91">
        <v>3.2125306549999997</v>
      </c>
      <c r="H171" s="92">
        <f t="shared" si="4"/>
        <v>2.4770068573867046</v>
      </c>
      <c r="I171" s="74">
        <f t="shared" si="5"/>
        <v>9.5875222744899854E-4</v>
      </c>
      <c r="J171" s="75">
        <v>50.132642820817999</v>
      </c>
      <c r="K171" s="75">
        <v>114.3506</v>
      </c>
    </row>
    <row r="172" spans="1:11">
      <c r="A172" s="73" t="s">
        <v>2595</v>
      </c>
      <c r="B172" s="73" t="s">
        <v>868</v>
      </c>
      <c r="C172" s="73" t="s">
        <v>1028</v>
      </c>
      <c r="D172" s="73" t="s">
        <v>338</v>
      </c>
      <c r="E172" s="73" t="s">
        <v>1590</v>
      </c>
      <c r="F172" s="91">
        <v>11.14575263</v>
      </c>
      <c r="G172" s="91">
        <v>9.5665416249999993</v>
      </c>
      <c r="H172" s="92">
        <f t="shared" si="4"/>
        <v>0.16507647872174513</v>
      </c>
      <c r="I172" s="74">
        <f t="shared" si="5"/>
        <v>9.5667176890987975E-4</v>
      </c>
      <c r="J172" s="75">
        <v>311.83256973035384</v>
      </c>
      <c r="K172" s="75">
        <v>32.637450000000001</v>
      </c>
    </row>
    <row r="173" spans="1:11">
      <c r="A173" s="73" t="s">
        <v>1594</v>
      </c>
      <c r="B173" s="73" t="s">
        <v>1014</v>
      </c>
      <c r="C173" s="73" t="s">
        <v>1367</v>
      </c>
      <c r="D173" s="73" t="s">
        <v>338</v>
      </c>
      <c r="E173" s="73" t="s">
        <v>1590</v>
      </c>
      <c r="F173" s="91">
        <v>11.0246301</v>
      </c>
      <c r="G173" s="91">
        <v>11.55531515</v>
      </c>
      <c r="H173" s="92">
        <f t="shared" si="4"/>
        <v>-4.59256232401416E-2</v>
      </c>
      <c r="I173" s="74">
        <f t="shared" si="5"/>
        <v>9.4627547636001177E-4</v>
      </c>
      <c r="J173" s="75">
        <v>246.72373356999998</v>
      </c>
      <c r="K173" s="75">
        <v>10.84905</v>
      </c>
    </row>
    <row r="174" spans="1:11">
      <c r="A174" s="73" t="s">
        <v>2520</v>
      </c>
      <c r="B174" s="73" t="s">
        <v>254</v>
      </c>
      <c r="C174" s="73" t="s">
        <v>1028</v>
      </c>
      <c r="D174" s="73" t="s">
        <v>338</v>
      </c>
      <c r="E174" s="73" t="s">
        <v>1590</v>
      </c>
      <c r="F174" s="91">
        <v>10.971434819000001</v>
      </c>
      <c r="G174" s="91">
        <v>10.053418460000001</v>
      </c>
      <c r="H174" s="92">
        <f t="shared" si="4"/>
        <v>9.1313851368323373E-2</v>
      </c>
      <c r="I174" s="74">
        <f t="shared" si="5"/>
        <v>9.4170957352138695E-4</v>
      </c>
      <c r="J174" s="75">
        <v>237.28929970358226</v>
      </c>
      <c r="K174" s="75">
        <v>44.641199999999998</v>
      </c>
    </row>
    <row r="175" spans="1:11">
      <c r="A175" s="73" t="s">
        <v>1187</v>
      </c>
      <c r="B175" s="73" t="s">
        <v>1191</v>
      </c>
      <c r="C175" s="73" t="s">
        <v>1371</v>
      </c>
      <c r="D175" s="73" t="s">
        <v>338</v>
      </c>
      <c r="E175" s="73" t="s">
        <v>340</v>
      </c>
      <c r="F175" s="91">
        <v>10.945929179</v>
      </c>
      <c r="G175" s="91">
        <v>8.7090336280000002</v>
      </c>
      <c r="H175" s="92">
        <f t="shared" si="4"/>
        <v>0.25684773380691328</v>
      </c>
      <c r="I175" s="74">
        <f t="shared" si="5"/>
        <v>9.3952035162260712E-4</v>
      </c>
      <c r="J175" s="75">
        <v>60.490700140000001</v>
      </c>
      <c r="K175" s="75">
        <v>28.569600000000001</v>
      </c>
    </row>
    <row r="176" spans="1:11">
      <c r="A176" s="73" t="s">
        <v>2619</v>
      </c>
      <c r="B176" s="73" t="s">
        <v>195</v>
      </c>
      <c r="C176" s="73" t="s">
        <v>1028</v>
      </c>
      <c r="D176" s="73" t="s">
        <v>338</v>
      </c>
      <c r="E176" s="73" t="s">
        <v>1590</v>
      </c>
      <c r="F176" s="91">
        <v>10.898864289999999</v>
      </c>
      <c r="G176" s="91">
        <v>14.949040914999999</v>
      </c>
      <c r="H176" s="92">
        <f t="shared" si="4"/>
        <v>-0.27093220548590635</v>
      </c>
      <c r="I176" s="74">
        <f t="shared" si="5"/>
        <v>9.3548063783136545E-4</v>
      </c>
      <c r="J176" s="75">
        <v>281.13408525400001</v>
      </c>
      <c r="K176" s="75">
        <v>19.220050000000001</v>
      </c>
    </row>
    <row r="177" spans="1:11">
      <c r="A177" s="73" t="s">
        <v>1613</v>
      </c>
      <c r="B177" s="73" t="s">
        <v>373</v>
      </c>
      <c r="C177" s="73" t="s">
        <v>1366</v>
      </c>
      <c r="D177" s="73" t="s">
        <v>338</v>
      </c>
      <c r="E177" s="73" t="s">
        <v>1590</v>
      </c>
      <c r="F177" s="91">
        <v>10.80703377</v>
      </c>
      <c r="G177" s="91">
        <v>1.3869050700000001</v>
      </c>
      <c r="H177" s="92">
        <f t="shared" si="4"/>
        <v>6.7921942920001008</v>
      </c>
      <c r="I177" s="74">
        <f t="shared" si="5"/>
        <v>9.27598562127312E-4</v>
      </c>
      <c r="J177" s="75">
        <v>10.12295715</v>
      </c>
      <c r="K177" s="75">
        <v>29.091200000000001</v>
      </c>
    </row>
    <row r="178" spans="1:11">
      <c r="A178" s="73" t="s">
        <v>2593</v>
      </c>
      <c r="B178" s="73" t="s">
        <v>561</v>
      </c>
      <c r="C178" s="73" t="s">
        <v>1028</v>
      </c>
      <c r="D178" s="73" t="s">
        <v>338</v>
      </c>
      <c r="E178" s="73" t="s">
        <v>1590</v>
      </c>
      <c r="F178" s="91">
        <v>10.77821292</v>
      </c>
      <c r="G178" s="91">
        <v>3.5166138229999997</v>
      </c>
      <c r="H178" s="92">
        <f t="shared" si="4"/>
        <v>2.0649407249401013</v>
      </c>
      <c r="I178" s="74">
        <f t="shared" si="5"/>
        <v>9.251247862894405E-4</v>
      </c>
      <c r="J178" s="75">
        <v>185.45324579225849</v>
      </c>
      <c r="K178" s="75">
        <v>15.530049999999999</v>
      </c>
    </row>
    <row r="179" spans="1:11">
      <c r="A179" s="73" t="s">
        <v>2750</v>
      </c>
      <c r="B179" s="73" t="s">
        <v>616</v>
      </c>
      <c r="C179" s="73" t="s">
        <v>1370</v>
      </c>
      <c r="D179" s="73" t="s">
        <v>1280</v>
      </c>
      <c r="E179" s="73" t="s">
        <v>340</v>
      </c>
      <c r="F179" s="91">
        <v>10.769713321000001</v>
      </c>
      <c r="G179" s="91">
        <v>9.187014134</v>
      </c>
      <c r="H179" s="92">
        <f t="shared" si="4"/>
        <v>0.17227568869657306</v>
      </c>
      <c r="I179" s="74">
        <f t="shared" si="5"/>
        <v>9.2439524144125626E-4</v>
      </c>
      <c r="J179" s="75">
        <v>341.91218262000001</v>
      </c>
      <c r="K179" s="75">
        <v>10.577400000000001</v>
      </c>
    </row>
    <row r="180" spans="1:11">
      <c r="A180" s="73" t="s">
        <v>765</v>
      </c>
      <c r="B180" s="73" t="s">
        <v>86</v>
      </c>
      <c r="C180" s="73" t="s">
        <v>1368</v>
      </c>
      <c r="D180" s="73" t="s">
        <v>339</v>
      </c>
      <c r="E180" s="73" t="s">
        <v>340</v>
      </c>
      <c r="F180" s="91">
        <v>10.69714089</v>
      </c>
      <c r="G180" s="91">
        <v>11.41579465</v>
      </c>
      <c r="H180" s="92">
        <f t="shared" si="4"/>
        <v>-6.2952582981159355E-2</v>
      </c>
      <c r="I180" s="74">
        <f t="shared" si="5"/>
        <v>9.1816614249714472E-4</v>
      </c>
      <c r="J180" s="75">
        <v>391.97552413</v>
      </c>
      <c r="K180" s="75">
        <v>6.3626500000000004</v>
      </c>
    </row>
    <row r="181" spans="1:11">
      <c r="A181" s="73" t="s">
        <v>607</v>
      </c>
      <c r="B181" s="73" t="s">
        <v>832</v>
      </c>
      <c r="C181" s="73" t="s">
        <v>1371</v>
      </c>
      <c r="D181" s="73" t="s">
        <v>338</v>
      </c>
      <c r="E181" s="73" t="s">
        <v>1590</v>
      </c>
      <c r="F181" s="91">
        <v>10.689077443</v>
      </c>
      <c r="G181" s="91">
        <v>7.9475621439999999</v>
      </c>
      <c r="H181" s="92">
        <f t="shared" si="4"/>
        <v>0.3449504702608337</v>
      </c>
      <c r="I181" s="74">
        <f t="shared" si="5"/>
        <v>9.1747403382031671E-4</v>
      </c>
      <c r="J181" s="75">
        <v>305.365726</v>
      </c>
      <c r="K181" s="75">
        <v>48.7898</v>
      </c>
    </row>
    <row r="182" spans="1:11">
      <c r="A182" s="73" t="s">
        <v>2576</v>
      </c>
      <c r="B182" s="73" t="s">
        <v>500</v>
      </c>
      <c r="C182" s="73" t="s">
        <v>1028</v>
      </c>
      <c r="D182" s="73" t="s">
        <v>338</v>
      </c>
      <c r="E182" s="73" t="s">
        <v>1590</v>
      </c>
      <c r="F182" s="91">
        <v>10.596157476</v>
      </c>
      <c r="G182" s="91">
        <v>10.812451676</v>
      </c>
      <c r="H182" s="92">
        <f t="shared" si="4"/>
        <v>-2.0004177265374512E-2</v>
      </c>
      <c r="I182" s="74">
        <f t="shared" si="5"/>
        <v>9.0949844776992564E-4</v>
      </c>
      <c r="J182" s="75">
        <v>196.31958623067038</v>
      </c>
      <c r="K182" s="75">
        <v>26.042999999999999</v>
      </c>
    </row>
    <row r="183" spans="1:11">
      <c r="A183" s="73" t="s">
        <v>884</v>
      </c>
      <c r="B183" s="73" t="s">
        <v>885</v>
      </c>
      <c r="C183" s="73" t="s">
        <v>1365</v>
      </c>
      <c r="D183" s="73" t="s">
        <v>338</v>
      </c>
      <c r="E183" s="73" t="s">
        <v>1590</v>
      </c>
      <c r="F183" s="91">
        <v>10.421533465</v>
      </c>
      <c r="G183" s="91">
        <v>12.294139320000001</v>
      </c>
      <c r="H183" s="92">
        <f t="shared" si="4"/>
        <v>-0.1523169541403897</v>
      </c>
      <c r="I183" s="74">
        <f t="shared" si="5"/>
        <v>8.9450997036124398E-4</v>
      </c>
      <c r="J183" s="75">
        <v>22.968475420000001</v>
      </c>
      <c r="K183" s="75">
        <v>38.431750000000001</v>
      </c>
    </row>
    <row r="184" spans="1:11">
      <c r="A184" s="73" t="s">
        <v>774</v>
      </c>
      <c r="B184" s="73" t="s">
        <v>902</v>
      </c>
      <c r="C184" s="73" t="s">
        <v>1371</v>
      </c>
      <c r="D184" s="73" t="s">
        <v>338</v>
      </c>
      <c r="E184" s="73" t="s">
        <v>340</v>
      </c>
      <c r="F184" s="91">
        <v>10.255683285</v>
      </c>
      <c r="G184" s="91">
        <v>7.5664692999999996</v>
      </c>
      <c r="H184" s="92">
        <f t="shared" si="4"/>
        <v>0.35541199975528892</v>
      </c>
      <c r="I184" s="74">
        <f t="shared" si="5"/>
        <v>8.8027457591622824E-4</v>
      </c>
      <c r="J184" s="75">
        <v>114.7389695</v>
      </c>
      <c r="K184" s="75">
        <v>12.9086</v>
      </c>
    </row>
    <row r="185" spans="1:11">
      <c r="A185" s="73" t="s">
        <v>2751</v>
      </c>
      <c r="B185" s="73" t="s">
        <v>2369</v>
      </c>
      <c r="C185" s="73" t="s">
        <v>1370</v>
      </c>
      <c r="D185" s="73" t="s">
        <v>1280</v>
      </c>
      <c r="E185" s="73" t="s">
        <v>340</v>
      </c>
      <c r="F185" s="91">
        <v>10.06174581</v>
      </c>
      <c r="G185" s="91">
        <v>8.8537352299999998</v>
      </c>
      <c r="H185" s="92">
        <f t="shared" si="4"/>
        <v>0.13644078443940555</v>
      </c>
      <c r="I185" s="74">
        <f t="shared" si="5"/>
        <v>8.6362836875326118E-4</v>
      </c>
      <c r="J185" s="75">
        <v>373.46375849000003</v>
      </c>
      <c r="K185" s="75">
        <v>10.630750000000001</v>
      </c>
    </row>
    <row r="186" spans="1:11">
      <c r="A186" s="73" t="s">
        <v>2752</v>
      </c>
      <c r="B186" s="73" t="s">
        <v>2680</v>
      </c>
      <c r="C186" s="73" t="s">
        <v>1370</v>
      </c>
      <c r="D186" s="73" t="s">
        <v>1280</v>
      </c>
      <c r="E186" s="73" t="s">
        <v>1590</v>
      </c>
      <c r="F186" s="91">
        <v>9.9738862299999997</v>
      </c>
      <c r="G186" s="91">
        <v>8.3108069000000011</v>
      </c>
      <c r="H186" s="92">
        <f t="shared" si="4"/>
        <v>0.20011045257230053</v>
      </c>
      <c r="I186" s="74">
        <f t="shared" si="5"/>
        <v>8.5608713016628211E-4</v>
      </c>
      <c r="J186" s="75">
        <v>85.958462940000004</v>
      </c>
      <c r="K186" s="75">
        <v>57.46855</v>
      </c>
    </row>
    <row r="187" spans="1:11">
      <c r="A187" s="73" t="s">
        <v>2620</v>
      </c>
      <c r="B187" s="73" t="s">
        <v>194</v>
      </c>
      <c r="C187" s="73" t="s">
        <v>1028</v>
      </c>
      <c r="D187" s="73" t="s">
        <v>338</v>
      </c>
      <c r="E187" s="73" t="s">
        <v>1590</v>
      </c>
      <c r="F187" s="91">
        <v>9.9373245600000004</v>
      </c>
      <c r="G187" s="91">
        <v>3.13540296</v>
      </c>
      <c r="H187" s="92">
        <f t="shared" si="4"/>
        <v>2.1693931168579366</v>
      </c>
      <c r="I187" s="74">
        <f t="shared" si="5"/>
        <v>8.5294893764807991E-4</v>
      </c>
      <c r="J187" s="75">
        <v>233.44790637510374</v>
      </c>
      <c r="K187" s="75">
        <v>48.498649999999998</v>
      </c>
    </row>
    <row r="188" spans="1:11">
      <c r="A188" s="73" t="s">
        <v>741</v>
      </c>
      <c r="B188" s="73" t="s">
        <v>742</v>
      </c>
      <c r="C188" s="73" t="s">
        <v>1371</v>
      </c>
      <c r="D188" s="73" t="s">
        <v>338</v>
      </c>
      <c r="E188" s="73" t="s">
        <v>1590</v>
      </c>
      <c r="F188" s="91">
        <v>9.7470492650000011</v>
      </c>
      <c r="G188" s="91">
        <v>1.4557994399999998</v>
      </c>
      <c r="H188" s="92">
        <f t="shared" si="4"/>
        <v>5.6953242302387492</v>
      </c>
      <c r="I188" s="74">
        <f t="shared" si="5"/>
        <v>8.3661706584989E-4</v>
      </c>
      <c r="J188" s="75">
        <v>121.68031459999999</v>
      </c>
      <c r="K188" s="75">
        <v>27.5974</v>
      </c>
    </row>
    <row r="189" spans="1:11">
      <c r="A189" s="73" t="s">
        <v>2753</v>
      </c>
      <c r="B189" s="73" t="s">
        <v>811</v>
      </c>
      <c r="C189" s="73" t="s">
        <v>1370</v>
      </c>
      <c r="D189" s="73" t="s">
        <v>339</v>
      </c>
      <c r="E189" s="73" t="s">
        <v>340</v>
      </c>
      <c r="F189" s="91">
        <v>9.6593341199999987</v>
      </c>
      <c r="G189" s="91">
        <v>10.486037300000001</v>
      </c>
      <c r="H189" s="92">
        <f t="shared" si="4"/>
        <v>-7.8838474091638244E-2</v>
      </c>
      <c r="I189" s="74">
        <f t="shared" si="5"/>
        <v>8.2908822453131689E-4</v>
      </c>
      <c r="J189" s="75">
        <v>268.32021730000002</v>
      </c>
      <c r="K189" s="75">
        <v>39.190800000000003</v>
      </c>
    </row>
    <row r="190" spans="1:11">
      <c r="A190" s="73" t="s">
        <v>2597</v>
      </c>
      <c r="B190" s="73" t="s">
        <v>165</v>
      </c>
      <c r="C190" s="73" t="s">
        <v>1028</v>
      </c>
      <c r="D190" s="73" t="s">
        <v>338</v>
      </c>
      <c r="E190" s="73" t="s">
        <v>1590</v>
      </c>
      <c r="F190" s="91">
        <v>9.6356969140000004</v>
      </c>
      <c r="G190" s="91">
        <v>3.9759894600000001</v>
      </c>
      <c r="H190" s="92">
        <f t="shared" si="4"/>
        <v>1.4234714430052842</v>
      </c>
      <c r="I190" s="74">
        <f t="shared" si="5"/>
        <v>8.2705937565706134E-4</v>
      </c>
      <c r="J190" s="75">
        <v>72.378762116399997</v>
      </c>
      <c r="K190" s="75">
        <v>17.340050000000002</v>
      </c>
    </row>
    <row r="191" spans="1:11">
      <c r="A191" s="73" t="s">
        <v>1451</v>
      </c>
      <c r="B191" s="73" t="s">
        <v>1408</v>
      </c>
      <c r="C191" s="73" t="s">
        <v>1370</v>
      </c>
      <c r="D191" s="73" t="s">
        <v>339</v>
      </c>
      <c r="E191" s="73" t="s">
        <v>340</v>
      </c>
      <c r="F191" s="91">
        <v>9.469830163000001</v>
      </c>
      <c r="G191" s="91">
        <v>16.113405521000001</v>
      </c>
      <c r="H191" s="92">
        <f t="shared" si="4"/>
        <v>-0.41230113332291396</v>
      </c>
      <c r="I191" s="74">
        <f t="shared" si="5"/>
        <v>8.1282255887580614E-4</v>
      </c>
      <c r="J191" s="75">
        <v>150.40100000000001</v>
      </c>
      <c r="K191" s="75">
        <v>32.920250000000003</v>
      </c>
    </row>
    <row r="192" spans="1:11">
      <c r="A192" s="73" t="s">
        <v>1941</v>
      </c>
      <c r="B192" s="73" t="s">
        <v>359</v>
      </c>
      <c r="C192" s="73" t="s">
        <v>1371</v>
      </c>
      <c r="D192" s="73" t="s">
        <v>338</v>
      </c>
      <c r="E192" s="73" t="s">
        <v>340</v>
      </c>
      <c r="F192" s="91">
        <v>9.4210428570000015</v>
      </c>
      <c r="G192" s="91">
        <v>24.171452226</v>
      </c>
      <c r="H192" s="92">
        <f t="shared" si="4"/>
        <v>-0.61024092516599948</v>
      </c>
      <c r="I192" s="74">
        <f t="shared" si="5"/>
        <v>8.086350051160232E-4</v>
      </c>
      <c r="J192" s="75">
        <v>69.382505800000004</v>
      </c>
      <c r="K192" s="75">
        <v>204.54945000000001</v>
      </c>
    </row>
    <row r="193" spans="1:11">
      <c r="A193" s="73" t="s">
        <v>2694</v>
      </c>
      <c r="B193" s="73" t="s">
        <v>562</v>
      </c>
      <c r="C193" s="73" t="s">
        <v>1028</v>
      </c>
      <c r="D193" s="73" t="s">
        <v>338</v>
      </c>
      <c r="E193" s="73" t="s">
        <v>1590</v>
      </c>
      <c r="F193" s="91">
        <v>9.3734819439999999</v>
      </c>
      <c r="G193" s="91">
        <v>16.286872029999998</v>
      </c>
      <c r="H193" s="92">
        <f t="shared" si="4"/>
        <v>-0.42447623296024628</v>
      </c>
      <c r="I193" s="74">
        <f t="shared" si="5"/>
        <v>8.0455271616873287E-4</v>
      </c>
      <c r="J193" s="75">
        <v>183.0574621013692</v>
      </c>
      <c r="K193" s="75">
        <v>39.281999999999996</v>
      </c>
    </row>
    <row r="194" spans="1:11">
      <c r="A194" s="73" t="s">
        <v>942</v>
      </c>
      <c r="B194" s="73" t="s">
        <v>943</v>
      </c>
      <c r="C194" s="73" t="s">
        <v>1370</v>
      </c>
      <c r="D194" s="73" t="s">
        <v>339</v>
      </c>
      <c r="E194" s="73" t="s">
        <v>340</v>
      </c>
      <c r="F194" s="91">
        <v>9.2402133800000001</v>
      </c>
      <c r="G194" s="91">
        <v>10.285058576999999</v>
      </c>
      <c r="H194" s="92">
        <f t="shared" si="4"/>
        <v>-0.10158864815184798</v>
      </c>
      <c r="I194" s="74">
        <f t="shared" si="5"/>
        <v>7.9311389484420472E-4</v>
      </c>
      <c r="J194" s="75">
        <v>57.344000000000001</v>
      </c>
      <c r="K194" s="75">
        <v>32.093000000000004</v>
      </c>
    </row>
    <row r="195" spans="1:11">
      <c r="A195" s="73" t="s">
        <v>2754</v>
      </c>
      <c r="B195" s="73" t="s">
        <v>617</v>
      </c>
      <c r="C195" s="73" t="s">
        <v>1370</v>
      </c>
      <c r="D195" s="73" t="s">
        <v>1280</v>
      </c>
      <c r="E195" s="73" t="s">
        <v>1590</v>
      </c>
      <c r="F195" s="91">
        <v>9.1958488220000003</v>
      </c>
      <c r="G195" s="91">
        <v>13.26417451</v>
      </c>
      <c r="H195" s="92">
        <f t="shared" si="4"/>
        <v>-0.3067153319592445</v>
      </c>
      <c r="I195" s="74">
        <f t="shared" si="5"/>
        <v>7.8930595817203002E-4</v>
      </c>
      <c r="J195" s="75">
        <v>226.33673094</v>
      </c>
      <c r="K195" s="75">
        <v>42.583849999999998</v>
      </c>
    </row>
    <row r="196" spans="1:11">
      <c r="A196" s="73" t="s">
        <v>1601</v>
      </c>
      <c r="B196" s="73" t="s">
        <v>498</v>
      </c>
      <c r="C196" s="73" t="s">
        <v>1371</v>
      </c>
      <c r="D196" s="73" t="s">
        <v>338</v>
      </c>
      <c r="E196" s="73" t="s">
        <v>1590</v>
      </c>
      <c r="F196" s="91">
        <v>9.1737399740000001</v>
      </c>
      <c r="G196" s="91">
        <v>5.3037620539999999</v>
      </c>
      <c r="H196" s="92">
        <f t="shared" si="4"/>
        <v>0.72966658017422437</v>
      </c>
      <c r="I196" s="74">
        <f t="shared" si="5"/>
        <v>7.8740829262831521E-4</v>
      </c>
      <c r="J196" s="75">
        <v>613.55138970000007</v>
      </c>
      <c r="K196" s="75">
        <v>13.269</v>
      </c>
    </row>
    <row r="197" spans="1:11">
      <c r="A197" s="73" t="s">
        <v>2505</v>
      </c>
      <c r="B197" s="73" t="s">
        <v>1503</v>
      </c>
      <c r="C197" s="73" t="s">
        <v>1028</v>
      </c>
      <c r="D197" s="73" t="s">
        <v>338</v>
      </c>
      <c r="E197" s="73" t="s">
        <v>1590</v>
      </c>
      <c r="F197" s="91">
        <v>9.1481797109999992</v>
      </c>
      <c r="G197" s="91">
        <v>4.2149246600000003</v>
      </c>
      <c r="H197" s="92">
        <f t="shared" si="4"/>
        <v>1.1704254402971936</v>
      </c>
      <c r="I197" s="74">
        <f t="shared" si="5"/>
        <v>7.8521438228149889E-4</v>
      </c>
      <c r="J197" s="75">
        <v>12.123474999999999</v>
      </c>
      <c r="K197" s="75">
        <v>32.64575</v>
      </c>
    </row>
    <row r="198" spans="1:11">
      <c r="A198" s="73" t="s">
        <v>2618</v>
      </c>
      <c r="B198" s="73" t="s">
        <v>1020</v>
      </c>
      <c r="C198" s="73" t="s">
        <v>1028</v>
      </c>
      <c r="D198" s="73" t="s">
        <v>338</v>
      </c>
      <c r="E198" s="73" t="s">
        <v>1590</v>
      </c>
      <c r="F198" s="91">
        <v>9.1357542100000018</v>
      </c>
      <c r="G198" s="91">
        <v>2.0818803670000001</v>
      </c>
      <c r="H198" s="92">
        <f t="shared" si="4"/>
        <v>3.3882224717670351</v>
      </c>
      <c r="I198" s="74">
        <f t="shared" si="5"/>
        <v>7.8414786605636184E-4</v>
      </c>
      <c r="J198" s="75">
        <v>162.67814784869998</v>
      </c>
      <c r="K198" s="75">
        <v>35.671149999999997</v>
      </c>
    </row>
    <row r="199" spans="1:11">
      <c r="A199" s="73" t="s">
        <v>2755</v>
      </c>
      <c r="B199" s="73" t="s">
        <v>1904</v>
      </c>
      <c r="C199" s="73" t="s">
        <v>1364</v>
      </c>
      <c r="D199" s="73" t="s">
        <v>338</v>
      </c>
      <c r="E199" s="73" t="s">
        <v>340</v>
      </c>
      <c r="F199" s="91">
        <v>9.1031942100000016</v>
      </c>
      <c r="G199" s="91">
        <v>9.0927704700000014</v>
      </c>
      <c r="H199" s="92">
        <f t="shared" ref="H199:H262" si="6">IF(ISERROR(F199/G199-1),"",IF((F199/G199-1)&gt;10000%,"",F199/G199-1))</f>
        <v>1.1463766774264528E-3</v>
      </c>
      <c r="I199" s="74">
        <f t="shared" ref="I199:I262" si="7">F199/$F$1034</f>
        <v>7.8135314829886693E-4</v>
      </c>
      <c r="J199" s="75">
        <v>157.58194477000001</v>
      </c>
      <c r="K199" s="75">
        <v>17.328849999999999</v>
      </c>
    </row>
    <row r="200" spans="1:11">
      <c r="A200" s="73" t="s">
        <v>2756</v>
      </c>
      <c r="B200" s="73" t="s">
        <v>83</v>
      </c>
      <c r="C200" s="73" t="s">
        <v>1370</v>
      </c>
      <c r="D200" s="73" t="s">
        <v>1280</v>
      </c>
      <c r="E200" s="73" t="s">
        <v>340</v>
      </c>
      <c r="F200" s="91">
        <v>9.0792010409999993</v>
      </c>
      <c r="G200" s="91">
        <v>7.5861300050000002</v>
      </c>
      <c r="H200" s="92">
        <f t="shared" si="6"/>
        <v>0.19681590415876338</v>
      </c>
      <c r="I200" s="74">
        <f t="shared" si="7"/>
        <v>7.7929374610406104E-4</v>
      </c>
      <c r="J200" s="75">
        <v>257.74080588999999</v>
      </c>
      <c r="K200" s="75">
        <v>38.12265</v>
      </c>
    </row>
    <row r="201" spans="1:11">
      <c r="A201" s="73" t="s">
        <v>382</v>
      </c>
      <c r="B201" s="73" t="s">
        <v>383</v>
      </c>
      <c r="C201" s="73" t="s">
        <v>1371</v>
      </c>
      <c r="D201" s="73" t="s">
        <v>338</v>
      </c>
      <c r="E201" s="73" t="s">
        <v>1590</v>
      </c>
      <c r="F201" s="91">
        <v>9.0613015299999997</v>
      </c>
      <c r="G201" s="91">
        <v>6.2962393299999997</v>
      </c>
      <c r="H201" s="92">
        <f t="shared" si="6"/>
        <v>0.43916091099415056</v>
      </c>
      <c r="I201" s="74">
        <f t="shared" si="7"/>
        <v>7.7775737997254465E-4</v>
      </c>
      <c r="J201" s="75">
        <v>67.599792569999991</v>
      </c>
      <c r="K201" s="75">
        <v>37.981999999999999</v>
      </c>
    </row>
    <row r="202" spans="1:11">
      <c r="A202" s="73" t="s">
        <v>2757</v>
      </c>
      <c r="B202" s="73" t="s">
        <v>808</v>
      </c>
      <c r="C202" s="73" t="s">
        <v>1370</v>
      </c>
      <c r="D202" s="73" t="s">
        <v>339</v>
      </c>
      <c r="E202" s="73" t="s">
        <v>340</v>
      </c>
      <c r="F202" s="91">
        <v>9.0570343350000009</v>
      </c>
      <c r="G202" s="91">
        <v>8.8977524399999997</v>
      </c>
      <c r="H202" s="92">
        <f t="shared" si="6"/>
        <v>1.790136285248245E-2</v>
      </c>
      <c r="I202" s="74">
        <f t="shared" si="7"/>
        <v>7.7739111444302407E-4</v>
      </c>
      <c r="J202" s="75">
        <v>467.14282613</v>
      </c>
      <c r="K202" s="75">
        <v>35.58455</v>
      </c>
    </row>
    <row r="203" spans="1:11">
      <c r="A203" s="73" t="s">
        <v>845</v>
      </c>
      <c r="B203" s="73" t="s">
        <v>846</v>
      </c>
      <c r="C203" s="73" t="s">
        <v>1365</v>
      </c>
      <c r="D203" s="73" t="s">
        <v>338</v>
      </c>
      <c r="E203" s="73" t="s">
        <v>1590</v>
      </c>
      <c r="F203" s="91">
        <v>8.9933477430000011</v>
      </c>
      <c r="G203" s="91">
        <v>7.5209052099999996</v>
      </c>
      <c r="H203" s="92">
        <f t="shared" si="6"/>
        <v>0.19577996157193978</v>
      </c>
      <c r="I203" s="74">
        <f t="shared" si="7"/>
        <v>7.7192471242899688E-4</v>
      </c>
      <c r="J203" s="75">
        <v>361.71838711999999</v>
      </c>
      <c r="K203" s="75">
        <v>18.738949999999999</v>
      </c>
    </row>
    <row r="204" spans="1:11">
      <c r="A204" s="73" t="s">
        <v>2758</v>
      </c>
      <c r="B204" s="73" t="s">
        <v>1279</v>
      </c>
      <c r="C204" s="73" t="s">
        <v>1370</v>
      </c>
      <c r="D204" s="73" t="s">
        <v>1280</v>
      </c>
      <c r="E204" s="73" t="s">
        <v>1590</v>
      </c>
      <c r="F204" s="91">
        <v>8.8827374450000001</v>
      </c>
      <c r="G204" s="91">
        <v>5.1238043099999997</v>
      </c>
      <c r="H204" s="92">
        <f t="shared" si="6"/>
        <v>0.73362152564331651</v>
      </c>
      <c r="I204" s="74">
        <f t="shared" si="7"/>
        <v>7.6243071476368978E-4</v>
      </c>
      <c r="J204" s="75">
        <v>173.46860312999999</v>
      </c>
      <c r="K204" s="75">
        <v>29.681100000000001</v>
      </c>
    </row>
    <row r="205" spans="1:11">
      <c r="A205" s="73" t="s">
        <v>752</v>
      </c>
      <c r="B205" s="73" t="s">
        <v>103</v>
      </c>
      <c r="C205" s="73" t="s">
        <v>760</v>
      </c>
      <c r="D205" s="73" t="s">
        <v>338</v>
      </c>
      <c r="E205" s="73" t="s">
        <v>1590</v>
      </c>
      <c r="F205" s="91">
        <v>8.8797929999999994</v>
      </c>
      <c r="G205" s="91">
        <v>11.25352664</v>
      </c>
      <c r="H205" s="92">
        <f t="shared" si="6"/>
        <v>-0.21093242286935232</v>
      </c>
      <c r="I205" s="74">
        <f t="shared" si="7"/>
        <v>7.6217798464306733E-4</v>
      </c>
      <c r="J205" s="75">
        <v>23.888620800000002</v>
      </c>
      <c r="K205" s="75">
        <v>37.106749999999998</v>
      </c>
    </row>
    <row r="206" spans="1:11">
      <c r="A206" s="73" t="s">
        <v>2759</v>
      </c>
      <c r="B206" s="73" t="s">
        <v>1479</v>
      </c>
      <c r="C206" s="73" t="s">
        <v>1370</v>
      </c>
      <c r="D206" s="73" t="s">
        <v>339</v>
      </c>
      <c r="E206" s="73" t="s">
        <v>340</v>
      </c>
      <c r="F206" s="91">
        <v>8.8098963039999987</v>
      </c>
      <c r="G206" s="91">
        <v>21.142509539999999</v>
      </c>
      <c r="H206" s="92">
        <f t="shared" si="6"/>
        <v>-0.5833088646675384</v>
      </c>
      <c r="I206" s="74">
        <f t="shared" si="7"/>
        <v>7.5617855167312193E-4</v>
      </c>
      <c r="J206" s="75">
        <v>552.93750202000001</v>
      </c>
      <c r="K206" s="75">
        <v>37.247750000000003</v>
      </c>
    </row>
    <row r="207" spans="1:11">
      <c r="A207" s="73" t="s">
        <v>893</v>
      </c>
      <c r="B207" s="73" t="s">
        <v>487</v>
      </c>
      <c r="C207" s="73" t="s">
        <v>1366</v>
      </c>
      <c r="D207" s="73" t="s">
        <v>338</v>
      </c>
      <c r="E207" s="73" t="s">
        <v>1590</v>
      </c>
      <c r="F207" s="91">
        <v>8.6593414800000001</v>
      </c>
      <c r="G207" s="91">
        <v>10.00969285</v>
      </c>
      <c r="H207" s="92">
        <f t="shared" si="6"/>
        <v>-0.1349043762117037</v>
      </c>
      <c r="I207" s="74">
        <f t="shared" si="7"/>
        <v>7.4325600130121464E-4</v>
      </c>
      <c r="J207" s="75">
        <v>406.89241542280678</v>
      </c>
      <c r="K207" s="75">
        <v>15.5944</v>
      </c>
    </row>
    <row r="208" spans="1:11">
      <c r="A208" s="73" t="s">
        <v>980</v>
      </c>
      <c r="B208" s="73" t="s">
        <v>972</v>
      </c>
      <c r="C208" s="73" t="s">
        <v>1368</v>
      </c>
      <c r="D208" s="73" t="s">
        <v>338</v>
      </c>
      <c r="E208" s="73" t="s">
        <v>1590</v>
      </c>
      <c r="F208" s="91">
        <v>8.6592427300000008</v>
      </c>
      <c r="G208" s="91">
        <v>11.795662276</v>
      </c>
      <c r="H208" s="92">
        <f t="shared" si="6"/>
        <v>-0.26589601097528059</v>
      </c>
      <c r="I208" s="74">
        <f t="shared" si="7"/>
        <v>7.4324752530678738E-4</v>
      </c>
      <c r="J208" s="75">
        <v>20.369711889833443</v>
      </c>
      <c r="K208" s="75">
        <v>27.847449999999998</v>
      </c>
    </row>
    <row r="209" spans="1:11">
      <c r="A209" s="73" t="s">
        <v>2536</v>
      </c>
      <c r="B209" s="73" t="s">
        <v>196</v>
      </c>
      <c r="C209" s="73" t="s">
        <v>1028</v>
      </c>
      <c r="D209" s="73" t="s">
        <v>338</v>
      </c>
      <c r="E209" s="73" t="s">
        <v>1590</v>
      </c>
      <c r="F209" s="91">
        <v>8.5812765459999998</v>
      </c>
      <c r="G209" s="91">
        <v>9.2158228159999993</v>
      </c>
      <c r="H209" s="92">
        <f t="shared" si="6"/>
        <v>-6.8854000632296852E-2</v>
      </c>
      <c r="I209" s="74">
        <f t="shared" si="7"/>
        <v>7.3655546514373729E-4</v>
      </c>
      <c r="J209" s="75">
        <v>135.6762766864</v>
      </c>
      <c r="K209" s="75">
        <v>38.509700000000002</v>
      </c>
    </row>
    <row r="210" spans="1:11">
      <c r="A210" s="73" t="s">
        <v>2760</v>
      </c>
      <c r="B210" s="73" t="s">
        <v>300</v>
      </c>
      <c r="C210" s="73" t="s">
        <v>1370</v>
      </c>
      <c r="D210" s="73" t="s">
        <v>339</v>
      </c>
      <c r="E210" s="73" t="s">
        <v>1590</v>
      </c>
      <c r="F210" s="91">
        <v>8.5554487550000005</v>
      </c>
      <c r="G210" s="91">
        <v>9.3779259839999991</v>
      </c>
      <c r="H210" s="92">
        <f t="shared" si="6"/>
        <v>-8.7703531719407368E-2</v>
      </c>
      <c r="I210" s="74">
        <f t="shared" si="7"/>
        <v>7.3433859210489925E-4</v>
      </c>
      <c r="J210" s="75">
        <v>249.97866506631888</v>
      </c>
      <c r="K210" s="75">
        <v>10.03345</v>
      </c>
    </row>
    <row r="211" spans="1:11">
      <c r="A211" s="73" t="s">
        <v>2524</v>
      </c>
      <c r="B211" s="73" t="s">
        <v>503</v>
      </c>
      <c r="C211" s="73" t="s">
        <v>1028</v>
      </c>
      <c r="D211" s="73" t="s">
        <v>338</v>
      </c>
      <c r="E211" s="73" t="s">
        <v>1590</v>
      </c>
      <c r="F211" s="91">
        <v>8.5373869239999998</v>
      </c>
      <c r="G211" s="91">
        <v>15.925162359</v>
      </c>
      <c r="H211" s="92">
        <f t="shared" si="6"/>
        <v>-0.46390581574352663</v>
      </c>
      <c r="I211" s="74">
        <f t="shared" si="7"/>
        <v>7.3278829358436575E-4</v>
      </c>
      <c r="J211" s="75">
        <v>97.102554779611268</v>
      </c>
      <c r="K211" s="75">
        <v>31.400200000000002</v>
      </c>
    </row>
    <row r="212" spans="1:11">
      <c r="A212" s="73" t="s">
        <v>1442</v>
      </c>
      <c r="B212" s="73" t="s">
        <v>668</v>
      </c>
      <c r="C212" s="73" t="s">
        <v>1370</v>
      </c>
      <c r="D212" s="73" t="s">
        <v>339</v>
      </c>
      <c r="E212" s="73" t="s">
        <v>340</v>
      </c>
      <c r="F212" s="91">
        <v>8.5284205899999996</v>
      </c>
      <c r="G212" s="91">
        <v>7.2516422999999994</v>
      </c>
      <c r="H212" s="92">
        <f t="shared" si="6"/>
        <v>0.1760674668136899</v>
      </c>
      <c r="I212" s="74">
        <f t="shared" si="7"/>
        <v>7.320186875386216E-4</v>
      </c>
      <c r="J212" s="75">
        <v>59.619</v>
      </c>
      <c r="K212" s="75">
        <v>16.646899999999999</v>
      </c>
    </row>
    <row r="213" spans="1:11">
      <c r="A213" s="73" t="s">
        <v>772</v>
      </c>
      <c r="B213" s="73" t="s">
        <v>900</v>
      </c>
      <c r="C213" s="73" t="s">
        <v>1371</v>
      </c>
      <c r="D213" s="73" t="s">
        <v>338</v>
      </c>
      <c r="E213" s="73" t="s">
        <v>340</v>
      </c>
      <c r="F213" s="91">
        <v>8.3531444599999993</v>
      </c>
      <c r="G213" s="91">
        <v>5.1752304800000006</v>
      </c>
      <c r="H213" s="92">
        <f t="shared" si="6"/>
        <v>0.61406230935631645</v>
      </c>
      <c r="I213" s="74">
        <f t="shared" si="7"/>
        <v>7.1697423689439635E-4</v>
      </c>
      <c r="J213" s="75">
        <v>45.508834210000003</v>
      </c>
      <c r="K213" s="75">
        <v>13.8024</v>
      </c>
    </row>
    <row r="214" spans="1:11">
      <c r="A214" s="73" t="s">
        <v>2761</v>
      </c>
      <c r="B214" s="73" t="s">
        <v>622</v>
      </c>
      <c r="C214" s="73" t="s">
        <v>1370</v>
      </c>
      <c r="D214" s="73" t="s">
        <v>1280</v>
      </c>
      <c r="E214" s="73" t="s">
        <v>340</v>
      </c>
      <c r="F214" s="91">
        <v>8.1712910050000005</v>
      </c>
      <c r="G214" s="91">
        <v>5.0964766299999997</v>
      </c>
      <c r="H214" s="92">
        <f t="shared" si="6"/>
        <v>0.60332158827146443</v>
      </c>
      <c r="I214" s="74">
        <f t="shared" si="7"/>
        <v>7.0136523566742212E-4</v>
      </c>
      <c r="J214" s="75">
        <v>272.42829652</v>
      </c>
      <c r="K214" s="75">
        <v>81.957650000000001</v>
      </c>
    </row>
    <row r="215" spans="1:11">
      <c r="A215" s="73" t="s">
        <v>2389</v>
      </c>
      <c r="B215" s="73" t="s">
        <v>90</v>
      </c>
      <c r="C215" s="73" t="s">
        <v>1371</v>
      </c>
      <c r="D215" s="73" t="s">
        <v>338</v>
      </c>
      <c r="E215" s="73" t="s">
        <v>340</v>
      </c>
      <c r="F215" s="91">
        <v>8.1580013129999998</v>
      </c>
      <c r="G215" s="91">
        <v>12.77793889</v>
      </c>
      <c r="H215" s="92">
        <f t="shared" si="6"/>
        <v>-0.36155577333489664</v>
      </c>
      <c r="I215" s="74">
        <f t="shared" si="7"/>
        <v>7.002245434615241E-4</v>
      </c>
      <c r="J215" s="75">
        <v>399.31670860000003</v>
      </c>
      <c r="K215" s="75">
        <v>32.390799999999999</v>
      </c>
    </row>
    <row r="216" spans="1:11">
      <c r="A216" s="73" t="s">
        <v>2442</v>
      </c>
      <c r="B216" s="73" t="s">
        <v>1301</v>
      </c>
      <c r="C216" s="73" t="s">
        <v>246</v>
      </c>
      <c r="D216" s="73" t="s">
        <v>1280</v>
      </c>
      <c r="E216" s="73" t="s">
        <v>1590</v>
      </c>
      <c r="F216" s="91">
        <v>8.1371187850000002</v>
      </c>
      <c r="G216" s="91">
        <v>8.1960751399999996</v>
      </c>
      <c r="H216" s="92">
        <f t="shared" si="6"/>
        <v>-7.1932423743005236E-3</v>
      </c>
      <c r="I216" s="74">
        <f t="shared" si="7"/>
        <v>6.9843213646450378E-4</v>
      </c>
      <c r="J216" s="75">
        <v>193.75</v>
      </c>
      <c r="K216" s="75">
        <v>39.281649999999999</v>
      </c>
    </row>
    <row r="217" spans="1:11">
      <c r="A217" s="73" t="s">
        <v>1434</v>
      </c>
      <c r="B217" s="73" t="s">
        <v>675</v>
      </c>
      <c r="C217" s="73" t="s">
        <v>1370</v>
      </c>
      <c r="D217" s="73" t="s">
        <v>339</v>
      </c>
      <c r="E217" s="73" t="s">
        <v>340</v>
      </c>
      <c r="F217" s="91">
        <v>8.1142309649999991</v>
      </c>
      <c r="G217" s="91">
        <v>10.377188238</v>
      </c>
      <c r="H217" s="92">
        <f t="shared" si="6"/>
        <v>-0.21807036945839786</v>
      </c>
      <c r="I217" s="74">
        <f t="shared" si="7"/>
        <v>6.96467609530095E-4</v>
      </c>
      <c r="J217" s="75">
        <v>58.841999999999999</v>
      </c>
      <c r="K217" s="75">
        <v>22.829899999999999</v>
      </c>
    </row>
    <row r="218" spans="1:11">
      <c r="A218" s="73" t="s">
        <v>2762</v>
      </c>
      <c r="B218" s="73" t="s">
        <v>1476</v>
      </c>
      <c r="C218" s="73" t="s">
        <v>1370</v>
      </c>
      <c r="D218" s="73" t="s">
        <v>339</v>
      </c>
      <c r="E218" s="73" t="s">
        <v>340</v>
      </c>
      <c r="F218" s="91">
        <v>8.0046510790000003</v>
      </c>
      <c r="G218" s="91">
        <v>10.31359533</v>
      </c>
      <c r="H218" s="92">
        <f t="shared" si="6"/>
        <v>-0.22387384584343584</v>
      </c>
      <c r="I218" s="74">
        <f t="shared" si="7"/>
        <v>6.8706205506853307E-4</v>
      </c>
      <c r="J218" s="75">
        <v>470.34306463999997</v>
      </c>
      <c r="K218" s="75">
        <v>33.372450000000001</v>
      </c>
    </row>
    <row r="219" spans="1:11">
      <c r="A219" s="73" t="s">
        <v>284</v>
      </c>
      <c r="B219" s="73" t="s">
        <v>574</v>
      </c>
      <c r="C219" s="73" t="s">
        <v>1367</v>
      </c>
      <c r="D219" s="73" t="s">
        <v>338</v>
      </c>
      <c r="E219" s="73" t="s">
        <v>1590</v>
      </c>
      <c r="F219" s="91">
        <v>7.8755423449999995</v>
      </c>
      <c r="G219" s="91">
        <v>6.6151269699999995</v>
      </c>
      <c r="H219" s="92">
        <f t="shared" si="6"/>
        <v>0.19053532618739744</v>
      </c>
      <c r="I219" s="74">
        <f t="shared" si="7"/>
        <v>6.7598028382905278E-4</v>
      </c>
      <c r="J219" s="75">
        <v>136.42862422296972</v>
      </c>
      <c r="K219" s="75">
        <v>37.675600000000003</v>
      </c>
    </row>
    <row r="220" spans="1:11">
      <c r="A220" s="73" t="s">
        <v>357</v>
      </c>
      <c r="B220" s="73" t="s">
        <v>358</v>
      </c>
      <c r="C220" s="73" t="s">
        <v>1371</v>
      </c>
      <c r="D220" s="73" t="s">
        <v>338</v>
      </c>
      <c r="E220" s="73" t="s">
        <v>340</v>
      </c>
      <c r="F220" s="91">
        <v>7.8290739340000002</v>
      </c>
      <c r="G220" s="91">
        <v>2.8019948100000001</v>
      </c>
      <c r="H220" s="92">
        <f t="shared" si="6"/>
        <v>1.7941072217760459</v>
      </c>
      <c r="I220" s="74">
        <f t="shared" si="7"/>
        <v>6.7199176744747215E-4</v>
      </c>
      <c r="J220" s="75">
        <v>585.73652400000003</v>
      </c>
      <c r="K220" s="75">
        <v>10.035500000000001</v>
      </c>
    </row>
    <row r="221" spans="1:11">
      <c r="A221" s="73" t="s">
        <v>861</v>
      </c>
      <c r="B221" s="73" t="s">
        <v>862</v>
      </c>
      <c r="C221" s="73" t="s">
        <v>1365</v>
      </c>
      <c r="D221" s="73" t="s">
        <v>338</v>
      </c>
      <c r="E221" s="73" t="s">
        <v>1590</v>
      </c>
      <c r="F221" s="91">
        <v>7.7697302699999993</v>
      </c>
      <c r="G221" s="91">
        <v>7.1128064139999996</v>
      </c>
      <c r="H221" s="92">
        <f t="shared" si="6"/>
        <v>9.2357898945061745E-2</v>
      </c>
      <c r="I221" s="74">
        <f t="shared" si="7"/>
        <v>6.6689813134257014E-4</v>
      </c>
      <c r="J221" s="75">
        <v>13.781434630000001</v>
      </c>
      <c r="K221" s="75">
        <v>58.937849999999997</v>
      </c>
    </row>
    <row r="222" spans="1:11">
      <c r="A222" s="73" t="s">
        <v>1469</v>
      </c>
      <c r="B222" s="73" t="s">
        <v>594</v>
      </c>
      <c r="C222" s="73" t="s">
        <v>1368</v>
      </c>
      <c r="D222" s="73" t="s">
        <v>339</v>
      </c>
      <c r="E222" s="73" t="s">
        <v>340</v>
      </c>
      <c r="F222" s="91">
        <v>7.7272927300000003</v>
      </c>
      <c r="G222" s="91">
        <v>8.5724840699999998</v>
      </c>
      <c r="H222" s="92">
        <f t="shared" si="6"/>
        <v>-9.8593515379959085E-2</v>
      </c>
      <c r="I222" s="74">
        <f t="shared" si="7"/>
        <v>6.6325559612689467E-4</v>
      </c>
      <c r="J222" s="75">
        <v>92.685757299999992</v>
      </c>
      <c r="K222" s="75">
        <v>24.896699999999999</v>
      </c>
    </row>
    <row r="223" spans="1:11">
      <c r="A223" s="73" t="s">
        <v>2527</v>
      </c>
      <c r="B223" s="73" t="s">
        <v>203</v>
      </c>
      <c r="C223" s="73" t="s">
        <v>1028</v>
      </c>
      <c r="D223" s="73" t="s">
        <v>338</v>
      </c>
      <c r="E223" s="73" t="s">
        <v>1590</v>
      </c>
      <c r="F223" s="91">
        <v>7.7029505599999997</v>
      </c>
      <c r="G223" s="91">
        <v>3.6186780729999999</v>
      </c>
      <c r="H223" s="92">
        <f t="shared" si="6"/>
        <v>1.1286642261642266</v>
      </c>
      <c r="I223" s="74">
        <f t="shared" si="7"/>
        <v>6.6116623817987505E-4</v>
      </c>
      <c r="J223" s="75">
        <v>98.1919164798</v>
      </c>
      <c r="K223" s="75">
        <v>30.02195</v>
      </c>
    </row>
    <row r="224" spans="1:11">
      <c r="A224" s="73" t="s">
        <v>2643</v>
      </c>
      <c r="B224" s="73" t="s">
        <v>1586</v>
      </c>
      <c r="C224" s="73" t="s">
        <v>1028</v>
      </c>
      <c r="D224" s="73" t="s">
        <v>338</v>
      </c>
      <c r="E224" s="73" t="s">
        <v>1590</v>
      </c>
      <c r="F224" s="91">
        <v>7.6989529400000007</v>
      </c>
      <c r="G224" s="91">
        <v>4.1709536400000005</v>
      </c>
      <c r="H224" s="92">
        <f t="shared" si="6"/>
        <v>0.84584955971843412</v>
      </c>
      <c r="I224" s="74">
        <f t="shared" si="7"/>
        <v>6.6082311104223026E-4</v>
      </c>
      <c r="J224" s="75">
        <v>28.758211680834997</v>
      </c>
      <c r="K224" s="75">
        <v>85.876099999999994</v>
      </c>
    </row>
    <row r="225" spans="1:11">
      <c r="A225" s="73" t="s">
        <v>2763</v>
      </c>
      <c r="B225" s="73" t="s">
        <v>809</v>
      </c>
      <c r="C225" s="73" t="s">
        <v>1370</v>
      </c>
      <c r="D225" s="73" t="s">
        <v>1280</v>
      </c>
      <c r="E225" s="73" t="s">
        <v>340</v>
      </c>
      <c r="F225" s="91">
        <v>7.6447351169999997</v>
      </c>
      <c r="G225" s="91">
        <v>11.779210205</v>
      </c>
      <c r="H225" s="92">
        <f t="shared" si="6"/>
        <v>-0.35099764891240437</v>
      </c>
      <c r="I225" s="74">
        <f t="shared" si="7"/>
        <v>6.5616944050442879E-4</v>
      </c>
      <c r="J225" s="75">
        <v>179.14420367</v>
      </c>
      <c r="K225" s="75">
        <v>44.4878</v>
      </c>
    </row>
    <row r="226" spans="1:11">
      <c r="A226" s="73" t="s">
        <v>755</v>
      </c>
      <c r="B226" s="73" t="s">
        <v>101</v>
      </c>
      <c r="C226" s="73" t="s">
        <v>760</v>
      </c>
      <c r="D226" s="73" t="s">
        <v>338</v>
      </c>
      <c r="E226" s="73" t="s">
        <v>1590</v>
      </c>
      <c r="F226" s="91">
        <v>7.5573654800000005</v>
      </c>
      <c r="G226" s="91">
        <v>2.1341223500000002</v>
      </c>
      <c r="H226" s="92">
        <f t="shared" si="6"/>
        <v>2.541205348418754</v>
      </c>
      <c r="I226" s="74">
        <f t="shared" si="7"/>
        <v>6.4867025512390752E-4</v>
      </c>
      <c r="J226" s="75">
        <v>186.95177430000001</v>
      </c>
      <c r="K226" s="75">
        <v>69.800650000000005</v>
      </c>
    </row>
    <row r="227" spans="1:11">
      <c r="A227" s="73" t="s">
        <v>2764</v>
      </c>
      <c r="B227" s="73" t="s">
        <v>1189</v>
      </c>
      <c r="C227" s="73" t="s">
        <v>1370</v>
      </c>
      <c r="D227" s="73" t="s">
        <v>339</v>
      </c>
      <c r="E227" s="73" t="s">
        <v>1590</v>
      </c>
      <c r="F227" s="91">
        <v>7.55218145</v>
      </c>
      <c r="G227" s="91">
        <v>12.700706449999998</v>
      </c>
      <c r="H227" s="92">
        <f t="shared" si="6"/>
        <v>-0.40537312001254855</v>
      </c>
      <c r="I227" s="74">
        <f t="shared" si="7"/>
        <v>6.4822529502880954E-4</v>
      </c>
      <c r="J227" s="75">
        <v>73.149205129999999</v>
      </c>
      <c r="K227" s="75">
        <v>13.286099999999999</v>
      </c>
    </row>
    <row r="228" spans="1:11">
      <c r="A228" s="73" t="s">
        <v>2765</v>
      </c>
      <c r="B228" s="73" t="s">
        <v>585</v>
      </c>
      <c r="C228" s="73" t="s">
        <v>1370</v>
      </c>
      <c r="D228" s="73" t="s">
        <v>339</v>
      </c>
      <c r="E228" s="73" t="s">
        <v>340</v>
      </c>
      <c r="F228" s="91">
        <v>7.533205777</v>
      </c>
      <c r="G228" s="91">
        <v>6.5287012390000001</v>
      </c>
      <c r="H228" s="92">
        <f t="shared" si="6"/>
        <v>0.15385978025759073</v>
      </c>
      <c r="I228" s="74">
        <f t="shared" si="7"/>
        <v>6.4659655884043382E-4</v>
      </c>
      <c r="J228" s="75">
        <v>388.87717441000001</v>
      </c>
      <c r="K228" s="75">
        <v>9.4850999999999992</v>
      </c>
    </row>
    <row r="229" spans="1:11">
      <c r="A229" s="73" t="s">
        <v>849</v>
      </c>
      <c r="B229" s="73" t="s">
        <v>850</v>
      </c>
      <c r="C229" s="73" t="s">
        <v>1365</v>
      </c>
      <c r="D229" s="73" t="s">
        <v>338</v>
      </c>
      <c r="E229" s="73" t="s">
        <v>1590</v>
      </c>
      <c r="F229" s="91">
        <v>7.414784203</v>
      </c>
      <c r="G229" s="91">
        <v>3.4498554589999997</v>
      </c>
      <c r="H229" s="92">
        <f t="shared" si="6"/>
        <v>1.1493028595317738</v>
      </c>
      <c r="I229" s="74">
        <f t="shared" si="7"/>
        <v>6.36432097055167E-4</v>
      </c>
      <c r="J229" s="75">
        <v>43.222546159999993</v>
      </c>
      <c r="K229" s="75">
        <v>23.31175</v>
      </c>
    </row>
    <row r="230" spans="1:11">
      <c r="A230" s="73" t="s">
        <v>656</v>
      </c>
      <c r="B230" s="73" t="s">
        <v>655</v>
      </c>
      <c r="C230" s="73" t="s">
        <v>1372</v>
      </c>
      <c r="D230" s="73" t="s">
        <v>339</v>
      </c>
      <c r="E230" s="73" t="s">
        <v>1590</v>
      </c>
      <c r="F230" s="91">
        <v>7.2447459400000005</v>
      </c>
      <c r="G230" s="91">
        <v>3.00677292</v>
      </c>
      <c r="H230" s="92">
        <f t="shared" si="6"/>
        <v>1.4094755848738987</v>
      </c>
      <c r="I230" s="74">
        <f t="shared" si="7"/>
        <v>6.2183722748945216E-4</v>
      </c>
      <c r="J230" s="75">
        <v>58.903903340000006</v>
      </c>
      <c r="K230" s="75">
        <v>9.5187000000000008</v>
      </c>
    </row>
    <row r="231" spans="1:11">
      <c r="A231" s="73" t="s">
        <v>1026</v>
      </c>
      <c r="B231" s="73" t="s">
        <v>1023</v>
      </c>
      <c r="C231" s="73" t="s">
        <v>1371</v>
      </c>
      <c r="D231" s="73" t="s">
        <v>338</v>
      </c>
      <c r="E231" s="73" t="s">
        <v>340</v>
      </c>
      <c r="F231" s="91">
        <v>7.2105504400000004</v>
      </c>
      <c r="G231" s="91">
        <v>2.43376416</v>
      </c>
      <c r="H231" s="92">
        <f t="shared" si="6"/>
        <v>1.962715352008471</v>
      </c>
      <c r="I231" s="74">
        <f t="shared" si="7"/>
        <v>6.1890213009767043E-4</v>
      </c>
      <c r="J231" s="75">
        <v>85.133693349999987</v>
      </c>
      <c r="K231" s="75">
        <v>23.424600000000002</v>
      </c>
    </row>
    <row r="232" spans="1:11">
      <c r="A232" s="73" t="s">
        <v>950</v>
      </c>
      <c r="B232" s="73" t="s">
        <v>951</v>
      </c>
      <c r="C232" s="73" t="s">
        <v>1370</v>
      </c>
      <c r="D232" s="73" t="s">
        <v>339</v>
      </c>
      <c r="E232" s="73" t="s">
        <v>340</v>
      </c>
      <c r="F232" s="91">
        <v>7.179377305</v>
      </c>
      <c r="G232" s="91">
        <v>6.0921555679999999</v>
      </c>
      <c r="H232" s="92">
        <f t="shared" si="6"/>
        <v>0.17846256958880069</v>
      </c>
      <c r="I232" s="74">
        <f t="shared" si="7"/>
        <v>6.1622645092256957E-4</v>
      </c>
      <c r="J232" s="75">
        <v>47.635390000000001</v>
      </c>
      <c r="K232" s="75">
        <v>41.021099999999997</v>
      </c>
    </row>
    <row r="233" spans="1:11">
      <c r="A233" s="73" t="s">
        <v>2766</v>
      </c>
      <c r="B233" s="73" t="s">
        <v>114</v>
      </c>
      <c r="C233" s="73" t="s">
        <v>1364</v>
      </c>
      <c r="D233" s="73" t="s">
        <v>338</v>
      </c>
      <c r="E233" s="73" t="s">
        <v>1590</v>
      </c>
      <c r="F233" s="91">
        <v>7.1775829500000006</v>
      </c>
      <c r="G233" s="91">
        <v>8.0203093479999996</v>
      </c>
      <c r="H233" s="92">
        <f t="shared" si="6"/>
        <v>-0.10507405156512417</v>
      </c>
      <c r="I233" s="74">
        <f t="shared" si="7"/>
        <v>6.16072436310108E-4</v>
      </c>
      <c r="J233" s="75">
        <v>25.411085900000003</v>
      </c>
      <c r="K233" s="75">
        <v>35.499899999999997</v>
      </c>
    </row>
    <row r="234" spans="1:11">
      <c r="A234" s="73" t="s">
        <v>2521</v>
      </c>
      <c r="B234" s="73" t="s">
        <v>253</v>
      </c>
      <c r="C234" s="73" t="s">
        <v>1028</v>
      </c>
      <c r="D234" s="73" t="s">
        <v>338</v>
      </c>
      <c r="E234" s="73" t="s">
        <v>1590</v>
      </c>
      <c r="F234" s="91">
        <v>7.1185930109999997</v>
      </c>
      <c r="G234" s="91">
        <v>12.314001248</v>
      </c>
      <c r="H234" s="92">
        <f t="shared" si="6"/>
        <v>-0.42191064726778571</v>
      </c>
      <c r="I234" s="74">
        <f t="shared" si="7"/>
        <v>6.110091614318267E-4</v>
      </c>
      <c r="J234" s="75">
        <v>65.933923294472663</v>
      </c>
      <c r="K234" s="75">
        <v>48.229349999999997</v>
      </c>
    </row>
    <row r="235" spans="1:11">
      <c r="A235" s="73" t="s">
        <v>2089</v>
      </c>
      <c r="B235" s="73" t="s">
        <v>2090</v>
      </c>
      <c r="C235" s="73" t="s">
        <v>1365</v>
      </c>
      <c r="D235" s="73" t="s">
        <v>338</v>
      </c>
      <c r="E235" s="73" t="s">
        <v>1590</v>
      </c>
      <c r="F235" s="91">
        <v>7.0871168400000002</v>
      </c>
      <c r="G235" s="91">
        <v>1.5411433000000001</v>
      </c>
      <c r="H235" s="92">
        <f t="shared" si="6"/>
        <v>3.5986099021421305</v>
      </c>
      <c r="I235" s="74">
        <f t="shared" si="7"/>
        <v>6.0830747181169018E-4</v>
      </c>
      <c r="J235" s="75">
        <v>9.0902734899999995</v>
      </c>
      <c r="K235" s="75">
        <v>70.014250000000004</v>
      </c>
    </row>
    <row r="236" spans="1:11">
      <c r="A236" s="73" t="s">
        <v>2767</v>
      </c>
      <c r="B236" s="73" t="s">
        <v>1498</v>
      </c>
      <c r="C236" s="73" t="s">
        <v>1370</v>
      </c>
      <c r="D236" s="73" t="s">
        <v>1280</v>
      </c>
      <c r="E236" s="73" t="s">
        <v>340</v>
      </c>
      <c r="F236" s="91">
        <v>7.0688311500000003</v>
      </c>
      <c r="G236" s="91">
        <v>6.1173442209999997</v>
      </c>
      <c r="H236" s="92">
        <f t="shared" si="6"/>
        <v>0.15553921679503935</v>
      </c>
      <c r="I236" s="74">
        <f t="shared" si="7"/>
        <v>6.0673795883407831E-4</v>
      </c>
      <c r="J236" s="75">
        <v>983.30658387999995</v>
      </c>
      <c r="K236" s="75">
        <v>22.190249999999999</v>
      </c>
    </row>
    <row r="237" spans="1:11">
      <c r="A237" s="73" t="s">
        <v>453</v>
      </c>
      <c r="B237" s="73" t="s">
        <v>454</v>
      </c>
      <c r="C237" s="73" t="s">
        <v>1365</v>
      </c>
      <c r="D237" s="73" t="s">
        <v>338</v>
      </c>
      <c r="E237" s="73" t="s">
        <v>1590</v>
      </c>
      <c r="F237" s="91">
        <v>7.0620270329999997</v>
      </c>
      <c r="G237" s="91">
        <v>2.6248761469999997</v>
      </c>
      <c r="H237" s="92">
        <f t="shared" si="6"/>
        <v>1.6904229523633978</v>
      </c>
      <c r="I237" s="74">
        <f t="shared" si="7"/>
        <v>6.0615394204648694E-4</v>
      </c>
      <c r="J237" s="75">
        <v>75.884167109999993</v>
      </c>
      <c r="K237" s="75">
        <v>17.520800000000001</v>
      </c>
    </row>
    <row r="238" spans="1:11">
      <c r="A238" s="73" t="s">
        <v>982</v>
      </c>
      <c r="B238" s="73" t="s">
        <v>976</v>
      </c>
      <c r="C238" s="73" t="s">
        <v>1365</v>
      </c>
      <c r="D238" s="73" t="s">
        <v>338</v>
      </c>
      <c r="E238" s="73" t="s">
        <v>1590</v>
      </c>
      <c r="F238" s="91">
        <v>6.9417418499999997</v>
      </c>
      <c r="G238" s="91">
        <v>0.90861133999999999</v>
      </c>
      <c r="H238" s="92">
        <f t="shared" si="6"/>
        <v>6.6399463053146572</v>
      </c>
      <c r="I238" s="74">
        <f t="shared" si="7"/>
        <v>5.9582952138022109E-4</v>
      </c>
      <c r="J238" s="75">
        <v>13.66258346</v>
      </c>
      <c r="K238" s="75">
        <v>46.864800000000002</v>
      </c>
    </row>
    <row r="239" spans="1:11">
      <c r="A239" s="73" t="s">
        <v>1599</v>
      </c>
      <c r="B239" s="73" t="s">
        <v>834</v>
      </c>
      <c r="C239" s="73" t="s">
        <v>1371</v>
      </c>
      <c r="D239" s="73" t="s">
        <v>338</v>
      </c>
      <c r="E239" s="73" t="s">
        <v>1590</v>
      </c>
      <c r="F239" s="91">
        <v>6.9315106799999997</v>
      </c>
      <c r="G239" s="91">
        <v>7.7865137000000004</v>
      </c>
      <c r="H239" s="92">
        <f t="shared" si="6"/>
        <v>-0.10980562713194741</v>
      </c>
      <c r="I239" s="74">
        <f t="shared" si="7"/>
        <v>5.9495135084954086E-4</v>
      </c>
      <c r="J239" s="75">
        <v>432.71733879999999</v>
      </c>
      <c r="K239" s="75">
        <v>17.376650000000001</v>
      </c>
    </row>
    <row r="240" spans="1:11">
      <c r="A240" s="73" t="s">
        <v>851</v>
      </c>
      <c r="B240" s="73" t="s">
        <v>852</v>
      </c>
      <c r="C240" s="73" t="s">
        <v>1365</v>
      </c>
      <c r="D240" s="73" t="s">
        <v>338</v>
      </c>
      <c r="E240" s="73" t="s">
        <v>1590</v>
      </c>
      <c r="F240" s="91">
        <v>6.9213360389999998</v>
      </c>
      <c r="G240" s="91">
        <v>7.843533248</v>
      </c>
      <c r="H240" s="92">
        <f t="shared" si="6"/>
        <v>-0.11757420792920692</v>
      </c>
      <c r="I240" s="74">
        <f t="shared" si="7"/>
        <v>5.9407803236431864E-4</v>
      </c>
      <c r="J240" s="75">
        <v>231.65703173</v>
      </c>
      <c r="K240" s="75">
        <v>22.7818</v>
      </c>
    </row>
    <row r="241" spans="1:11">
      <c r="A241" s="73" t="s">
        <v>781</v>
      </c>
      <c r="B241" s="73" t="s">
        <v>909</v>
      </c>
      <c r="C241" s="73" t="s">
        <v>1371</v>
      </c>
      <c r="D241" s="73" t="s">
        <v>338</v>
      </c>
      <c r="E241" s="73" t="s">
        <v>340</v>
      </c>
      <c r="F241" s="91">
        <v>6.8663639000000005</v>
      </c>
      <c r="G241" s="91">
        <v>2.2662276000000001</v>
      </c>
      <c r="H241" s="92">
        <f t="shared" si="6"/>
        <v>2.0298650938678886</v>
      </c>
      <c r="I241" s="74">
        <f t="shared" si="7"/>
        <v>5.893596167306955E-4</v>
      </c>
      <c r="J241" s="75">
        <v>83.555354690000001</v>
      </c>
      <c r="K241" s="75">
        <v>14.754</v>
      </c>
    </row>
    <row r="242" spans="1:11">
      <c r="A242" s="73" t="s">
        <v>571</v>
      </c>
      <c r="B242" s="73" t="s">
        <v>572</v>
      </c>
      <c r="C242" s="73" t="s">
        <v>1367</v>
      </c>
      <c r="D242" s="73" t="s">
        <v>338</v>
      </c>
      <c r="E242" s="73" t="s">
        <v>340</v>
      </c>
      <c r="F242" s="91">
        <v>6.8660261150000004</v>
      </c>
      <c r="G242" s="91">
        <v>8.6014793409999992</v>
      </c>
      <c r="H242" s="92">
        <f t="shared" si="6"/>
        <v>-0.20176218034120597</v>
      </c>
      <c r="I242" s="74">
        <f t="shared" si="7"/>
        <v>5.8933062367978284E-4</v>
      </c>
      <c r="J242" s="75">
        <v>335.76141558999996</v>
      </c>
      <c r="K242" s="75">
        <v>16.834900000000001</v>
      </c>
    </row>
    <row r="243" spans="1:11">
      <c r="A243" s="73" t="s">
        <v>1433</v>
      </c>
      <c r="B243" s="73" t="s">
        <v>674</v>
      </c>
      <c r="C243" s="73" t="s">
        <v>1370</v>
      </c>
      <c r="D243" s="73" t="s">
        <v>339</v>
      </c>
      <c r="E243" s="73" t="s">
        <v>340</v>
      </c>
      <c r="F243" s="91">
        <v>6.8506317699999997</v>
      </c>
      <c r="G243" s="91">
        <v>6.8431994800000009</v>
      </c>
      <c r="H243" s="92">
        <f t="shared" si="6"/>
        <v>1.0860840783204484E-3</v>
      </c>
      <c r="I243" s="74">
        <f t="shared" si="7"/>
        <v>5.8800928309819486E-4</v>
      </c>
      <c r="J243" s="75">
        <v>50.622</v>
      </c>
      <c r="K243" s="75">
        <v>18.487850000000002</v>
      </c>
    </row>
    <row r="244" spans="1:11">
      <c r="A244" s="73" t="s">
        <v>2538</v>
      </c>
      <c r="B244" s="73" t="s">
        <v>207</v>
      </c>
      <c r="C244" s="73" t="s">
        <v>1028</v>
      </c>
      <c r="D244" s="73" t="s">
        <v>338</v>
      </c>
      <c r="E244" s="73" t="s">
        <v>1590</v>
      </c>
      <c r="F244" s="91">
        <v>6.7973638850000002</v>
      </c>
      <c r="G244" s="91">
        <v>4.3021230149999994</v>
      </c>
      <c r="H244" s="92">
        <f t="shared" si="6"/>
        <v>0.5800022131631215</v>
      </c>
      <c r="I244" s="74">
        <f t="shared" si="7"/>
        <v>5.8343714845096844E-4</v>
      </c>
      <c r="J244" s="75">
        <v>124.5364966138</v>
      </c>
      <c r="K244" s="75">
        <v>32.124499999999998</v>
      </c>
    </row>
    <row r="245" spans="1:11">
      <c r="A245" s="73" t="s">
        <v>2768</v>
      </c>
      <c r="B245" s="73" t="s">
        <v>1495</v>
      </c>
      <c r="C245" s="73" t="s">
        <v>1370</v>
      </c>
      <c r="D245" s="73" t="s">
        <v>1280</v>
      </c>
      <c r="E245" s="73" t="s">
        <v>340</v>
      </c>
      <c r="F245" s="91">
        <v>6.778631581</v>
      </c>
      <c r="G245" s="91">
        <v>7.6329097939999997</v>
      </c>
      <c r="H245" s="92">
        <f t="shared" si="6"/>
        <v>-0.11192038633438617</v>
      </c>
      <c r="I245" s="74">
        <f t="shared" si="7"/>
        <v>5.8182930131867147E-4</v>
      </c>
      <c r="J245" s="75">
        <v>167.54311737</v>
      </c>
      <c r="K245" s="75">
        <v>43.293599999999998</v>
      </c>
    </row>
    <row r="246" spans="1:11">
      <c r="A246" s="73" t="s">
        <v>2769</v>
      </c>
      <c r="B246" s="73" t="s">
        <v>949</v>
      </c>
      <c r="C246" s="73" t="s">
        <v>1370</v>
      </c>
      <c r="D246" s="73" t="s">
        <v>339</v>
      </c>
      <c r="E246" s="73" t="s">
        <v>340</v>
      </c>
      <c r="F246" s="91">
        <v>6.7602461030000001</v>
      </c>
      <c r="G246" s="91">
        <v>16.434838406000001</v>
      </c>
      <c r="H246" s="92">
        <f t="shared" si="6"/>
        <v>-0.58866367067339209</v>
      </c>
      <c r="I246" s="74">
        <f t="shared" si="7"/>
        <v>5.8025122325212875E-4</v>
      </c>
      <c r="J246" s="75">
        <v>373.76035407999996</v>
      </c>
      <c r="K246" s="75">
        <v>45.893349999999998</v>
      </c>
    </row>
    <row r="247" spans="1:11">
      <c r="A247" s="73" t="s">
        <v>2517</v>
      </c>
      <c r="B247" s="73" t="s">
        <v>840</v>
      </c>
      <c r="C247" s="73" t="s">
        <v>1028</v>
      </c>
      <c r="D247" s="73" t="s">
        <v>338</v>
      </c>
      <c r="E247" s="73" t="s">
        <v>1590</v>
      </c>
      <c r="F247" s="91">
        <v>6.7472137300000004</v>
      </c>
      <c r="G247" s="91">
        <v>9.2374482249999996</v>
      </c>
      <c r="H247" s="92">
        <f t="shared" si="6"/>
        <v>-0.26958034668713926</v>
      </c>
      <c r="I247" s="74">
        <f t="shared" si="7"/>
        <v>5.7913261747063625E-4</v>
      </c>
      <c r="J247" s="75">
        <v>120.50127007019999</v>
      </c>
      <c r="K247" s="75">
        <v>86.547399999999996</v>
      </c>
    </row>
    <row r="248" spans="1:11">
      <c r="A248" s="73" t="s">
        <v>2770</v>
      </c>
      <c r="B248" s="73" t="s">
        <v>1508</v>
      </c>
      <c r="C248" s="73" t="s">
        <v>1364</v>
      </c>
      <c r="D248" s="73" t="s">
        <v>338</v>
      </c>
      <c r="E248" s="73" t="s">
        <v>1590</v>
      </c>
      <c r="F248" s="91">
        <v>6.7045439299999998</v>
      </c>
      <c r="G248" s="91">
        <v>6.4754628800000003</v>
      </c>
      <c r="H248" s="92">
        <f t="shared" si="6"/>
        <v>3.5376783752021135E-2</v>
      </c>
      <c r="I248" s="74">
        <f t="shared" si="7"/>
        <v>5.7547014671606759E-4</v>
      </c>
      <c r="J248" s="75">
        <v>201.46715730000003</v>
      </c>
      <c r="K248" s="75">
        <v>18.839700000000001</v>
      </c>
    </row>
    <row r="249" spans="1:11">
      <c r="A249" s="73" t="s">
        <v>2551</v>
      </c>
      <c r="B249" s="73" t="s">
        <v>1013</v>
      </c>
      <c r="C249" s="73" t="s">
        <v>1028</v>
      </c>
      <c r="D249" s="73" t="s">
        <v>338</v>
      </c>
      <c r="E249" s="73" t="s">
        <v>1590</v>
      </c>
      <c r="F249" s="91">
        <v>6.6960523399999996</v>
      </c>
      <c r="G249" s="91">
        <v>9.0052720199999996</v>
      </c>
      <c r="H249" s="92">
        <f t="shared" si="6"/>
        <v>-0.25642975302371818</v>
      </c>
      <c r="I249" s="74">
        <f t="shared" si="7"/>
        <v>5.7474128930321857E-4</v>
      </c>
      <c r="J249" s="75">
        <v>204.96214209670001</v>
      </c>
      <c r="K249" s="75">
        <v>75.846000000000004</v>
      </c>
    </row>
    <row r="250" spans="1:11">
      <c r="A250" s="73" t="s">
        <v>983</v>
      </c>
      <c r="B250" s="73" t="s">
        <v>978</v>
      </c>
      <c r="C250" s="73" t="s">
        <v>1365</v>
      </c>
      <c r="D250" s="73" t="s">
        <v>338</v>
      </c>
      <c r="E250" s="73" t="s">
        <v>1590</v>
      </c>
      <c r="F250" s="91">
        <v>6.6866963210000003</v>
      </c>
      <c r="G250" s="91">
        <v>3.6744215090000001</v>
      </c>
      <c r="H250" s="92">
        <f t="shared" si="6"/>
        <v>0.81979566160872919</v>
      </c>
      <c r="I250" s="74">
        <f t="shared" si="7"/>
        <v>5.7393823548138945E-4</v>
      </c>
      <c r="J250" s="75">
        <v>15.94564224</v>
      </c>
      <c r="K250" s="75">
        <v>35.91075</v>
      </c>
    </row>
    <row r="251" spans="1:11">
      <c r="A251" s="73" t="s">
        <v>1439</v>
      </c>
      <c r="B251" s="73" t="s">
        <v>664</v>
      </c>
      <c r="C251" s="73" t="s">
        <v>1370</v>
      </c>
      <c r="D251" s="73" t="s">
        <v>339</v>
      </c>
      <c r="E251" s="73" t="s">
        <v>340</v>
      </c>
      <c r="F251" s="91">
        <v>6.6419792070000003</v>
      </c>
      <c r="G251" s="91">
        <v>9.0571324140000016</v>
      </c>
      <c r="H251" s="92">
        <f t="shared" si="6"/>
        <v>-0.26665760161205043</v>
      </c>
      <c r="I251" s="74">
        <f t="shared" si="7"/>
        <v>5.7010003792120148E-4</v>
      </c>
      <c r="J251" s="75">
        <v>31.663</v>
      </c>
      <c r="K251" s="75">
        <v>18.792100000000001</v>
      </c>
    </row>
    <row r="252" spans="1:11">
      <c r="A252" s="73" t="s">
        <v>2771</v>
      </c>
      <c r="B252" s="73" t="s">
        <v>1403</v>
      </c>
      <c r="C252" s="73" t="s">
        <v>1370</v>
      </c>
      <c r="D252" s="73" t="s">
        <v>339</v>
      </c>
      <c r="E252" s="73" t="s">
        <v>340</v>
      </c>
      <c r="F252" s="91">
        <v>6.6019457400000006</v>
      </c>
      <c r="G252" s="91">
        <v>3.0030400899999998</v>
      </c>
      <c r="H252" s="92">
        <f t="shared" si="6"/>
        <v>1.1984207809893079</v>
      </c>
      <c r="I252" s="74">
        <f t="shared" si="7"/>
        <v>5.6666385115464787E-4</v>
      </c>
      <c r="J252" s="75">
        <v>14.877000000000001</v>
      </c>
      <c r="K252" s="75">
        <v>37.720550000000003</v>
      </c>
    </row>
    <row r="253" spans="1:11">
      <c r="A253" s="73" t="s">
        <v>1603</v>
      </c>
      <c r="B253" s="73" t="s">
        <v>1604</v>
      </c>
      <c r="C253" s="73" t="s">
        <v>1371</v>
      </c>
      <c r="D253" s="73" t="s">
        <v>338</v>
      </c>
      <c r="E253" s="73" t="s">
        <v>1590</v>
      </c>
      <c r="F253" s="91">
        <v>6.5932293299999998</v>
      </c>
      <c r="G253" s="91">
        <v>1.72222903</v>
      </c>
      <c r="H253" s="92">
        <f t="shared" si="6"/>
        <v>2.828311574796762</v>
      </c>
      <c r="I253" s="74">
        <f t="shared" si="7"/>
        <v>5.6591569679934669E-4</v>
      </c>
      <c r="J253" s="75">
        <v>58.147852502671505</v>
      </c>
      <c r="K253" s="75">
        <v>64.462350000000001</v>
      </c>
    </row>
    <row r="254" spans="1:11">
      <c r="A254" s="73" t="s">
        <v>2772</v>
      </c>
      <c r="B254" s="73" t="s">
        <v>2333</v>
      </c>
      <c r="C254" s="73" t="s">
        <v>1370</v>
      </c>
      <c r="D254" s="73" t="s">
        <v>1280</v>
      </c>
      <c r="E254" s="73" t="s">
        <v>340</v>
      </c>
      <c r="F254" s="91">
        <v>6.5621831200000003</v>
      </c>
      <c r="G254" s="91">
        <v>3.3147642300000002</v>
      </c>
      <c r="H254" s="92">
        <f t="shared" si="6"/>
        <v>0.9796832186764608</v>
      </c>
      <c r="I254" s="74">
        <f t="shared" si="7"/>
        <v>5.6325091195936171E-4</v>
      </c>
      <c r="J254" s="75">
        <v>218.40161309999999</v>
      </c>
      <c r="K254" s="75">
        <v>71.257300000000001</v>
      </c>
    </row>
    <row r="255" spans="1:11">
      <c r="A255" s="73" t="s">
        <v>447</v>
      </c>
      <c r="B255" s="73" t="s">
        <v>448</v>
      </c>
      <c r="C255" s="73" t="s">
        <v>467</v>
      </c>
      <c r="D255" s="73" t="s">
        <v>339</v>
      </c>
      <c r="E255" s="73" t="s">
        <v>340</v>
      </c>
      <c r="F255" s="91">
        <v>6.5560351849999998</v>
      </c>
      <c r="G255" s="91">
        <v>6.21995758</v>
      </c>
      <c r="H255" s="92">
        <f t="shared" si="6"/>
        <v>5.4032137788309509E-2</v>
      </c>
      <c r="I255" s="74">
        <f t="shared" si="7"/>
        <v>5.6272321714620369E-4</v>
      </c>
      <c r="J255" s="75">
        <v>797.22430955109996</v>
      </c>
      <c r="K255" s="75">
        <v>14.7599</v>
      </c>
    </row>
    <row r="256" spans="1:11">
      <c r="A256" s="73" t="s">
        <v>1643</v>
      </c>
      <c r="B256" s="73" t="s">
        <v>1633</v>
      </c>
      <c r="C256" s="73" t="s">
        <v>1528</v>
      </c>
      <c r="D256" s="73" t="s">
        <v>339</v>
      </c>
      <c r="E256" s="73" t="s">
        <v>340</v>
      </c>
      <c r="F256" s="91">
        <v>6.5069165199999999</v>
      </c>
      <c r="G256" s="91">
        <v>7.2970109800000005</v>
      </c>
      <c r="H256" s="92">
        <f t="shared" si="6"/>
        <v>-0.10827645212067372</v>
      </c>
      <c r="I256" s="74">
        <f t="shared" si="7"/>
        <v>5.5850722189743399E-4</v>
      </c>
      <c r="J256" s="75">
        <v>5.4537110600000007</v>
      </c>
      <c r="K256" s="75">
        <v>61.547199999999997</v>
      </c>
    </row>
    <row r="257" spans="1:11">
      <c r="A257" s="73" t="s">
        <v>210</v>
      </c>
      <c r="B257" s="73" t="s">
        <v>215</v>
      </c>
      <c r="C257" s="73" t="s">
        <v>1528</v>
      </c>
      <c r="D257" s="73" t="s">
        <v>1280</v>
      </c>
      <c r="E257" s="73" t="s">
        <v>340</v>
      </c>
      <c r="F257" s="91">
        <v>6.3865430999999999</v>
      </c>
      <c r="G257" s="91">
        <v>7.0196046500000007</v>
      </c>
      <c r="H257" s="92">
        <f t="shared" si="6"/>
        <v>-9.0184786973722342E-2</v>
      </c>
      <c r="I257" s="74">
        <f t="shared" si="7"/>
        <v>5.4817522759754512E-4</v>
      </c>
      <c r="J257" s="75">
        <v>117.71948484444221</v>
      </c>
      <c r="K257" s="75">
        <v>39.513100000000001</v>
      </c>
    </row>
    <row r="258" spans="1:11">
      <c r="A258" s="73" t="s">
        <v>1437</v>
      </c>
      <c r="B258" s="73" t="s">
        <v>662</v>
      </c>
      <c r="C258" s="73" t="s">
        <v>1370</v>
      </c>
      <c r="D258" s="73" t="s">
        <v>339</v>
      </c>
      <c r="E258" s="73" t="s">
        <v>340</v>
      </c>
      <c r="F258" s="91">
        <v>6.3577672249999999</v>
      </c>
      <c r="G258" s="91">
        <v>4.3217020899999996</v>
      </c>
      <c r="H258" s="92">
        <f t="shared" si="6"/>
        <v>0.47112574920683636</v>
      </c>
      <c r="I258" s="74">
        <f t="shared" si="7"/>
        <v>5.4570531209232546E-4</v>
      </c>
      <c r="J258" s="75">
        <v>44.536999999999999</v>
      </c>
      <c r="K258" s="75">
        <v>18.872699999999998</v>
      </c>
    </row>
    <row r="259" spans="1:11">
      <c r="A259" s="73" t="s">
        <v>2773</v>
      </c>
      <c r="B259" s="73" t="s">
        <v>623</v>
      </c>
      <c r="C259" s="73" t="s">
        <v>1370</v>
      </c>
      <c r="D259" s="73" t="s">
        <v>339</v>
      </c>
      <c r="E259" s="73" t="s">
        <v>340</v>
      </c>
      <c r="F259" s="91">
        <v>6.3528415410000001</v>
      </c>
      <c r="G259" s="91">
        <v>6.052605947</v>
      </c>
      <c r="H259" s="92">
        <f t="shared" si="6"/>
        <v>4.9604351684056525E-2</v>
      </c>
      <c r="I259" s="74">
        <f t="shared" si="7"/>
        <v>5.4528252657197506E-4</v>
      </c>
      <c r="J259" s="75">
        <v>302.51435455000001</v>
      </c>
      <c r="K259" s="75">
        <v>35.349800000000002</v>
      </c>
    </row>
    <row r="260" spans="1:11">
      <c r="A260" s="73" t="s">
        <v>2105</v>
      </c>
      <c r="B260" s="73" t="s">
        <v>2106</v>
      </c>
      <c r="C260" s="73" t="s">
        <v>1528</v>
      </c>
      <c r="D260" s="73" t="s">
        <v>339</v>
      </c>
      <c r="E260" s="73" t="s">
        <v>340</v>
      </c>
      <c r="F260" s="91">
        <v>6.3502790400000002</v>
      </c>
      <c r="G260" s="91">
        <v>0.13910420000000001</v>
      </c>
      <c r="H260" s="92">
        <f t="shared" si="6"/>
        <v>44.65123871169957</v>
      </c>
      <c r="I260" s="74">
        <f t="shared" si="7"/>
        <v>5.4506257979530749E-4</v>
      </c>
      <c r="J260" s="75">
        <v>13.820969359999999</v>
      </c>
      <c r="K260" s="75">
        <v>12.3956</v>
      </c>
    </row>
    <row r="261" spans="1:11">
      <c r="A261" s="73" t="s">
        <v>2774</v>
      </c>
      <c r="B261" s="73" t="s">
        <v>2248</v>
      </c>
      <c r="C261" s="73" t="s">
        <v>1370</v>
      </c>
      <c r="D261" s="73" t="s">
        <v>1280</v>
      </c>
      <c r="E261" s="73" t="s">
        <v>1590</v>
      </c>
      <c r="F261" s="91">
        <v>6.3301627300000005</v>
      </c>
      <c r="G261" s="91">
        <v>4.3574916100000003</v>
      </c>
      <c r="H261" s="92">
        <f t="shared" si="6"/>
        <v>0.45270795598846836</v>
      </c>
      <c r="I261" s="74">
        <f t="shared" si="7"/>
        <v>5.4333593947674882E-4</v>
      </c>
      <c r="J261" s="75">
        <v>114.36496651</v>
      </c>
      <c r="K261" s="75">
        <v>30.223050000000001</v>
      </c>
    </row>
    <row r="262" spans="1:11">
      <c r="A262" s="73" t="s">
        <v>1610</v>
      </c>
      <c r="B262" s="73" t="s">
        <v>381</v>
      </c>
      <c r="C262" s="73" t="s">
        <v>1366</v>
      </c>
      <c r="D262" s="73" t="s">
        <v>338</v>
      </c>
      <c r="E262" s="73" t="s">
        <v>1590</v>
      </c>
      <c r="F262" s="91">
        <v>6.2953605399999999</v>
      </c>
      <c r="G262" s="91">
        <v>4.5174871900000007</v>
      </c>
      <c r="H262" s="92">
        <f t="shared" si="6"/>
        <v>0.39355360075741563</v>
      </c>
      <c r="I262" s="74">
        <f t="shared" si="7"/>
        <v>5.4034876815019131E-4</v>
      </c>
      <c r="J262" s="75">
        <v>139.69072603000001</v>
      </c>
      <c r="K262" s="75">
        <v>18.30725</v>
      </c>
    </row>
    <row r="263" spans="1:11">
      <c r="A263" s="73" t="s">
        <v>786</v>
      </c>
      <c r="B263" s="73" t="s">
        <v>914</v>
      </c>
      <c r="C263" s="73" t="s">
        <v>1371</v>
      </c>
      <c r="D263" s="73" t="s">
        <v>338</v>
      </c>
      <c r="E263" s="73" t="s">
        <v>340</v>
      </c>
      <c r="F263" s="91">
        <v>6.2486627600000002</v>
      </c>
      <c r="G263" s="91">
        <v>1.9075222199999999</v>
      </c>
      <c r="H263" s="92">
        <f t="shared" ref="H263:H326" si="8">IF(ISERROR(F263/G263-1),"",IF((F263/G263-1)&gt;10000%,"",F263/G263-1))</f>
        <v>2.2758007715370154</v>
      </c>
      <c r="I263" s="74">
        <f t="shared" ref="I263:I326" si="9">F263/$F$1034</f>
        <v>5.3634056437250137E-4</v>
      </c>
      <c r="J263" s="75">
        <v>98.635254209999999</v>
      </c>
      <c r="K263" s="75">
        <v>16.2437</v>
      </c>
    </row>
    <row r="264" spans="1:11">
      <c r="A264" s="73" t="s">
        <v>53</v>
      </c>
      <c r="B264" s="73" t="s">
        <v>59</v>
      </c>
      <c r="C264" s="73" t="s">
        <v>1368</v>
      </c>
      <c r="D264" s="73" t="s">
        <v>339</v>
      </c>
      <c r="E264" s="73" t="s">
        <v>340</v>
      </c>
      <c r="F264" s="91">
        <v>6.2279454800000007</v>
      </c>
      <c r="G264" s="91">
        <v>1.4129506299999999</v>
      </c>
      <c r="H264" s="92">
        <f t="shared" si="8"/>
        <v>3.4077587339339672</v>
      </c>
      <c r="I264" s="74">
        <f t="shared" si="9"/>
        <v>5.3456234108309746E-4</v>
      </c>
      <c r="J264" s="75">
        <v>67.417327060000005</v>
      </c>
      <c r="K264" s="75">
        <v>15.80415</v>
      </c>
    </row>
    <row r="265" spans="1:11">
      <c r="A265" s="73" t="s">
        <v>1454</v>
      </c>
      <c r="B265" s="73" t="s">
        <v>960</v>
      </c>
      <c r="C265" s="73" t="s">
        <v>1370</v>
      </c>
      <c r="D265" s="73" t="s">
        <v>339</v>
      </c>
      <c r="E265" s="73" t="s">
        <v>340</v>
      </c>
      <c r="F265" s="91">
        <v>6.1627293930000002</v>
      </c>
      <c r="G265" s="91">
        <v>9.2235223299999998</v>
      </c>
      <c r="H265" s="92">
        <f t="shared" si="8"/>
        <v>-0.33184642780606788</v>
      </c>
      <c r="I265" s="74">
        <f t="shared" si="9"/>
        <v>5.289646581465732E-4</v>
      </c>
      <c r="J265" s="75">
        <v>222.52099999999999</v>
      </c>
      <c r="K265" s="75">
        <v>32.897399999999998</v>
      </c>
    </row>
    <row r="266" spans="1:11">
      <c r="A266" s="73" t="s">
        <v>385</v>
      </c>
      <c r="B266" s="73" t="s">
        <v>386</v>
      </c>
      <c r="C266" s="73" t="s">
        <v>1371</v>
      </c>
      <c r="D266" s="73" t="s">
        <v>338</v>
      </c>
      <c r="E266" s="73" t="s">
        <v>340</v>
      </c>
      <c r="F266" s="91">
        <v>6.1584515700000004</v>
      </c>
      <c r="G266" s="91">
        <v>18.934348182999997</v>
      </c>
      <c r="H266" s="92">
        <f t="shared" si="8"/>
        <v>-0.67474710454890119</v>
      </c>
      <c r="I266" s="74">
        <f t="shared" si="9"/>
        <v>5.2859748038547002E-4</v>
      </c>
      <c r="J266" s="75">
        <v>448.60383860000002</v>
      </c>
      <c r="K266" s="75">
        <v>7.81135</v>
      </c>
    </row>
    <row r="267" spans="1:11">
      <c r="A267" s="73" t="s">
        <v>396</v>
      </c>
      <c r="B267" s="73" t="s">
        <v>397</v>
      </c>
      <c r="C267" s="73" t="s">
        <v>1368</v>
      </c>
      <c r="D267" s="73" t="s">
        <v>339</v>
      </c>
      <c r="E267" s="73" t="s">
        <v>340</v>
      </c>
      <c r="F267" s="91">
        <v>6.1463384800000007</v>
      </c>
      <c r="G267" s="91">
        <v>27.5982375</v>
      </c>
      <c r="H267" s="92">
        <f t="shared" si="8"/>
        <v>-0.77729235499187221</v>
      </c>
      <c r="I267" s="74">
        <f t="shared" si="9"/>
        <v>5.2755777928838372E-4</v>
      </c>
      <c r="J267" s="75">
        <v>15.345343765905673</v>
      </c>
      <c r="K267" s="75">
        <v>17.3</v>
      </c>
    </row>
    <row r="268" spans="1:11">
      <c r="A268" s="73" t="s">
        <v>1620</v>
      </c>
      <c r="B268" s="73" t="s">
        <v>380</v>
      </c>
      <c r="C268" s="73" t="s">
        <v>1366</v>
      </c>
      <c r="D268" s="73" t="s">
        <v>338</v>
      </c>
      <c r="E268" s="73" t="s">
        <v>1590</v>
      </c>
      <c r="F268" s="91">
        <v>6.1010109699999999</v>
      </c>
      <c r="G268" s="91">
        <v>6.8170802999999998</v>
      </c>
      <c r="H268" s="92">
        <f t="shared" si="8"/>
        <v>-0.10504047165177144</v>
      </c>
      <c r="I268" s="74">
        <f t="shared" si="9"/>
        <v>5.2366718969685958E-4</v>
      </c>
      <c r="J268" s="75">
        <v>28.012286850000002</v>
      </c>
      <c r="K268" s="75">
        <v>20.352350000000001</v>
      </c>
    </row>
    <row r="269" spans="1:11">
      <c r="A269" s="73" t="s">
        <v>2775</v>
      </c>
      <c r="B269" s="73" t="s">
        <v>110</v>
      </c>
      <c r="C269" s="73" t="s">
        <v>1364</v>
      </c>
      <c r="D269" s="73" t="s">
        <v>338</v>
      </c>
      <c r="E269" s="73" t="s">
        <v>1590</v>
      </c>
      <c r="F269" s="91">
        <v>6.08698242</v>
      </c>
      <c r="G269" s="91">
        <v>5.55157452</v>
      </c>
      <c r="H269" s="92">
        <f t="shared" si="8"/>
        <v>9.6442531406387477E-2</v>
      </c>
      <c r="I269" s="74">
        <f t="shared" si="9"/>
        <v>5.224630791994116E-4</v>
      </c>
      <c r="J269" s="75">
        <v>91.039468799999995</v>
      </c>
      <c r="K269" s="75">
        <v>29.24155</v>
      </c>
    </row>
    <row r="270" spans="1:11">
      <c r="A270" s="73" t="s">
        <v>829</v>
      </c>
      <c r="B270" s="73" t="s">
        <v>830</v>
      </c>
      <c r="C270" s="73" t="s">
        <v>1370</v>
      </c>
      <c r="D270" s="73" t="s">
        <v>339</v>
      </c>
      <c r="E270" s="73" t="s">
        <v>1590</v>
      </c>
      <c r="F270" s="91">
        <v>6.0646968169999997</v>
      </c>
      <c r="G270" s="91">
        <v>7.9645791179999996</v>
      </c>
      <c r="H270" s="92">
        <f t="shared" si="8"/>
        <v>-0.23854145622161671</v>
      </c>
      <c r="I270" s="74">
        <f t="shared" si="9"/>
        <v>5.2055024226941833E-4</v>
      </c>
      <c r="J270" s="75">
        <v>92.555000000000007</v>
      </c>
      <c r="K270" s="75">
        <v>36.97025</v>
      </c>
    </row>
    <row r="271" spans="1:11">
      <c r="A271" s="73" t="s">
        <v>2603</v>
      </c>
      <c r="B271" s="73" t="s">
        <v>168</v>
      </c>
      <c r="C271" s="73" t="s">
        <v>1028</v>
      </c>
      <c r="D271" s="73" t="s">
        <v>338</v>
      </c>
      <c r="E271" s="73" t="s">
        <v>1590</v>
      </c>
      <c r="F271" s="91">
        <v>6.0568392929999995</v>
      </c>
      <c r="G271" s="91">
        <v>8.0614550190000003</v>
      </c>
      <c r="H271" s="92">
        <f t="shared" si="8"/>
        <v>-0.24866673835868747</v>
      </c>
      <c r="I271" s="74">
        <f t="shared" si="9"/>
        <v>5.1987580855158229E-4</v>
      </c>
      <c r="J271" s="75">
        <v>136.26749030439998</v>
      </c>
      <c r="K271" s="75">
        <v>14.326449999999999</v>
      </c>
    </row>
    <row r="272" spans="1:11">
      <c r="A272" s="73" t="s">
        <v>443</v>
      </c>
      <c r="B272" s="73" t="s">
        <v>444</v>
      </c>
      <c r="C272" s="73" t="s">
        <v>1365</v>
      </c>
      <c r="D272" s="73" t="s">
        <v>338</v>
      </c>
      <c r="E272" s="73" t="s">
        <v>1590</v>
      </c>
      <c r="F272" s="91">
        <v>6.0160504499999998</v>
      </c>
      <c r="G272" s="91">
        <v>5.6752887860000003</v>
      </c>
      <c r="H272" s="92">
        <f t="shared" si="8"/>
        <v>6.0043052758936621E-2</v>
      </c>
      <c r="I272" s="74">
        <f t="shared" si="9"/>
        <v>5.163747857063806E-4</v>
      </c>
      <c r="J272" s="75">
        <v>92.286459059999999</v>
      </c>
      <c r="K272" s="75">
        <v>10.687900000000001</v>
      </c>
    </row>
    <row r="273" spans="1:11">
      <c r="A273" s="73" t="s">
        <v>2548</v>
      </c>
      <c r="B273" s="73" t="s">
        <v>181</v>
      </c>
      <c r="C273" s="73" t="s">
        <v>1028</v>
      </c>
      <c r="D273" s="73" t="s">
        <v>338</v>
      </c>
      <c r="E273" s="73" t="s">
        <v>340</v>
      </c>
      <c r="F273" s="91">
        <v>5.960098715</v>
      </c>
      <c r="G273" s="91">
        <v>6.9409356080000002</v>
      </c>
      <c r="H273" s="92">
        <f t="shared" si="8"/>
        <v>-0.14131191360852058</v>
      </c>
      <c r="I273" s="74">
        <f t="shared" si="9"/>
        <v>5.1157228855137004E-4</v>
      </c>
      <c r="J273" s="75">
        <v>310.34424130316461</v>
      </c>
      <c r="K273" s="75">
        <v>15.011950000000001</v>
      </c>
    </row>
    <row r="274" spans="1:11">
      <c r="A274" s="73" t="s">
        <v>1025</v>
      </c>
      <c r="B274" s="73" t="s">
        <v>672</v>
      </c>
      <c r="C274" s="73" t="s">
        <v>1370</v>
      </c>
      <c r="D274" s="73" t="s">
        <v>339</v>
      </c>
      <c r="E274" s="73" t="s">
        <v>340</v>
      </c>
      <c r="F274" s="91">
        <v>5.8408461009999995</v>
      </c>
      <c r="G274" s="91">
        <v>4.3361698430000004</v>
      </c>
      <c r="H274" s="92">
        <f t="shared" si="8"/>
        <v>0.34700583982637112</v>
      </c>
      <c r="I274" s="74">
        <f t="shared" si="9"/>
        <v>5.0133649623031727E-4</v>
      </c>
      <c r="J274" s="75">
        <v>49.853999999999999</v>
      </c>
      <c r="K274" s="75">
        <v>35.741999999999997</v>
      </c>
    </row>
    <row r="275" spans="1:11">
      <c r="A275" s="73" t="s">
        <v>2522</v>
      </c>
      <c r="B275" s="73" t="s">
        <v>558</v>
      </c>
      <c r="C275" s="73" t="s">
        <v>1028</v>
      </c>
      <c r="D275" s="73" t="s">
        <v>338</v>
      </c>
      <c r="E275" s="73" t="s">
        <v>1590</v>
      </c>
      <c r="F275" s="91">
        <v>5.829255796</v>
      </c>
      <c r="G275" s="91">
        <v>2.5964523150000001</v>
      </c>
      <c r="H275" s="92">
        <f t="shared" si="8"/>
        <v>1.2450848653463522</v>
      </c>
      <c r="I275" s="74">
        <f t="shared" si="9"/>
        <v>5.0034166726231112E-4</v>
      </c>
      <c r="J275" s="75">
        <v>60.118129731017731</v>
      </c>
      <c r="K275" s="75">
        <v>41.684800000000003</v>
      </c>
    </row>
    <row r="276" spans="1:11">
      <c r="A276" s="73" t="s">
        <v>965</v>
      </c>
      <c r="B276" s="73" t="s">
        <v>966</v>
      </c>
      <c r="C276" s="73" t="s">
        <v>1370</v>
      </c>
      <c r="D276" s="73" t="s">
        <v>339</v>
      </c>
      <c r="E276" s="73" t="s">
        <v>340</v>
      </c>
      <c r="F276" s="91">
        <v>5.8255394889999996</v>
      </c>
      <c r="G276" s="91">
        <v>19.689234467999999</v>
      </c>
      <c r="H276" s="92">
        <f t="shared" si="8"/>
        <v>-0.70412564803024824</v>
      </c>
      <c r="I276" s="74">
        <f t="shared" si="9"/>
        <v>5.0002268602259358E-4</v>
      </c>
      <c r="J276" s="75">
        <v>82.567999999999998</v>
      </c>
      <c r="K276" s="75">
        <v>33.8996</v>
      </c>
    </row>
    <row r="277" spans="1:11">
      <c r="A277" s="73" t="s">
        <v>1618</v>
      </c>
      <c r="B277" s="73" t="s">
        <v>377</v>
      </c>
      <c r="C277" s="73" t="s">
        <v>1366</v>
      </c>
      <c r="D277" s="73" t="s">
        <v>338</v>
      </c>
      <c r="E277" s="73" t="s">
        <v>1590</v>
      </c>
      <c r="F277" s="91">
        <v>5.8142093200000007</v>
      </c>
      <c r="G277" s="91">
        <v>7.7981739900000004</v>
      </c>
      <c r="H277" s="92">
        <f t="shared" si="8"/>
        <v>-0.25441400416868609</v>
      </c>
      <c r="I277" s="74">
        <f t="shared" si="9"/>
        <v>4.9905018527014538E-4</v>
      </c>
      <c r="J277" s="75">
        <v>77.562146609999999</v>
      </c>
      <c r="K277" s="75">
        <v>24.8523</v>
      </c>
    </row>
    <row r="278" spans="1:11">
      <c r="A278" s="73" t="s">
        <v>2776</v>
      </c>
      <c r="B278" s="73" t="s">
        <v>1306</v>
      </c>
      <c r="C278" s="73" t="s">
        <v>1370</v>
      </c>
      <c r="D278" s="73" t="s">
        <v>339</v>
      </c>
      <c r="E278" s="73" t="s">
        <v>1590</v>
      </c>
      <c r="F278" s="91">
        <v>5.8090289299999993</v>
      </c>
      <c r="G278" s="91">
        <v>2.5434318999999999</v>
      </c>
      <c r="H278" s="92">
        <f t="shared" si="8"/>
        <v>1.2839333461218283</v>
      </c>
      <c r="I278" s="74">
        <f t="shared" si="9"/>
        <v>4.9860553760663938E-4</v>
      </c>
      <c r="J278" s="75">
        <v>89.076130140000004</v>
      </c>
      <c r="K278" s="75">
        <v>43.854349999999997</v>
      </c>
    </row>
    <row r="279" spans="1:11">
      <c r="A279" s="73" t="s">
        <v>2777</v>
      </c>
      <c r="B279" s="73" t="s">
        <v>509</v>
      </c>
      <c r="C279" s="73" t="s">
        <v>1364</v>
      </c>
      <c r="D279" s="73" t="s">
        <v>338</v>
      </c>
      <c r="E279" s="73" t="s">
        <v>1590</v>
      </c>
      <c r="F279" s="91">
        <v>5.8070199430000002</v>
      </c>
      <c r="G279" s="91">
        <v>5.0111904809999999</v>
      </c>
      <c r="H279" s="92">
        <f t="shared" si="8"/>
        <v>0.15881045931448812</v>
      </c>
      <c r="I279" s="74">
        <f t="shared" si="9"/>
        <v>4.9843310051685217E-4</v>
      </c>
      <c r="J279" s="75">
        <v>406.03494145500002</v>
      </c>
      <c r="K279" s="75">
        <v>6.4390000000000001</v>
      </c>
    </row>
    <row r="280" spans="1:11">
      <c r="A280" s="73" t="s">
        <v>1456</v>
      </c>
      <c r="B280" s="73" t="s">
        <v>1406</v>
      </c>
      <c r="C280" s="73" t="s">
        <v>1370</v>
      </c>
      <c r="D280" s="73" t="s">
        <v>339</v>
      </c>
      <c r="E280" s="73" t="s">
        <v>340</v>
      </c>
      <c r="F280" s="91">
        <v>5.756561821</v>
      </c>
      <c r="G280" s="91">
        <v>6.8539130579999998</v>
      </c>
      <c r="H280" s="92">
        <f t="shared" si="8"/>
        <v>-0.16010580054253143</v>
      </c>
      <c r="I280" s="74">
        <f t="shared" si="9"/>
        <v>4.941021358496764E-4</v>
      </c>
      <c r="J280" s="75">
        <v>106.91800000000001</v>
      </c>
      <c r="K280" s="75">
        <v>34.887099999999997</v>
      </c>
    </row>
    <row r="281" spans="1:11">
      <c r="A281" s="73" t="s">
        <v>2592</v>
      </c>
      <c r="B281" s="73" t="s">
        <v>63</v>
      </c>
      <c r="C281" s="73" t="s">
        <v>1028</v>
      </c>
      <c r="D281" s="73" t="s">
        <v>338</v>
      </c>
      <c r="E281" s="73" t="s">
        <v>1590</v>
      </c>
      <c r="F281" s="91">
        <v>5.7090643810000001</v>
      </c>
      <c r="G281" s="91">
        <v>6.2888836599999998</v>
      </c>
      <c r="H281" s="92">
        <f t="shared" si="8"/>
        <v>-9.2197488512611447E-2</v>
      </c>
      <c r="I281" s="74">
        <f t="shared" si="9"/>
        <v>4.9002529497118924E-4</v>
      </c>
      <c r="J281" s="75">
        <v>348.57106158056683</v>
      </c>
      <c r="K281" s="75">
        <v>41.365000000000002</v>
      </c>
    </row>
    <row r="282" spans="1:11">
      <c r="A282" s="73" t="s">
        <v>865</v>
      </c>
      <c r="B282" s="73" t="s">
        <v>866</v>
      </c>
      <c r="C282" s="73" t="s">
        <v>1365</v>
      </c>
      <c r="D282" s="73" t="s">
        <v>338</v>
      </c>
      <c r="E282" s="73" t="s">
        <v>1590</v>
      </c>
      <c r="F282" s="91">
        <v>5.7048054720000003</v>
      </c>
      <c r="G282" s="91">
        <v>1.9116377469999999</v>
      </c>
      <c r="H282" s="92">
        <f t="shared" si="8"/>
        <v>1.9842502749031565</v>
      </c>
      <c r="I282" s="74">
        <f t="shared" si="9"/>
        <v>4.8965974065270468E-4</v>
      </c>
      <c r="J282" s="75">
        <v>334.63448975</v>
      </c>
      <c r="K282" s="75">
        <v>24.144100000000002</v>
      </c>
    </row>
    <row r="283" spans="1:11">
      <c r="A283" s="73" t="s">
        <v>478</v>
      </c>
      <c r="B283" s="73" t="s">
        <v>479</v>
      </c>
      <c r="C283" s="73" t="s">
        <v>1368</v>
      </c>
      <c r="D283" s="73" t="s">
        <v>339</v>
      </c>
      <c r="E283" s="73" t="s">
        <v>340</v>
      </c>
      <c r="F283" s="91">
        <v>5.6300011050000007</v>
      </c>
      <c r="G283" s="91">
        <v>5.5899411220000008</v>
      </c>
      <c r="H283" s="92">
        <f t="shared" si="8"/>
        <v>7.1664409562988141E-3</v>
      </c>
      <c r="I283" s="74">
        <f t="shared" si="9"/>
        <v>4.8323906826962552E-4</v>
      </c>
      <c r="J283" s="75">
        <v>112.68297736</v>
      </c>
      <c r="K283" s="75">
        <v>58.810400000000001</v>
      </c>
    </row>
    <row r="284" spans="1:11">
      <c r="A284" s="73" t="s">
        <v>857</v>
      </c>
      <c r="B284" s="73" t="s">
        <v>858</v>
      </c>
      <c r="C284" s="73" t="s">
        <v>1365</v>
      </c>
      <c r="D284" s="73" t="s">
        <v>338</v>
      </c>
      <c r="E284" s="73" t="s">
        <v>1590</v>
      </c>
      <c r="F284" s="91">
        <v>5.6236437559999999</v>
      </c>
      <c r="G284" s="91">
        <v>2.4230740010000003</v>
      </c>
      <c r="H284" s="92">
        <f t="shared" si="8"/>
        <v>1.3208716505063931</v>
      </c>
      <c r="I284" s="74">
        <f t="shared" si="9"/>
        <v>4.8269339885497891E-4</v>
      </c>
      <c r="J284" s="75">
        <v>13.845750890000001</v>
      </c>
      <c r="K284" s="75">
        <v>33.292900000000003</v>
      </c>
    </row>
    <row r="285" spans="1:11">
      <c r="A285" s="73" t="s">
        <v>1441</v>
      </c>
      <c r="B285" s="73" t="s">
        <v>667</v>
      </c>
      <c r="C285" s="73" t="s">
        <v>1370</v>
      </c>
      <c r="D285" s="73" t="s">
        <v>339</v>
      </c>
      <c r="E285" s="73" t="s">
        <v>340</v>
      </c>
      <c r="F285" s="91">
        <v>5.6080154069999999</v>
      </c>
      <c r="G285" s="91">
        <v>4.8500105310000006</v>
      </c>
      <c r="H285" s="92">
        <f t="shared" si="8"/>
        <v>0.15628932579734212</v>
      </c>
      <c r="I285" s="74">
        <f t="shared" si="9"/>
        <v>4.8135197304199895E-4</v>
      </c>
      <c r="J285" s="75">
        <v>41.322000000000003</v>
      </c>
      <c r="K285" s="75">
        <v>19.222899999999999</v>
      </c>
    </row>
    <row r="286" spans="1:11">
      <c r="A286" s="73" t="s">
        <v>2589</v>
      </c>
      <c r="B286" s="73" t="s">
        <v>564</v>
      </c>
      <c r="C286" s="73" t="s">
        <v>1028</v>
      </c>
      <c r="D286" s="73" t="s">
        <v>338</v>
      </c>
      <c r="E286" s="73" t="s">
        <v>1590</v>
      </c>
      <c r="F286" s="91">
        <v>5.5941063720000006</v>
      </c>
      <c r="G286" s="91">
        <v>2.6013465440000001</v>
      </c>
      <c r="H286" s="92">
        <f t="shared" si="8"/>
        <v>1.1504656443805206</v>
      </c>
      <c r="I286" s="74">
        <f t="shared" si="9"/>
        <v>4.8015812085821163E-4</v>
      </c>
      <c r="J286" s="75">
        <v>57.035829913721471</v>
      </c>
      <c r="K286" s="75">
        <v>100.274</v>
      </c>
    </row>
    <row r="287" spans="1:11">
      <c r="A287" s="73" t="s">
        <v>2534</v>
      </c>
      <c r="B287" s="73" t="s">
        <v>566</v>
      </c>
      <c r="C287" s="73" t="s">
        <v>1028</v>
      </c>
      <c r="D287" s="73" t="s">
        <v>338</v>
      </c>
      <c r="E287" s="73" t="s">
        <v>340</v>
      </c>
      <c r="F287" s="91">
        <v>5.5176756900000008</v>
      </c>
      <c r="G287" s="91">
        <v>14.979384653</v>
      </c>
      <c r="H287" s="92">
        <f t="shared" si="8"/>
        <v>-0.63164870801986206</v>
      </c>
      <c r="I287" s="74">
        <f t="shared" si="9"/>
        <v>4.7359785721561828E-4</v>
      </c>
      <c r="J287" s="75">
        <v>134.597178224</v>
      </c>
      <c r="K287" s="75">
        <v>28.095050000000001</v>
      </c>
    </row>
    <row r="288" spans="1:11">
      <c r="A288" s="73" t="s">
        <v>2778</v>
      </c>
      <c r="B288" s="73" t="s">
        <v>2372</v>
      </c>
      <c r="C288" s="73" t="s">
        <v>1370</v>
      </c>
      <c r="D288" s="73" t="s">
        <v>1280</v>
      </c>
      <c r="E288" s="73" t="s">
        <v>340</v>
      </c>
      <c r="F288" s="91">
        <v>5.48685052</v>
      </c>
      <c r="G288" s="91">
        <v>4.4107180399999999</v>
      </c>
      <c r="H288" s="92">
        <f t="shared" si="8"/>
        <v>0.24398124528495146</v>
      </c>
      <c r="I288" s="74">
        <f t="shared" si="9"/>
        <v>4.7095204486989351E-4</v>
      </c>
      <c r="J288" s="75">
        <v>85.249743510000002</v>
      </c>
      <c r="K288" s="75">
        <v>75.371449999999996</v>
      </c>
    </row>
    <row r="289" spans="1:11">
      <c r="A289" s="73" t="s">
        <v>2779</v>
      </c>
      <c r="B289" s="73" t="s">
        <v>109</v>
      </c>
      <c r="C289" s="73" t="s">
        <v>1364</v>
      </c>
      <c r="D289" s="73" t="s">
        <v>338</v>
      </c>
      <c r="E289" s="73" t="s">
        <v>1590</v>
      </c>
      <c r="F289" s="91">
        <v>5.4303126690000001</v>
      </c>
      <c r="G289" s="91">
        <v>5.8404229829999998</v>
      </c>
      <c r="H289" s="92">
        <f t="shared" si="8"/>
        <v>-7.0219282951547779E-2</v>
      </c>
      <c r="I289" s="74">
        <f t="shared" si="9"/>
        <v>4.6609923970526522E-4</v>
      </c>
      <c r="J289" s="75">
        <v>21.085190000000001</v>
      </c>
      <c r="K289" s="75">
        <v>40.557049999999997</v>
      </c>
    </row>
    <row r="290" spans="1:11">
      <c r="A290" s="73" t="s">
        <v>2607</v>
      </c>
      <c r="B290" s="73" t="s">
        <v>178</v>
      </c>
      <c r="C290" s="73" t="s">
        <v>1028</v>
      </c>
      <c r="D290" s="73" t="s">
        <v>338</v>
      </c>
      <c r="E290" s="73" t="s">
        <v>1590</v>
      </c>
      <c r="F290" s="91">
        <v>5.4262067599999995</v>
      </c>
      <c r="G290" s="91">
        <v>2.6798524750000001</v>
      </c>
      <c r="H290" s="92">
        <f t="shared" si="8"/>
        <v>1.0248154742174749</v>
      </c>
      <c r="I290" s="74">
        <f t="shared" si="9"/>
        <v>4.6574681781358954E-4</v>
      </c>
      <c r="J290" s="75">
        <v>28.148173276400001</v>
      </c>
      <c r="K290" s="75">
        <v>12.06315</v>
      </c>
    </row>
    <row r="291" spans="1:11">
      <c r="A291" s="73" t="s">
        <v>847</v>
      </c>
      <c r="B291" s="73" t="s">
        <v>848</v>
      </c>
      <c r="C291" s="73" t="s">
        <v>1365</v>
      </c>
      <c r="D291" s="73" t="s">
        <v>338</v>
      </c>
      <c r="E291" s="73" t="s">
        <v>1590</v>
      </c>
      <c r="F291" s="91">
        <v>5.4036742110000002</v>
      </c>
      <c r="G291" s="91">
        <v>0.39801559999999997</v>
      </c>
      <c r="H291" s="92">
        <f t="shared" si="8"/>
        <v>12.576538736170141</v>
      </c>
      <c r="I291" s="74">
        <f t="shared" si="9"/>
        <v>4.6381278480339547E-4</v>
      </c>
      <c r="J291" s="75">
        <v>21.025076550000001</v>
      </c>
      <c r="K291" s="75">
        <v>20.257349999999999</v>
      </c>
    </row>
    <row r="292" spans="1:11">
      <c r="A292" s="73" t="s">
        <v>2780</v>
      </c>
      <c r="B292" s="73" t="s">
        <v>582</v>
      </c>
      <c r="C292" s="73" t="s">
        <v>1370</v>
      </c>
      <c r="D292" s="73" t="s">
        <v>1280</v>
      </c>
      <c r="E292" s="73" t="s">
        <v>340</v>
      </c>
      <c r="F292" s="91">
        <v>5.3742799649999995</v>
      </c>
      <c r="G292" s="91">
        <v>8.1382713350000007</v>
      </c>
      <c r="H292" s="92">
        <f t="shared" si="8"/>
        <v>-0.33962880521235417</v>
      </c>
      <c r="I292" s="74">
        <f t="shared" si="9"/>
        <v>4.6128979274982133E-4</v>
      </c>
      <c r="J292" s="75">
        <v>1101.0511623</v>
      </c>
      <c r="K292" s="75">
        <v>34.553750000000001</v>
      </c>
    </row>
    <row r="293" spans="1:11">
      <c r="A293" s="73" t="s">
        <v>2781</v>
      </c>
      <c r="B293" s="73" t="s">
        <v>296</v>
      </c>
      <c r="C293" s="73" t="s">
        <v>1370</v>
      </c>
      <c r="D293" s="73" t="s">
        <v>339</v>
      </c>
      <c r="E293" s="73" t="s">
        <v>1590</v>
      </c>
      <c r="F293" s="91">
        <v>5.3586799800000007</v>
      </c>
      <c r="G293" s="91">
        <v>0.94125305599999998</v>
      </c>
      <c r="H293" s="92">
        <f t="shared" si="8"/>
        <v>4.6931342170324921</v>
      </c>
      <c r="I293" s="74">
        <f t="shared" si="9"/>
        <v>4.5995080149993959E-4</v>
      </c>
      <c r="J293" s="75">
        <v>68.27075893612529</v>
      </c>
      <c r="K293" s="75">
        <v>25.588750000000001</v>
      </c>
    </row>
    <row r="294" spans="1:11">
      <c r="A294" s="73" t="s">
        <v>414</v>
      </c>
      <c r="B294" s="73" t="s">
        <v>683</v>
      </c>
      <c r="C294" s="73" t="s">
        <v>1365</v>
      </c>
      <c r="D294" s="73" t="s">
        <v>338</v>
      </c>
      <c r="E294" s="73" t="s">
        <v>1590</v>
      </c>
      <c r="F294" s="91">
        <v>5.3545074900000005</v>
      </c>
      <c r="G294" s="91">
        <v>0.22866581400000002</v>
      </c>
      <c r="H294" s="92">
        <f t="shared" si="8"/>
        <v>22.416300829296677</v>
      </c>
      <c r="I294" s="74">
        <f t="shared" si="9"/>
        <v>4.5959266477094786E-4</v>
      </c>
      <c r="J294" s="75">
        <v>24.575186200000001</v>
      </c>
      <c r="K294" s="75">
        <v>17.243300000000001</v>
      </c>
    </row>
    <row r="295" spans="1:11">
      <c r="A295" s="73" t="s">
        <v>2041</v>
      </c>
      <c r="B295" s="73" t="s">
        <v>2042</v>
      </c>
      <c r="C295" s="73" t="s">
        <v>1371</v>
      </c>
      <c r="D295" s="73" t="s">
        <v>338</v>
      </c>
      <c r="E295" s="73" t="s">
        <v>1590</v>
      </c>
      <c r="F295" s="91">
        <v>5.3340800899999996</v>
      </c>
      <c r="G295" s="91">
        <v>3.0259034599999999</v>
      </c>
      <c r="H295" s="92">
        <f t="shared" si="8"/>
        <v>0.76280577371757907</v>
      </c>
      <c r="I295" s="74">
        <f t="shared" si="9"/>
        <v>4.5783932270953962E-4</v>
      </c>
      <c r="J295" s="75">
        <v>26.132012739999997</v>
      </c>
      <c r="K295" s="75">
        <v>90.536649999999995</v>
      </c>
    </row>
    <row r="296" spans="1:11">
      <c r="A296" s="73" t="s">
        <v>1470</v>
      </c>
      <c r="B296" s="73" t="s">
        <v>491</v>
      </c>
      <c r="C296" s="73" t="s">
        <v>1368</v>
      </c>
      <c r="D296" s="73" t="s">
        <v>339</v>
      </c>
      <c r="E296" s="73" t="s">
        <v>340</v>
      </c>
      <c r="F296" s="91">
        <v>5.3162344409999998</v>
      </c>
      <c r="G296" s="91">
        <v>4.1581320929999999</v>
      </c>
      <c r="H296" s="92">
        <f t="shared" si="8"/>
        <v>0.27851504524101234</v>
      </c>
      <c r="I296" s="74">
        <f t="shared" si="9"/>
        <v>4.5630757970725711E-4</v>
      </c>
      <c r="J296" s="75">
        <v>11.624664470000001</v>
      </c>
      <c r="K296" s="75">
        <v>43.211150000000004</v>
      </c>
    </row>
    <row r="297" spans="1:11">
      <c r="A297" s="73" t="s">
        <v>2111</v>
      </c>
      <c r="B297" s="73" t="s">
        <v>2112</v>
      </c>
      <c r="C297" s="73" t="s">
        <v>1528</v>
      </c>
      <c r="D297" s="73" t="s">
        <v>338</v>
      </c>
      <c r="E297" s="73" t="s">
        <v>1590</v>
      </c>
      <c r="F297" s="91">
        <v>5.2055538052244801</v>
      </c>
      <c r="G297" s="91">
        <v>8.5740805273199001</v>
      </c>
      <c r="H297" s="92">
        <f t="shared" si="8"/>
        <v>-0.39287323128843521</v>
      </c>
      <c r="I297" s="74">
        <f t="shared" si="9"/>
        <v>4.4680754474986573E-4</v>
      </c>
      <c r="J297" s="75">
        <v>122.25149916252199</v>
      </c>
      <c r="K297" s="75">
        <v>48.877800000000001</v>
      </c>
    </row>
    <row r="298" spans="1:11">
      <c r="A298" s="73" t="s">
        <v>2432</v>
      </c>
      <c r="B298" s="73" t="s">
        <v>2088</v>
      </c>
      <c r="C298" s="73" t="s">
        <v>246</v>
      </c>
      <c r="D298" s="73" t="s">
        <v>339</v>
      </c>
      <c r="E298" s="73" t="s">
        <v>340</v>
      </c>
      <c r="F298" s="91">
        <v>5.1245382499999996</v>
      </c>
      <c r="G298" s="91">
        <v>2.4624685400000002</v>
      </c>
      <c r="H298" s="92">
        <f t="shared" si="8"/>
        <v>1.0810573482494115</v>
      </c>
      <c r="I298" s="74">
        <f t="shared" si="9"/>
        <v>4.3985374834878597E-4</v>
      </c>
      <c r="J298" s="75">
        <v>51.532319999999999</v>
      </c>
      <c r="K298" s="75">
        <v>61.429749999999999</v>
      </c>
    </row>
    <row r="299" spans="1:11">
      <c r="A299" s="73" t="s">
        <v>2782</v>
      </c>
      <c r="B299" s="73" t="s">
        <v>115</v>
      </c>
      <c r="C299" s="73" t="s">
        <v>1364</v>
      </c>
      <c r="D299" s="73" t="s">
        <v>338</v>
      </c>
      <c r="E299" s="73" t="s">
        <v>1590</v>
      </c>
      <c r="F299" s="91">
        <v>5.0999499699999999</v>
      </c>
      <c r="G299" s="91">
        <v>3.9793261600000003</v>
      </c>
      <c r="H299" s="92">
        <f t="shared" si="8"/>
        <v>0.28161145001494403</v>
      </c>
      <c r="I299" s="74">
        <f t="shared" si="9"/>
        <v>4.3774326607783217E-4</v>
      </c>
      <c r="J299" s="75">
        <v>174.57094566000001</v>
      </c>
      <c r="K299" s="75">
        <v>26.305700000000002</v>
      </c>
    </row>
    <row r="300" spans="1:11">
      <c r="A300" s="73" t="s">
        <v>2582</v>
      </c>
      <c r="B300" s="73" t="s">
        <v>565</v>
      </c>
      <c r="C300" s="73" t="s">
        <v>1028</v>
      </c>
      <c r="D300" s="73" t="s">
        <v>338</v>
      </c>
      <c r="E300" s="73" t="s">
        <v>1590</v>
      </c>
      <c r="F300" s="91">
        <v>5.0853406640000003</v>
      </c>
      <c r="G300" s="91">
        <v>3.7219868890000001</v>
      </c>
      <c r="H300" s="92">
        <f t="shared" si="8"/>
        <v>0.3662973072337441</v>
      </c>
      <c r="I300" s="74">
        <f t="shared" si="9"/>
        <v>4.3648930763486921E-4</v>
      </c>
      <c r="J300" s="75">
        <v>86.588222176894718</v>
      </c>
      <c r="K300" s="75">
        <v>26.620799999999999</v>
      </c>
    </row>
    <row r="301" spans="1:11">
      <c r="A301" s="73" t="s">
        <v>2783</v>
      </c>
      <c r="B301" s="73" t="s">
        <v>47</v>
      </c>
      <c r="C301" s="73" t="s">
        <v>1370</v>
      </c>
      <c r="D301" s="73" t="s">
        <v>1280</v>
      </c>
      <c r="E301" s="73" t="s">
        <v>340</v>
      </c>
      <c r="F301" s="91">
        <v>5.0303001100000007</v>
      </c>
      <c r="G301" s="91">
        <v>3.2374852999999999</v>
      </c>
      <c r="H301" s="92">
        <f t="shared" si="8"/>
        <v>0.55376770668271469</v>
      </c>
      <c r="I301" s="74">
        <f t="shared" si="9"/>
        <v>4.317650197464739E-4</v>
      </c>
      <c r="J301" s="75">
        <v>121.08863799</v>
      </c>
      <c r="K301" s="75">
        <v>24.3673</v>
      </c>
    </row>
    <row r="302" spans="1:11">
      <c r="A302" s="73" t="s">
        <v>2784</v>
      </c>
      <c r="B302" s="73" t="s">
        <v>958</v>
      </c>
      <c r="C302" s="73" t="s">
        <v>1370</v>
      </c>
      <c r="D302" s="73" t="s">
        <v>339</v>
      </c>
      <c r="E302" s="73" t="s">
        <v>340</v>
      </c>
      <c r="F302" s="91">
        <v>4.9926785950000001</v>
      </c>
      <c r="G302" s="91">
        <v>4.40137935</v>
      </c>
      <c r="H302" s="92">
        <f t="shared" si="8"/>
        <v>0.13434407670404513</v>
      </c>
      <c r="I302" s="74">
        <f t="shared" si="9"/>
        <v>4.2853585770610657E-4</v>
      </c>
      <c r="J302" s="75">
        <v>140.46588971</v>
      </c>
      <c r="K302" s="75">
        <v>20.634699999999999</v>
      </c>
    </row>
    <row r="303" spans="1:11">
      <c r="A303" s="73" t="s">
        <v>2605</v>
      </c>
      <c r="B303" s="73" t="s">
        <v>176</v>
      </c>
      <c r="C303" s="73" t="s">
        <v>1028</v>
      </c>
      <c r="D303" s="73" t="s">
        <v>338</v>
      </c>
      <c r="E303" s="73" t="s">
        <v>1590</v>
      </c>
      <c r="F303" s="91">
        <v>4.9870328700000002</v>
      </c>
      <c r="G303" s="91">
        <v>7.9561722999999995</v>
      </c>
      <c r="H303" s="92">
        <f t="shared" si="8"/>
        <v>-0.37318691929283632</v>
      </c>
      <c r="I303" s="74">
        <f t="shared" si="9"/>
        <v>4.2805126901103799E-4</v>
      </c>
      <c r="J303" s="75">
        <v>21.131868322900001</v>
      </c>
      <c r="K303" s="75">
        <v>12.0139</v>
      </c>
    </row>
    <row r="304" spans="1:11">
      <c r="A304" s="73" t="s">
        <v>2785</v>
      </c>
      <c r="B304" s="73" t="s">
        <v>1477</v>
      </c>
      <c r="C304" s="73" t="s">
        <v>1370</v>
      </c>
      <c r="D304" s="73" t="s">
        <v>339</v>
      </c>
      <c r="E304" s="73" t="s">
        <v>340</v>
      </c>
      <c r="F304" s="91">
        <v>4.9634286900000006</v>
      </c>
      <c r="G304" s="91">
        <v>6.2766800099999998</v>
      </c>
      <c r="H304" s="92">
        <f t="shared" si="8"/>
        <v>-0.20922706238134314</v>
      </c>
      <c r="I304" s="74">
        <f t="shared" si="9"/>
        <v>4.2602525485265034E-4</v>
      </c>
      <c r="J304" s="75">
        <v>204.70604299999999</v>
      </c>
      <c r="K304" s="75">
        <v>55.603749999999998</v>
      </c>
    </row>
    <row r="305" spans="1:11">
      <c r="A305" s="73" t="s">
        <v>2786</v>
      </c>
      <c r="B305" s="73" t="s">
        <v>68</v>
      </c>
      <c r="C305" s="73" t="s">
        <v>1370</v>
      </c>
      <c r="D305" s="73" t="s">
        <v>339</v>
      </c>
      <c r="E305" s="73" t="s">
        <v>1590</v>
      </c>
      <c r="F305" s="91">
        <v>4.9579410900000003</v>
      </c>
      <c r="G305" s="91">
        <v>9.8785903770000001</v>
      </c>
      <c r="H305" s="92">
        <f t="shared" si="8"/>
        <v>-0.49811249370725874</v>
      </c>
      <c r="I305" s="74">
        <f t="shared" si="9"/>
        <v>4.2555423847777228E-4</v>
      </c>
      <c r="J305" s="75">
        <v>355.59877452999996</v>
      </c>
      <c r="K305" s="75">
        <v>39.325850000000003</v>
      </c>
    </row>
    <row r="306" spans="1:11">
      <c r="A306" s="73" t="s">
        <v>778</v>
      </c>
      <c r="B306" s="73" t="s">
        <v>906</v>
      </c>
      <c r="C306" s="73" t="s">
        <v>1371</v>
      </c>
      <c r="D306" s="73" t="s">
        <v>338</v>
      </c>
      <c r="E306" s="73" t="s">
        <v>340</v>
      </c>
      <c r="F306" s="91">
        <v>4.9250862300000007</v>
      </c>
      <c r="G306" s="91">
        <v>6.3982024299999996</v>
      </c>
      <c r="H306" s="92">
        <f t="shared" si="8"/>
        <v>-0.2302390735705433</v>
      </c>
      <c r="I306" s="74">
        <f t="shared" si="9"/>
        <v>4.2273421204466397E-4</v>
      </c>
      <c r="J306" s="75">
        <v>141.99815390000001</v>
      </c>
      <c r="K306" s="75">
        <v>12.8749</v>
      </c>
    </row>
    <row r="307" spans="1:11">
      <c r="A307" s="73" t="s">
        <v>2787</v>
      </c>
      <c r="B307" s="73" t="s">
        <v>546</v>
      </c>
      <c r="C307" s="73" t="s">
        <v>1370</v>
      </c>
      <c r="D307" s="73" t="s">
        <v>339</v>
      </c>
      <c r="E307" s="73" t="s">
        <v>1590</v>
      </c>
      <c r="F307" s="91">
        <v>4.8885507800000001</v>
      </c>
      <c r="G307" s="91">
        <v>1.931666382</v>
      </c>
      <c r="H307" s="92">
        <f t="shared" si="8"/>
        <v>1.530742795729827</v>
      </c>
      <c r="I307" s="74">
        <f t="shared" si="9"/>
        <v>4.1959827006391874E-4</v>
      </c>
      <c r="J307" s="75">
        <v>125.15738053</v>
      </c>
      <c r="K307" s="75">
        <v>35.960149999999999</v>
      </c>
    </row>
    <row r="308" spans="1:11">
      <c r="A308" s="73" t="s">
        <v>2788</v>
      </c>
      <c r="B308" s="73" t="s">
        <v>106</v>
      </c>
      <c r="C308" s="73" t="s">
        <v>1364</v>
      </c>
      <c r="D308" s="73" t="s">
        <v>338</v>
      </c>
      <c r="E308" s="73" t="s">
        <v>1590</v>
      </c>
      <c r="F308" s="91">
        <v>4.8749289999999998</v>
      </c>
      <c r="G308" s="91">
        <v>1.57518688</v>
      </c>
      <c r="H308" s="92">
        <f t="shared" si="8"/>
        <v>2.0948258025104933</v>
      </c>
      <c r="I308" s="74">
        <f t="shared" si="9"/>
        <v>4.1842907379688283E-4</v>
      </c>
      <c r="J308" s="75">
        <v>96.608081200000001</v>
      </c>
      <c r="K308" s="75">
        <v>2.2621500000000001</v>
      </c>
    </row>
    <row r="309" spans="1:11">
      <c r="A309" s="73" t="s">
        <v>2621</v>
      </c>
      <c r="B309" s="73" t="s">
        <v>1901</v>
      </c>
      <c r="C309" s="73" t="s">
        <v>1028</v>
      </c>
      <c r="D309" s="73" t="s">
        <v>338</v>
      </c>
      <c r="E309" s="73" t="s">
        <v>1590</v>
      </c>
      <c r="F309" s="91">
        <v>4.85340229</v>
      </c>
      <c r="G309" s="91">
        <v>0.78817955000000006</v>
      </c>
      <c r="H309" s="92">
        <f t="shared" si="8"/>
        <v>5.1577368887584045</v>
      </c>
      <c r="I309" s="74">
        <f t="shared" si="9"/>
        <v>4.165813748196887E-4</v>
      </c>
      <c r="J309" s="75">
        <v>20.311589770000001</v>
      </c>
      <c r="K309" s="75">
        <v>15.0167</v>
      </c>
    </row>
    <row r="310" spans="1:11">
      <c r="A310" s="73" t="s">
        <v>1529</v>
      </c>
      <c r="B310" s="73" t="s">
        <v>835</v>
      </c>
      <c r="C310" s="73" t="s">
        <v>1371</v>
      </c>
      <c r="D310" s="73" t="s">
        <v>338</v>
      </c>
      <c r="E310" s="73" t="s">
        <v>1590</v>
      </c>
      <c r="F310" s="91">
        <v>4.8344209200000003</v>
      </c>
      <c r="G310" s="91">
        <v>2.8871859089999998</v>
      </c>
      <c r="H310" s="92">
        <f t="shared" si="8"/>
        <v>0.6744404663828667</v>
      </c>
      <c r="I310" s="74">
        <f t="shared" si="9"/>
        <v>4.1495214964153826E-4</v>
      </c>
      <c r="J310" s="75">
        <v>159.32825750000001</v>
      </c>
      <c r="K310" s="75">
        <v>19.274699999999999</v>
      </c>
    </row>
    <row r="311" spans="1:11">
      <c r="A311" s="73" t="s">
        <v>1285</v>
      </c>
      <c r="B311" s="73" t="s">
        <v>1286</v>
      </c>
      <c r="C311" s="73" t="s">
        <v>1365</v>
      </c>
      <c r="D311" s="73" t="s">
        <v>338</v>
      </c>
      <c r="E311" s="73" t="s">
        <v>1590</v>
      </c>
      <c r="F311" s="91">
        <v>4.7713974979999998</v>
      </c>
      <c r="G311" s="91">
        <v>3.404883254</v>
      </c>
      <c r="H311" s="92">
        <f t="shared" si="8"/>
        <v>0.40133952974588527</v>
      </c>
      <c r="I311" s="74">
        <f t="shared" si="9"/>
        <v>4.095426694019347E-4</v>
      </c>
      <c r="J311" s="75">
        <v>75.299600930000011</v>
      </c>
      <c r="K311" s="75">
        <v>56.265250000000002</v>
      </c>
    </row>
    <row r="312" spans="1:11">
      <c r="A312" s="73" t="s">
        <v>1744</v>
      </c>
      <c r="B312" s="73" t="s">
        <v>733</v>
      </c>
      <c r="C312" s="73" t="s">
        <v>1365</v>
      </c>
      <c r="D312" s="73" t="s">
        <v>338</v>
      </c>
      <c r="E312" s="73" t="s">
        <v>1590</v>
      </c>
      <c r="F312" s="91">
        <v>4.7452359570000002</v>
      </c>
      <c r="G312" s="91">
        <v>8.7689214159999995</v>
      </c>
      <c r="H312" s="92">
        <f t="shared" si="8"/>
        <v>-0.45885751144471187</v>
      </c>
      <c r="I312" s="74">
        <f t="shared" si="9"/>
        <v>4.0729714964775387E-4</v>
      </c>
      <c r="J312" s="75">
        <v>66.503736549999999</v>
      </c>
      <c r="K312" s="75">
        <v>16.1004</v>
      </c>
    </row>
    <row r="313" spans="1:11">
      <c r="A313" s="73" t="s">
        <v>615</v>
      </c>
      <c r="B313" s="73" t="s">
        <v>1016</v>
      </c>
      <c r="C313" s="73" t="s">
        <v>1371</v>
      </c>
      <c r="D313" s="73" t="s">
        <v>338</v>
      </c>
      <c r="E313" s="73" t="s">
        <v>340</v>
      </c>
      <c r="F313" s="91">
        <v>4.7060327300000004</v>
      </c>
      <c r="G313" s="91">
        <v>5.5397952699999999</v>
      </c>
      <c r="H313" s="92">
        <f t="shared" si="8"/>
        <v>-0.15050421529386215</v>
      </c>
      <c r="I313" s="74">
        <f t="shared" si="9"/>
        <v>4.0393222475070228E-4</v>
      </c>
      <c r="J313" s="75">
        <v>74.920835569999994</v>
      </c>
      <c r="K313" s="75">
        <v>58.801000000000002</v>
      </c>
    </row>
    <row r="314" spans="1:11">
      <c r="A314" s="73" t="s">
        <v>1448</v>
      </c>
      <c r="B314" s="73" t="s">
        <v>677</v>
      </c>
      <c r="C314" s="73" t="s">
        <v>1370</v>
      </c>
      <c r="D314" s="73" t="s">
        <v>339</v>
      </c>
      <c r="E314" s="73" t="s">
        <v>340</v>
      </c>
      <c r="F314" s="91">
        <v>4.7060174200000002</v>
      </c>
      <c r="G314" s="91">
        <v>17.725976651</v>
      </c>
      <c r="H314" s="92">
        <f t="shared" si="8"/>
        <v>-0.73451294037812498</v>
      </c>
      <c r="I314" s="74">
        <f t="shared" si="9"/>
        <v>4.039309106496928E-4</v>
      </c>
      <c r="J314" s="75">
        <v>105.82</v>
      </c>
      <c r="K314" s="75">
        <v>19.152149999999999</v>
      </c>
    </row>
    <row r="315" spans="1:11">
      <c r="A315" s="73" t="s">
        <v>609</v>
      </c>
      <c r="B315" s="73" t="s">
        <v>384</v>
      </c>
      <c r="C315" s="73" t="s">
        <v>1371</v>
      </c>
      <c r="D315" s="73" t="s">
        <v>338</v>
      </c>
      <c r="E315" s="73" t="s">
        <v>340</v>
      </c>
      <c r="F315" s="91">
        <v>4.6559220999999997</v>
      </c>
      <c r="G315" s="91">
        <v>8.0949277090000002</v>
      </c>
      <c r="H315" s="92">
        <f t="shared" si="8"/>
        <v>-0.42483462887216261</v>
      </c>
      <c r="I315" s="74">
        <f t="shared" si="9"/>
        <v>3.9963108631396223E-4</v>
      </c>
      <c r="J315" s="75">
        <v>215.7134911</v>
      </c>
      <c r="K315" s="75">
        <v>9.0812500000000007</v>
      </c>
    </row>
    <row r="316" spans="1:11">
      <c r="A316" s="73" t="s">
        <v>2789</v>
      </c>
      <c r="B316" s="73" t="s">
        <v>293</v>
      </c>
      <c r="C316" s="73" t="s">
        <v>1370</v>
      </c>
      <c r="D316" s="73" t="s">
        <v>339</v>
      </c>
      <c r="E316" s="73" t="s">
        <v>1590</v>
      </c>
      <c r="F316" s="91">
        <v>4.6442455700000007</v>
      </c>
      <c r="G316" s="91">
        <v>0.37065990000000004</v>
      </c>
      <c r="H316" s="92">
        <f t="shared" si="8"/>
        <v>11.529668221461238</v>
      </c>
      <c r="I316" s="74">
        <f t="shared" si="9"/>
        <v>3.9862885640803725E-4</v>
      </c>
      <c r="J316" s="75">
        <v>146.86962416113528</v>
      </c>
      <c r="K316" s="75">
        <v>13.348000000000001</v>
      </c>
    </row>
    <row r="317" spans="1:11">
      <c r="A317" s="73" t="s">
        <v>2425</v>
      </c>
      <c r="B317" s="73" t="s">
        <v>1896</v>
      </c>
      <c r="C317" s="73" t="s">
        <v>246</v>
      </c>
      <c r="D317" s="73" t="s">
        <v>1280</v>
      </c>
      <c r="E317" s="73" t="s">
        <v>340</v>
      </c>
      <c r="F317" s="91">
        <v>4.6266339299999997</v>
      </c>
      <c r="G317" s="91">
        <v>4.6736644400000005</v>
      </c>
      <c r="H317" s="92">
        <f t="shared" si="8"/>
        <v>-1.0062876914629482E-2</v>
      </c>
      <c r="I317" s="74">
        <f t="shared" si="9"/>
        <v>3.9711719906631091E-4</v>
      </c>
      <c r="J317" s="75">
        <v>252.93818186000001</v>
      </c>
      <c r="K317" s="75">
        <v>13.486750000000001</v>
      </c>
    </row>
    <row r="318" spans="1:11">
      <c r="A318" s="73" t="s">
        <v>127</v>
      </c>
      <c r="B318" s="73" t="s">
        <v>128</v>
      </c>
      <c r="C318" s="73" t="s">
        <v>1372</v>
      </c>
      <c r="D318" s="73" t="s">
        <v>339</v>
      </c>
      <c r="E318" s="73" t="s">
        <v>340</v>
      </c>
      <c r="F318" s="91">
        <v>4.6098065439999996</v>
      </c>
      <c r="G318" s="91">
        <v>7.0217434599999997</v>
      </c>
      <c r="H318" s="92">
        <f t="shared" si="8"/>
        <v>-0.34349544806639809</v>
      </c>
      <c r="I318" s="74">
        <f t="shared" si="9"/>
        <v>3.956728564844184E-4</v>
      </c>
      <c r="J318" s="75">
        <v>703.03499999999997</v>
      </c>
      <c r="K318" s="75">
        <v>9.1570999999999998</v>
      </c>
    </row>
    <row r="319" spans="1:11">
      <c r="A319" s="73" t="s">
        <v>2790</v>
      </c>
      <c r="B319" s="73" t="s">
        <v>107</v>
      </c>
      <c r="C319" s="73" t="s">
        <v>1364</v>
      </c>
      <c r="D319" s="73" t="s">
        <v>338</v>
      </c>
      <c r="E319" s="73" t="s">
        <v>1590</v>
      </c>
      <c r="F319" s="91">
        <v>4.5872883199999999</v>
      </c>
      <c r="G319" s="91">
        <v>9.2143823900000008</v>
      </c>
      <c r="H319" s="92">
        <f t="shared" si="8"/>
        <v>-0.50215997927561595</v>
      </c>
      <c r="I319" s="74">
        <f t="shared" si="9"/>
        <v>3.9374005302987157E-4</v>
      </c>
      <c r="J319" s="75">
        <v>12.113345000000001</v>
      </c>
      <c r="K319" s="75">
        <v>25.05415</v>
      </c>
    </row>
    <row r="320" spans="1:11">
      <c r="A320" s="73" t="s">
        <v>2791</v>
      </c>
      <c r="B320" s="73" t="s">
        <v>620</v>
      </c>
      <c r="C320" s="73" t="s">
        <v>1370</v>
      </c>
      <c r="D320" s="73" t="s">
        <v>1280</v>
      </c>
      <c r="E320" s="73" t="s">
        <v>1590</v>
      </c>
      <c r="F320" s="91">
        <v>4.5425336900000008</v>
      </c>
      <c r="G320" s="91">
        <v>4.3512470300000006</v>
      </c>
      <c r="H320" s="92">
        <f t="shared" si="8"/>
        <v>4.3961342272953008E-2</v>
      </c>
      <c r="I320" s="74">
        <f t="shared" si="9"/>
        <v>3.89898635364297E-4</v>
      </c>
      <c r="J320" s="75">
        <v>95.852939810000009</v>
      </c>
      <c r="K320" s="75">
        <v>23.507449999999999</v>
      </c>
    </row>
    <row r="321" spans="1:11">
      <c r="A321" s="73" t="s">
        <v>783</v>
      </c>
      <c r="B321" s="73" t="s">
        <v>911</v>
      </c>
      <c r="C321" s="73" t="s">
        <v>1371</v>
      </c>
      <c r="D321" s="73" t="s">
        <v>338</v>
      </c>
      <c r="E321" s="73" t="s">
        <v>340</v>
      </c>
      <c r="F321" s="91">
        <v>4.3557764529999998</v>
      </c>
      <c r="G321" s="91">
        <v>3.0966083900000001</v>
      </c>
      <c r="H321" s="92">
        <f t="shared" si="8"/>
        <v>0.40662812484338695</v>
      </c>
      <c r="I321" s="74">
        <f t="shared" si="9"/>
        <v>3.7386872852816143E-4</v>
      </c>
      <c r="J321" s="75">
        <v>117.019729</v>
      </c>
      <c r="K321" s="75">
        <v>9.7941500000000001</v>
      </c>
    </row>
    <row r="322" spans="1:11">
      <c r="A322" s="73" t="s">
        <v>2792</v>
      </c>
      <c r="B322" s="73" t="s">
        <v>619</v>
      </c>
      <c r="C322" s="73" t="s">
        <v>1370</v>
      </c>
      <c r="D322" s="73" t="s">
        <v>339</v>
      </c>
      <c r="E322" s="73" t="s">
        <v>1590</v>
      </c>
      <c r="F322" s="91">
        <v>4.352796938</v>
      </c>
      <c r="G322" s="91">
        <v>3.7976935940000001</v>
      </c>
      <c r="H322" s="92">
        <f t="shared" si="8"/>
        <v>0.14616854421246916</v>
      </c>
      <c r="I322" s="74">
        <f t="shared" si="9"/>
        <v>3.7361298824931555E-4</v>
      </c>
      <c r="J322" s="75">
        <v>241.45638378999999</v>
      </c>
      <c r="K322" s="75">
        <v>17.1371</v>
      </c>
    </row>
    <row r="323" spans="1:11">
      <c r="A323" s="73" t="s">
        <v>1609</v>
      </c>
      <c r="B323" s="73" t="s">
        <v>375</v>
      </c>
      <c r="C323" s="73" t="s">
        <v>1366</v>
      </c>
      <c r="D323" s="73" t="s">
        <v>338</v>
      </c>
      <c r="E323" s="73" t="s">
        <v>1590</v>
      </c>
      <c r="F323" s="91">
        <v>4.3149403899999994</v>
      </c>
      <c r="G323" s="91">
        <v>2.7997458150000001</v>
      </c>
      <c r="H323" s="92">
        <f t="shared" si="8"/>
        <v>0.54119004906879353</v>
      </c>
      <c r="I323" s="74">
        <f t="shared" si="9"/>
        <v>3.7036365265554844E-4</v>
      </c>
      <c r="J323" s="75">
        <v>47.878952740000003</v>
      </c>
      <c r="K323" s="75">
        <v>21.35135</v>
      </c>
    </row>
    <row r="324" spans="1:11">
      <c r="A324" s="73" t="s">
        <v>2793</v>
      </c>
      <c r="B324" s="73" t="s">
        <v>1520</v>
      </c>
      <c r="C324" s="73" t="s">
        <v>1364</v>
      </c>
      <c r="D324" s="73" t="s">
        <v>338</v>
      </c>
      <c r="E324" s="73" t="s">
        <v>1590</v>
      </c>
      <c r="F324" s="91">
        <v>4.3071597528051297</v>
      </c>
      <c r="G324" s="91">
        <v>4.4482363084666492</v>
      </c>
      <c r="H324" s="92">
        <f t="shared" si="8"/>
        <v>-3.1715166614012413E-2</v>
      </c>
      <c r="I324" s="74">
        <f t="shared" si="9"/>
        <v>3.6969581835170548E-4</v>
      </c>
      <c r="J324" s="75">
        <v>57.365479953600001</v>
      </c>
      <c r="K324" s="75">
        <v>48.017299999999999</v>
      </c>
    </row>
    <row r="325" spans="1:11">
      <c r="A325" s="73" t="s">
        <v>2451</v>
      </c>
      <c r="B325" s="73" t="s">
        <v>1752</v>
      </c>
      <c r="C325" s="73" t="s">
        <v>246</v>
      </c>
      <c r="D325" s="73" t="s">
        <v>1280</v>
      </c>
      <c r="E325" s="73" t="s">
        <v>340</v>
      </c>
      <c r="F325" s="91">
        <v>4.27980976</v>
      </c>
      <c r="G325" s="91">
        <v>2.87835492</v>
      </c>
      <c r="H325" s="92">
        <f t="shared" si="8"/>
        <v>0.48689438201735036</v>
      </c>
      <c r="I325" s="74">
        <f t="shared" si="9"/>
        <v>3.673482903861081E-4</v>
      </c>
      <c r="J325" s="75">
        <v>67.209000000000003</v>
      </c>
      <c r="K325" s="75">
        <v>57.351100000000002</v>
      </c>
    </row>
    <row r="326" spans="1:11">
      <c r="A326" s="73" t="s">
        <v>775</v>
      </c>
      <c r="B326" s="73" t="s">
        <v>903</v>
      </c>
      <c r="C326" s="73" t="s">
        <v>1371</v>
      </c>
      <c r="D326" s="73" t="s">
        <v>338</v>
      </c>
      <c r="E326" s="73" t="s">
        <v>340</v>
      </c>
      <c r="F326" s="91">
        <v>4.2356710899999994</v>
      </c>
      <c r="G326" s="91">
        <v>1.74923648</v>
      </c>
      <c r="H326" s="92">
        <f t="shared" si="8"/>
        <v>1.4214399473306201</v>
      </c>
      <c r="I326" s="74">
        <f t="shared" si="9"/>
        <v>3.635597423258745E-4</v>
      </c>
      <c r="J326" s="75">
        <v>34.598707600000004</v>
      </c>
      <c r="K326" s="75">
        <v>13.38195</v>
      </c>
    </row>
    <row r="327" spans="1:11">
      <c r="A327" s="73" t="s">
        <v>2253</v>
      </c>
      <c r="B327" s="73" t="s">
        <v>923</v>
      </c>
      <c r="C327" s="73" t="s">
        <v>1371</v>
      </c>
      <c r="D327" s="73" t="s">
        <v>338</v>
      </c>
      <c r="E327" s="73" t="s">
        <v>1590</v>
      </c>
      <c r="F327" s="91">
        <v>4.2329644499999999</v>
      </c>
      <c r="G327" s="91">
        <v>0.58241624999999997</v>
      </c>
      <c r="H327" s="92">
        <f t="shared" ref="H327:H390" si="10">IF(ISERROR(F327/G327-1),"",IF((F327/G327-1)&gt;10000%,"",F327/G327-1))</f>
        <v>6.2679367205156105</v>
      </c>
      <c r="I327" s="74">
        <f t="shared" ref="I327:I390" si="11">F327/$F$1034</f>
        <v>3.6332742368732582E-4</v>
      </c>
      <c r="J327" s="75">
        <v>359.05201060000002</v>
      </c>
      <c r="K327" s="75">
        <v>4.9802499999999998</v>
      </c>
    </row>
    <row r="328" spans="1:11">
      <c r="A328" s="73" t="s">
        <v>2794</v>
      </c>
      <c r="B328" s="73" t="s">
        <v>618</v>
      </c>
      <c r="C328" s="73" t="s">
        <v>1370</v>
      </c>
      <c r="D328" s="73" t="s">
        <v>1280</v>
      </c>
      <c r="E328" s="73" t="s">
        <v>1590</v>
      </c>
      <c r="F328" s="91">
        <v>4.232383435</v>
      </c>
      <c r="G328" s="91">
        <v>7.7707288749999996</v>
      </c>
      <c r="H328" s="92">
        <f t="shared" si="10"/>
        <v>-0.45534279948739043</v>
      </c>
      <c r="I328" s="74">
        <f t="shared" si="11"/>
        <v>3.6327755351110128E-4</v>
      </c>
      <c r="J328" s="75">
        <v>114.93323554000001</v>
      </c>
      <c r="K328" s="75">
        <v>32.430349999999997</v>
      </c>
    </row>
    <row r="329" spans="1:11">
      <c r="A329" s="73" t="s">
        <v>2795</v>
      </c>
      <c r="B329" s="73" t="s">
        <v>748</v>
      </c>
      <c r="C329" s="73" t="s">
        <v>1364</v>
      </c>
      <c r="D329" s="73" t="s">
        <v>338</v>
      </c>
      <c r="E329" s="73" t="s">
        <v>1590</v>
      </c>
      <c r="F329" s="91">
        <v>4.1872510070000004</v>
      </c>
      <c r="G329" s="91">
        <v>1.7276390160000001</v>
      </c>
      <c r="H329" s="92">
        <f t="shared" si="10"/>
        <v>1.4236839804039247</v>
      </c>
      <c r="I329" s="74">
        <f t="shared" si="11"/>
        <v>3.594037083645885E-4</v>
      </c>
      <c r="J329" s="75">
        <v>201.09393475600001</v>
      </c>
      <c r="K329" s="75">
        <v>42.338200000000001</v>
      </c>
    </row>
    <row r="330" spans="1:11">
      <c r="A330" s="73" t="s">
        <v>2642</v>
      </c>
      <c r="B330" s="73" t="s">
        <v>1585</v>
      </c>
      <c r="C330" s="73" t="s">
        <v>1028</v>
      </c>
      <c r="D330" s="73" t="s">
        <v>338</v>
      </c>
      <c r="E330" s="73" t="s">
        <v>1590</v>
      </c>
      <c r="F330" s="91">
        <v>4.1604006399999998</v>
      </c>
      <c r="G330" s="91">
        <v>2.2284679399999998</v>
      </c>
      <c r="H330" s="92">
        <f t="shared" si="10"/>
        <v>0.8669331361347743</v>
      </c>
      <c r="I330" s="74">
        <f t="shared" si="11"/>
        <v>3.5709906470825697E-4</v>
      </c>
      <c r="J330" s="75">
        <v>25.008470964377999</v>
      </c>
      <c r="K330" s="75">
        <v>61.0366</v>
      </c>
    </row>
    <row r="331" spans="1:11">
      <c r="A331" s="73" t="s">
        <v>2542</v>
      </c>
      <c r="B331" s="73" t="s">
        <v>202</v>
      </c>
      <c r="C331" s="73" t="s">
        <v>1028</v>
      </c>
      <c r="D331" s="73" t="s">
        <v>338</v>
      </c>
      <c r="E331" s="73" t="s">
        <v>1590</v>
      </c>
      <c r="F331" s="91">
        <v>4.1526750350000006</v>
      </c>
      <c r="G331" s="91">
        <v>3.1006955970000001</v>
      </c>
      <c r="H331" s="92">
        <f t="shared" si="10"/>
        <v>0.33927207785821234</v>
      </c>
      <c r="I331" s="74">
        <f t="shared" si="11"/>
        <v>3.5643595397481445E-4</v>
      </c>
      <c r="J331" s="75">
        <v>179.56260858320002</v>
      </c>
      <c r="K331" s="75">
        <v>20.480350000000001</v>
      </c>
    </row>
    <row r="332" spans="1:11">
      <c r="A332" s="73" t="s">
        <v>2796</v>
      </c>
      <c r="B332" s="73" t="s">
        <v>1541</v>
      </c>
      <c r="C332" s="73" t="s">
        <v>1534</v>
      </c>
      <c r="D332" s="73" t="s">
        <v>338</v>
      </c>
      <c r="E332" s="73" t="s">
        <v>1590</v>
      </c>
      <c r="F332" s="91">
        <v>4.1159604339999998</v>
      </c>
      <c r="G332" s="91">
        <v>3.6448331600000001</v>
      </c>
      <c r="H332" s="92">
        <f t="shared" si="10"/>
        <v>0.12925894089484191</v>
      </c>
      <c r="I332" s="74">
        <f t="shared" si="11"/>
        <v>3.5328463495227027E-4</v>
      </c>
      <c r="J332" s="75">
        <v>149.51429200000001</v>
      </c>
      <c r="K332" s="75">
        <v>20.529599999999999</v>
      </c>
    </row>
    <row r="333" spans="1:11">
      <c r="A333" s="73" t="s">
        <v>410</v>
      </c>
      <c r="B333" s="73" t="s">
        <v>1512</v>
      </c>
      <c r="C333" s="73" t="s">
        <v>1365</v>
      </c>
      <c r="D333" s="73" t="s">
        <v>338</v>
      </c>
      <c r="E333" s="73" t="s">
        <v>1590</v>
      </c>
      <c r="F333" s="91">
        <v>4.1100428500000001</v>
      </c>
      <c r="G333" s="91">
        <v>0.31393575000000001</v>
      </c>
      <c r="H333" s="92">
        <f t="shared" si="10"/>
        <v>12.091987293578383</v>
      </c>
      <c r="I333" s="74">
        <f t="shared" si="11"/>
        <v>3.5277671182308519E-4</v>
      </c>
      <c r="J333" s="75">
        <v>47.555548569999999</v>
      </c>
      <c r="K333" s="75">
        <v>4.74695</v>
      </c>
    </row>
    <row r="334" spans="1:11">
      <c r="A334" s="73" t="s">
        <v>1630</v>
      </c>
      <c r="B334" s="73" t="s">
        <v>146</v>
      </c>
      <c r="C334" s="73" t="s">
        <v>1528</v>
      </c>
      <c r="D334" s="73" t="s">
        <v>339</v>
      </c>
      <c r="E334" s="73" t="s">
        <v>340</v>
      </c>
      <c r="F334" s="91">
        <v>4.09338259</v>
      </c>
      <c r="G334" s="91">
        <v>4.8805910700000004</v>
      </c>
      <c r="H334" s="92">
        <f t="shared" si="10"/>
        <v>-0.16129367707915765</v>
      </c>
      <c r="I334" s="74">
        <f t="shared" si="11"/>
        <v>3.5134671414291071E-4</v>
      </c>
      <c r="J334" s="75">
        <v>745.7054923071297</v>
      </c>
      <c r="K334" s="75">
        <v>30.625350000000001</v>
      </c>
    </row>
    <row r="335" spans="1:11">
      <c r="A335" s="73" t="s">
        <v>2039</v>
      </c>
      <c r="B335" s="73" t="s">
        <v>2040</v>
      </c>
      <c r="C335" s="73" t="s">
        <v>1371</v>
      </c>
      <c r="D335" s="73" t="s">
        <v>338</v>
      </c>
      <c r="E335" s="73" t="s">
        <v>1590</v>
      </c>
      <c r="F335" s="91">
        <v>4.04793643</v>
      </c>
      <c r="G335" s="91">
        <v>0.86272800000000005</v>
      </c>
      <c r="H335" s="92">
        <f t="shared" si="10"/>
        <v>3.6920193038825673</v>
      </c>
      <c r="I335" s="74">
        <f t="shared" si="11"/>
        <v>3.4744594048314562E-4</v>
      </c>
      <c r="J335" s="75">
        <v>20.520581100000001</v>
      </c>
      <c r="K335" s="75">
        <v>107.0446</v>
      </c>
    </row>
    <row r="336" spans="1:11">
      <c r="A336" s="73" t="s">
        <v>2797</v>
      </c>
      <c r="B336" s="73" t="s">
        <v>2367</v>
      </c>
      <c r="C336" s="73" t="s">
        <v>1370</v>
      </c>
      <c r="D336" s="73" t="s">
        <v>1280</v>
      </c>
      <c r="E336" s="73" t="s">
        <v>340</v>
      </c>
      <c r="F336" s="91">
        <v>4.0414738400000001</v>
      </c>
      <c r="G336" s="91">
        <v>0.47435696999999999</v>
      </c>
      <c r="H336" s="92">
        <f t="shared" si="10"/>
        <v>7.5198997708413557</v>
      </c>
      <c r="I336" s="74">
        <f t="shared" si="11"/>
        <v>3.468912379330102E-4</v>
      </c>
      <c r="J336" s="75">
        <v>49.607904359999999</v>
      </c>
      <c r="K336" s="75">
        <v>9.0138499999999997</v>
      </c>
    </row>
    <row r="337" spans="1:11">
      <c r="A337" s="73" t="s">
        <v>1446</v>
      </c>
      <c r="B337" s="73" t="s">
        <v>673</v>
      </c>
      <c r="C337" s="73" t="s">
        <v>1370</v>
      </c>
      <c r="D337" s="73" t="s">
        <v>339</v>
      </c>
      <c r="E337" s="73" t="s">
        <v>340</v>
      </c>
      <c r="F337" s="91">
        <v>3.9919154720000001</v>
      </c>
      <c r="G337" s="91">
        <v>6.0246858239999996</v>
      </c>
      <c r="H337" s="92">
        <f t="shared" si="10"/>
        <v>-0.33740686425543298</v>
      </c>
      <c r="I337" s="74">
        <f t="shared" si="11"/>
        <v>3.426375017204161E-4</v>
      </c>
      <c r="J337" s="75">
        <v>11.56</v>
      </c>
      <c r="K337" s="75">
        <v>45.832099999999997</v>
      </c>
    </row>
    <row r="338" spans="1:11">
      <c r="A338" s="73" t="s">
        <v>2645</v>
      </c>
      <c r="B338" s="73" t="s">
        <v>1588</v>
      </c>
      <c r="C338" s="73" t="s">
        <v>1028</v>
      </c>
      <c r="D338" s="73" t="s">
        <v>338</v>
      </c>
      <c r="E338" s="73" t="s">
        <v>1590</v>
      </c>
      <c r="F338" s="91">
        <v>3.9866074199999999</v>
      </c>
      <c r="G338" s="91">
        <v>3.2973775000000001</v>
      </c>
      <c r="H338" s="92">
        <f t="shared" si="10"/>
        <v>0.2090236619859267</v>
      </c>
      <c r="I338" s="74">
        <f t="shared" si="11"/>
        <v>3.421818964629804E-4</v>
      </c>
      <c r="J338" s="75">
        <v>98.928410354261999</v>
      </c>
      <c r="K338" s="75">
        <v>56.765099999999997</v>
      </c>
    </row>
    <row r="339" spans="1:11">
      <c r="A339" s="73" t="s">
        <v>1430</v>
      </c>
      <c r="B339" s="73" t="s">
        <v>963</v>
      </c>
      <c r="C339" s="73" t="s">
        <v>1370</v>
      </c>
      <c r="D339" s="73" t="s">
        <v>339</v>
      </c>
      <c r="E339" s="73" t="s">
        <v>340</v>
      </c>
      <c r="F339" s="91">
        <v>3.956003065</v>
      </c>
      <c r="G339" s="91">
        <v>4.9974808669999993</v>
      </c>
      <c r="H339" s="92">
        <f t="shared" si="10"/>
        <v>-0.20840055814464797</v>
      </c>
      <c r="I339" s="74">
        <f t="shared" si="11"/>
        <v>3.3955503729912371E-4</v>
      </c>
      <c r="J339" s="75">
        <v>42.667000000000002</v>
      </c>
      <c r="K339" s="75">
        <v>35.411200000000001</v>
      </c>
    </row>
    <row r="340" spans="1:11">
      <c r="A340" s="73" t="s">
        <v>2798</v>
      </c>
      <c r="B340" s="73" t="s">
        <v>511</v>
      </c>
      <c r="C340" s="73" t="s">
        <v>1370</v>
      </c>
      <c r="D340" s="73" t="s">
        <v>338</v>
      </c>
      <c r="E340" s="73" t="s">
        <v>1590</v>
      </c>
      <c r="F340" s="91">
        <v>3.9183416000000002</v>
      </c>
      <c r="G340" s="91">
        <v>4.8745633850000001</v>
      </c>
      <c r="H340" s="92">
        <f t="shared" si="10"/>
        <v>-0.19616562745752453</v>
      </c>
      <c r="I340" s="74">
        <f t="shared" si="11"/>
        <v>3.3632244623620078E-4</v>
      </c>
      <c r="J340" s="75">
        <v>104.50480196770739</v>
      </c>
      <c r="K340" s="75">
        <v>163.38319999999999</v>
      </c>
    </row>
    <row r="341" spans="1:11">
      <c r="A341" s="73" t="s">
        <v>289</v>
      </c>
      <c r="B341" s="73" t="s">
        <v>290</v>
      </c>
      <c r="C341" s="73" t="s">
        <v>1368</v>
      </c>
      <c r="D341" s="73" t="s">
        <v>339</v>
      </c>
      <c r="E341" s="73" t="s">
        <v>340</v>
      </c>
      <c r="F341" s="91">
        <v>3.8663498889999999</v>
      </c>
      <c r="G341" s="91">
        <v>4.3648438130000002</v>
      </c>
      <c r="H341" s="92">
        <f t="shared" si="10"/>
        <v>-0.11420658913735116</v>
      </c>
      <c r="I341" s="74">
        <f t="shared" si="11"/>
        <v>3.3185984924681994E-4</v>
      </c>
      <c r="J341" s="75">
        <v>96.293629580000001</v>
      </c>
      <c r="K341" s="75">
        <v>34.483600000000003</v>
      </c>
    </row>
    <row r="342" spans="1:11">
      <c r="A342" s="73" t="s">
        <v>2404</v>
      </c>
      <c r="B342" s="73" t="s">
        <v>142</v>
      </c>
      <c r="C342" s="73" t="s">
        <v>1528</v>
      </c>
      <c r="D342" s="73" t="s">
        <v>339</v>
      </c>
      <c r="E342" s="73" t="s">
        <v>340</v>
      </c>
      <c r="F342" s="91">
        <v>3.8629012999999999</v>
      </c>
      <c r="G342" s="91">
        <v>3.1898065400000002</v>
      </c>
      <c r="H342" s="92">
        <f t="shared" si="10"/>
        <v>0.21101428928664734</v>
      </c>
      <c r="I342" s="74">
        <f t="shared" si="11"/>
        <v>3.3156384700736658E-4</v>
      </c>
      <c r="J342" s="75">
        <v>210.99326520000002</v>
      </c>
      <c r="K342" s="75">
        <v>25.3522</v>
      </c>
    </row>
    <row r="343" spans="1:11">
      <c r="A343" s="73" t="s">
        <v>2799</v>
      </c>
      <c r="B343" s="73" t="s">
        <v>30</v>
      </c>
      <c r="C343" s="73" t="s">
        <v>1370</v>
      </c>
      <c r="D343" s="73" t="s">
        <v>1280</v>
      </c>
      <c r="E343" s="73" t="s">
        <v>1590</v>
      </c>
      <c r="F343" s="91">
        <v>3.86201395480703</v>
      </c>
      <c r="G343" s="91">
        <v>7.2399720149253699E-3</v>
      </c>
      <c r="H343" s="92" t="str">
        <f t="shared" si="10"/>
        <v/>
      </c>
      <c r="I343" s="74">
        <f t="shared" si="11"/>
        <v>3.3148768363611906E-4</v>
      </c>
      <c r="J343" s="75">
        <v>30.6589584893904</v>
      </c>
      <c r="K343" s="75">
        <v>38.242100000000001</v>
      </c>
    </row>
    <row r="344" spans="1:11">
      <c r="A344" s="73" t="s">
        <v>2800</v>
      </c>
      <c r="B344" s="73" t="s">
        <v>545</v>
      </c>
      <c r="C344" s="73" t="s">
        <v>1370</v>
      </c>
      <c r="D344" s="73" t="s">
        <v>339</v>
      </c>
      <c r="E344" s="73" t="s">
        <v>1590</v>
      </c>
      <c r="F344" s="91">
        <v>3.8101527799999997</v>
      </c>
      <c r="G344" s="91">
        <v>3.37110288</v>
      </c>
      <c r="H344" s="92">
        <f t="shared" si="10"/>
        <v>0.13023924680696775</v>
      </c>
      <c r="I344" s="74">
        <f t="shared" si="11"/>
        <v>3.2703629094085643E-4</v>
      </c>
      <c r="J344" s="75">
        <v>11.30430234</v>
      </c>
      <c r="K344" s="75">
        <v>47.112749999999998</v>
      </c>
    </row>
    <row r="345" spans="1:11">
      <c r="A345" s="73" t="s">
        <v>2801</v>
      </c>
      <c r="B345" s="73" t="s">
        <v>2377</v>
      </c>
      <c r="C345" s="73" t="s">
        <v>1370</v>
      </c>
      <c r="D345" s="73" t="s">
        <v>1280</v>
      </c>
      <c r="E345" s="73" t="s">
        <v>340</v>
      </c>
      <c r="F345" s="91">
        <v>3.7974842999999998</v>
      </c>
      <c r="G345" s="91">
        <v>2.3665766699999997</v>
      </c>
      <c r="H345" s="92">
        <f t="shared" si="10"/>
        <v>0.60463184993706554</v>
      </c>
      <c r="I345" s="74">
        <f t="shared" si="11"/>
        <v>3.2594891913445383E-4</v>
      </c>
      <c r="J345" s="75">
        <v>39.993347319999998</v>
      </c>
      <c r="K345" s="75">
        <v>73.747950000000003</v>
      </c>
    </row>
    <row r="346" spans="1:11">
      <c r="A346" s="73" t="s">
        <v>1471</v>
      </c>
      <c r="B346" s="73" t="s">
        <v>595</v>
      </c>
      <c r="C346" s="73" t="s">
        <v>1367</v>
      </c>
      <c r="D346" s="73" t="s">
        <v>338</v>
      </c>
      <c r="E346" s="73" t="s">
        <v>1590</v>
      </c>
      <c r="F346" s="91">
        <v>3.7956138799999999</v>
      </c>
      <c r="G346" s="91">
        <v>8.3988783399999996</v>
      </c>
      <c r="H346" s="92">
        <f t="shared" si="10"/>
        <v>-0.5480808595686838</v>
      </c>
      <c r="I346" s="74">
        <f t="shared" si="11"/>
        <v>3.2578837564587972E-4</v>
      </c>
      <c r="J346" s="75">
        <v>158.25837691999999</v>
      </c>
      <c r="K346" s="75">
        <v>13.43735</v>
      </c>
    </row>
    <row r="347" spans="1:11">
      <c r="A347" s="73" t="s">
        <v>776</v>
      </c>
      <c r="B347" s="73" t="s">
        <v>904</v>
      </c>
      <c r="C347" s="73" t="s">
        <v>1371</v>
      </c>
      <c r="D347" s="73" t="s">
        <v>338</v>
      </c>
      <c r="E347" s="73" t="s">
        <v>340</v>
      </c>
      <c r="F347" s="91">
        <v>3.7925541200000001</v>
      </c>
      <c r="G347" s="91">
        <v>0.92031764000000005</v>
      </c>
      <c r="H347" s="92">
        <f t="shared" si="10"/>
        <v>3.1209186428285784</v>
      </c>
      <c r="I347" s="74">
        <f t="shared" si="11"/>
        <v>3.2552574770958762E-4</v>
      </c>
      <c r="J347" s="75">
        <v>16.10539984</v>
      </c>
      <c r="K347" s="75">
        <v>29.77055</v>
      </c>
    </row>
    <row r="348" spans="1:11">
      <c r="A348" s="73" t="s">
        <v>2247</v>
      </c>
      <c r="B348" s="73" t="s">
        <v>962</v>
      </c>
      <c r="C348" s="73" t="s">
        <v>1370</v>
      </c>
      <c r="D348" s="73" t="s">
        <v>339</v>
      </c>
      <c r="E348" s="73" t="s">
        <v>340</v>
      </c>
      <c r="F348" s="91">
        <v>3.6995235310000001</v>
      </c>
      <c r="G348" s="91">
        <v>6.6614076600000001</v>
      </c>
      <c r="H348" s="92">
        <f t="shared" si="10"/>
        <v>-0.44463336882763305</v>
      </c>
      <c r="I348" s="74">
        <f t="shared" si="11"/>
        <v>3.1754066665711514E-4</v>
      </c>
      <c r="J348" s="75">
        <v>63.787999999999997</v>
      </c>
      <c r="K348" s="75">
        <v>27.631399999999999</v>
      </c>
    </row>
    <row r="349" spans="1:11">
      <c r="A349" s="73" t="s">
        <v>2802</v>
      </c>
      <c r="B349" s="73" t="s">
        <v>303</v>
      </c>
      <c r="C349" s="73" t="s">
        <v>1370</v>
      </c>
      <c r="D349" s="73" t="s">
        <v>339</v>
      </c>
      <c r="E349" s="73" t="s">
        <v>1590</v>
      </c>
      <c r="F349" s="91">
        <v>3.6921532999999997</v>
      </c>
      <c r="G349" s="91">
        <v>1.1778296499999998</v>
      </c>
      <c r="H349" s="92">
        <f t="shared" si="10"/>
        <v>2.1347090812325877</v>
      </c>
      <c r="I349" s="74">
        <f t="shared" si="11"/>
        <v>3.1690805868867102E-4</v>
      </c>
      <c r="J349" s="75">
        <v>784.82049416999996</v>
      </c>
      <c r="K349" s="75">
        <v>18.625699999999998</v>
      </c>
    </row>
    <row r="350" spans="1:11">
      <c r="A350" s="73" t="s">
        <v>2803</v>
      </c>
      <c r="B350" s="73" t="s">
        <v>66</v>
      </c>
      <c r="C350" s="73" t="s">
        <v>1370</v>
      </c>
      <c r="D350" s="73" t="s">
        <v>1280</v>
      </c>
      <c r="E350" s="73" t="s">
        <v>340</v>
      </c>
      <c r="F350" s="91">
        <v>3.6656137799999997</v>
      </c>
      <c r="G350" s="91">
        <v>1.823746498</v>
      </c>
      <c r="H350" s="92">
        <f t="shared" si="10"/>
        <v>1.0099360212726229</v>
      </c>
      <c r="I350" s="74">
        <f t="shared" si="11"/>
        <v>3.1463009591780526E-4</v>
      </c>
      <c r="J350" s="75">
        <v>51.840582779999998</v>
      </c>
      <c r="K350" s="75">
        <v>79.400400000000005</v>
      </c>
    </row>
    <row r="351" spans="1:11">
      <c r="A351" s="73" t="s">
        <v>890</v>
      </c>
      <c r="B351" s="73" t="s">
        <v>483</v>
      </c>
      <c r="C351" s="73" t="s">
        <v>1366</v>
      </c>
      <c r="D351" s="73" t="s">
        <v>338</v>
      </c>
      <c r="E351" s="73" t="s">
        <v>1590</v>
      </c>
      <c r="F351" s="91">
        <v>3.5789328399999998</v>
      </c>
      <c r="G351" s="91">
        <v>4.7368576399999993</v>
      </c>
      <c r="H351" s="92">
        <f t="shared" si="10"/>
        <v>-0.24444998942379015</v>
      </c>
      <c r="I351" s="74">
        <f t="shared" si="11"/>
        <v>3.0719002336699621E-4</v>
      </c>
      <c r="J351" s="75">
        <v>585.08059835000006</v>
      </c>
      <c r="K351" s="75">
        <v>15.5174</v>
      </c>
    </row>
    <row r="352" spans="1:11">
      <c r="A352" s="73" t="s">
        <v>2580</v>
      </c>
      <c r="B352" s="73" t="s">
        <v>155</v>
      </c>
      <c r="C352" s="73" t="s">
        <v>1028</v>
      </c>
      <c r="D352" s="73" t="s">
        <v>338</v>
      </c>
      <c r="E352" s="73" t="s">
        <v>1590</v>
      </c>
      <c r="F352" s="91">
        <v>3.56944332</v>
      </c>
      <c r="G352" s="91">
        <v>6.9344933660000008</v>
      </c>
      <c r="H352" s="92">
        <f t="shared" si="10"/>
        <v>-0.48526256618816999</v>
      </c>
      <c r="I352" s="74">
        <f t="shared" si="11"/>
        <v>3.0637551077319702E-4</v>
      </c>
      <c r="J352" s="75">
        <v>20.038402738800002</v>
      </c>
      <c r="K352" s="75">
        <v>16.439800000000002</v>
      </c>
    </row>
    <row r="353" spans="1:11">
      <c r="A353" s="73" t="s">
        <v>2670</v>
      </c>
      <c r="B353" s="73" t="s">
        <v>1547</v>
      </c>
      <c r="C353" s="73" t="s">
        <v>1028</v>
      </c>
      <c r="D353" s="73" t="s">
        <v>338</v>
      </c>
      <c r="E353" s="73" t="s">
        <v>1590</v>
      </c>
      <c r="F353" s="91">
        <v>3.5666079100000001</v>
      </c>
      <c r="G353" s="91">
        <v>0.44242265000000003</v>
      </c>
      <c r="H353" s="92">
        <f t="shared" si="10"/>
        <v>7.0615400454746151</v>
      </c>
      <c r="I353" s="74">
        <f t="shared" si="11"/>
        <v>3.0613213943791513E-4</v>
      </c>
      <c r="J353" s="75">
        <v>9.3180472694699983</v>
      </c>
      <c r="K353" s="75">
        <v>71.183999999999997</v>
      </c>
    </row>
    <row r="354" spans="1:11">
      <c r="A354" s="73" t="s">
        <v>1625</v>
      </c>
      <c r="B354" s="73" t="s">
        <v>41</v>
      </c>
      <c r="C354" s="73" t="s">
        <v>1366</v>
      </c>
      <c r="D354" s="73" t="s">
        <v>338</v>
      </c>
      <c r="E354" s="73" t="s">
        <v>1590</v>
      </c>
      <c r="F354" s="91">
        <v>3.56134745</v>
      </c>
      <c r="G354" s="91">
        <v>0.67337844999999996</v>
      </c>
      <c r="H354" s="92">
        <f t="shared" si="10"/>
        <v>4.2887755020969269</v>
      </c>
      <c r="I354" s="74">
        <f t="shared" si="11"/>
        <v>3.0568061913771268E-4</v>
      </c>
      <c r="J354" s="75">
        <v>9.4132528299999993</v>
      </c>
      <c r="K354" s="75">
        <v>19.454049999999999</v>
      </c>
    </row>
    <row r="355" spans="1:11">
      <c r="A355" s="73" t="s">
        <v>2804</v>
      </c>
      <c r="B355" s="73" t="s">
        <v>22</v>
      </c>
      <c r="C355" s="73" t="s">
        <v>1370</v>
      </c>
      <c r="D355" s="73" t="s">
        <v>1280</v>
      </c>
      <c r="E355" s="73" t="s">
        <v>1590</v>
      </c>
      <c r="F355" s="91">
        <v>3.5551186499999998</v>
      </c>
      <c r="G355" s="91">
        <v>0.45752520000000002</v>
      </c>
      <c r="H355" s="92">
        <f t="shared" si="10"/>
        <v>6.7703231428563928</v>
      </c>
      <c r="I355" s="74">
        <f t="shared" si="11"/>
        <v>3.0514598345073837E-4</v>
      </c>
      <c r="J355" s="75">
        <v>26.8537744184076</v>
      </c>
      <c r="K355" s="75">
        <v>53.684150000000002</v>
      </c>
    </row>
    <row r="356" spans="1:11">
      <c r="A356" s="73" t="s">
        <v>345</v>
      </c>
      <c r="B356" s="73" t="s">
        <v>346</v>
      </c>
      <c r="C356" s="73" t="s">
        <v>1365</v>
      </c>
      <c r="D356" s="73" t="s">
        <v>338</v>
      </c>
      <c r="E356" s="73" t="s">
        <v>1590</v>
      </c>
      <c r="F356" s="91">
        <v>3.5463574179999999</v>
      </c>
      <c r="G356" s="91">
        <v>4.1338765329999996</v>
      </c>
      <c r="H356" s="92">
        <f t="shared" si="10"/>
        <v>-0.14212304366372319</v>
      </c>
      <c r="I356" s="74">
        <f t="shared" si="11"/>
        <v>3.0439398189521219E-4</v>
      </c>
      <c r="J356" s="75">
        <v>154.71200769999999</v>
      </c>
      <c r="K356" s="75">
        <v>6.9981999999999998</v>
      </c>
    </row>
    <row r="357" spans="1:11">
      <c r="A357" s="73" t="s">
        <v>421</v>
      </c>
      <c r="B357" s="73" t="s">
        <v>721</v>
      </c>
      <c r="C357" s="73" t="s">
        <v>1365</v>
      </c>
      <c r="D357" s="73" t="s">
        <v>338</v>
      </c>
      <c r="E357" s="73" t="s">
        <v>1590</v>
      </c>
      <c r="F357" s="91">
        <v>3.5462145699999996</v>
      </c>
      <c r="G357" s="91">
        <v>3.4545435370000002</v>
      </c>
      <c r="H357" s="92">
        <f t="shared" si="10"/>
        <v>2.6536366387672983E-2</v>
      </c>
      <c r="I357" s="74">
        <f t="shared" si="11"/>
        <v>3.0438172084354685E-4</v>
      </c>
      <c r="J357" s="75">
        <v>64.635759739999997</v>
      </c>
      <c r="K357" s="75">
        <v>17.66095</v>
      </c>
    </row>
    <row r="358" spans="1:11">
      <c r="A358" s="73" t="s">
        <v>2805</v>
      </c>
      <c r="B358" s="73" t="s">
        <v>313</v>
      </c>
      <c r="C358" s="73" t="s">
        <v>1364</v>
      </c>
      <c r="D358" s="73" t="s">
        <v>338</v>
      </c>
      <c r="E358" s="73" t="s">
        <v>1590</v>
      </c>
      <c r="F358" s="91">
        <v>3.5387137000000002</v>
      </c>
      <c r="G358" s="91">
        <v>1.52427717</v>
      </c>
      <c r="H358" s="92">
        <f t="shared" si="10"/>
        <v>1.3215683929714701</v>
      </c>
      <c r="I358" s="74">
        <f t="shared" si="11"/>
        <v>3.0373789975676372E-4</v>
      </c>
      <c r="J358" s="75">
        <v>39.385710000000003</v>
      </c>
      <c r="K358" s="75">
        <v>16.138750000000002</v>
      </c>
    </row>
    <row r="359" spans="1:11">
      <c r="A359" s="73" t="s">
        <v>2806</v>
      </c>
      <c r="B359" s="73" t="s">
        <v>1906</v>
      </c>
      <c r="C359" s="73" t="s">
        <v>1364</v>
      </c>
      <c r="D359" s="73" t="s">
        <v>338</v>
      </c>
      <c r="E359" s="73" t="s">
        <v>340</v>
      </c>
      <c r="F359" s="91">
        <v>3.52444275</v>
      </c>
      <c r="G359" s="91">
        <v>0.71073756999999993</v>
      </c>
      <c r="H359" s="92">
        <f t="shared" si="10"/>
        <v>3.9588524636456182</v>
      </c>
      <c r="I359" s="74">
        <f t="shared" si="11"/>
        <v>3.0251298337527352E-4</v>
      </c>
      <c r="J359" s="75">
        <v>43.1896834</v>
      </c>
      <c r="K359" s="75">
        <v>46.8874</v>
      </c>
    </row>
    <row r="360" spans="1:11">
      <c r="A360" s="73" t="s">
        <v>2501</v>
      </c>
      <c r="B360" s="73" t="s">
        <v>1504</v>
      </c>
      <c r="C360" s="73" t="s">
        <v>1028</v>
      </c>
      <c r="D360" s="73" t="s">
        <v>338</v>
      </c>
      <c r="E360" s="73" t="s">
        <v>1590</v>
      </c>
      <c r="F360" s="91">
        <v>3.4782136749999997</v>
      </c>
      <c r="G360" s="91">
        <v>1.7286460299999999</v>
      </c>
      <c r="H360" s="92">
        <f t="shared" si="10"/>
        <v>1.012102891301581</v>
      </c>
      <c r="I360" s="74">
        <f t="shared" si="11"/>
        <v>2.9854500988586746E-4</v>
      </c>
      <c r="J360" s="75">
        <v>8.0164799999999996</v>
      </c>
      <c r="K360" s="75">
        <v>42.899749999999997</v>
      </c>
    </row>
    <row r="361" spans="1:11">
      <c r="A361" s="73" t="s">
        <v>2807</v>
      </c>
      <c r="B361" s="73" t="s">
        <v>117</v>
      </c>
      <c r="C361" s="73" t="s">
        <v>1364</v>
      </c>
      <c r="D361" s="73" t="s">
        <v>338</v>
      </c>
      <c r="E361" s="73" t="s">
        <v>1590</v>
      </c>
      <c r="F361" s="91">
        <v>3.47055764</v>
      </c>
      <c r="G361" s="91">
        <v>2.4413028300000001</v>
      </c>
      <c r="H361" s="92">
        <f t="shared" si="10"/>
        <v>0.42160062952943855</v>
      </c>
      <c r="I361" s="74">
        <f t="shared" si="11"/>
        <v>2.9788787054414446E-4</v>
      </c>
      <c r="J361" s="75">
        <v>503.85953749999999</v>
      </c>
      <c r="K361" s="75">
        <v>26.763649999999998</v>
      </c>
    </row>
    <row r="362" spans="1:11">
      <c r="A362" s="73" t="s">
        <v>2808</v>
      </c>
      <c r="B362" s="73" t="s">
        <v>69</v>
      </c>
      <c r="C362" s="73" t="s">
        <v>1370</v>
      </c>
      <c r="D362" s="73" t="s">
        <v>1280</v>
      </c>
      <c r="E362" s="73" t="s">
        <v>340</v>
      </c>
      <c r="F362" s="91">
        <v>3.445218568</v>
      </c>
      <c r="G362" s="91">
        <v>1.785915315</v>
      </c>
      <c r="H362" s="92">
        <f t="shared" si="10"/>
        <v>0.92910522635839543</v>
      </c>
      <c r="I362" s="74">
        <f t="shared" si="11"/>
        <v>2.9571294565234962E-4</v>
      </c>
      <c r="J362" s="75">
        <v>131.36773595</v>
      </c>
      <c r="K362" s="75">
        <v>56.689149999999998</v>
      </c>
    </row>
    <row r="363" spans="1:11">
      <c r="A363" s="73" t="s">
        <v>787</v>
      </c>
      <c r="B363" s="73" t="s">
        <v>915</v>
      </c>
      <c r="C363" s="73" t="s">
        <v>1371</v>
      </c>
      <c r="D363" s="73" t="s">
        <v>338</v>
      </c>
      <c r="E363" s="73" t="s">
        <v>340</v>
      </c>
      <c r="F363" s="91">
        <v>3.4335006400000001</v>
      </c>
      <c r="G363" s="91">
        <v>1.8771009400000001</v>
      </c>
      <c r="H363" s="92">
        <f t="shared" si="10"/>
        <v>0.82915077545057336</v>
      </c>
      <c r="I363" s="74">
        <f t="shared" si="11"/>
        <v>2.947071624378949E-4</v>
      </c>
      <c r="J363" s="75">
        <v>109.32814470000001</v>
      </c>
      <c r="K363" s="75">
        <v>13.879250000000001</v>
      </c>
    </row>
    <row r="364" spans="1:11">
      <c r="A364" s="73" t="s">
        <v>892</v>
      </c>
      <c r="B364" s="73" t="s">
        <v>490</v>
      </c>
      <c r="C364" s="73" t="s">
        <v>1366</v>
      </c>
      <c r="D364" s="73" t="s">
        <v>338</v>
      </c>
      <c r="E364" s="73" t="s">
        <v>1590</v>
      </c>
      <c r="F364" s="91">
        <v>3.4248995499999997</v>
      </c>
      <c r="G364" s="91">
        <v>3.9259307400000001</v>
      </c>
      <c r="H364" s="92">
        <f t="shared" si="10"/>
        <v>-0.12762099567757546</v>
      </c>
      <c r="I364" s="74">
        <f t="shared" si="11"/>
        <v>2.9396890632742769E-4</v>
      </c>
      <c r="J364" s="75">
        <v>216.04303971783429</v>
      </c>
      <c r="K364" s="75">
        <v>8.6065500000000004</v>
      </c>
    </row>
    <row r="365" spans="1:11">
      <c r="A365" s="73" t="s">
        <v>1615</v>
      </c>
      <c r="B365" s="73" t="s">
        <v>371</v>
      </c>
      <c r="C365" s="73" t="s">
        <v>1366</v>
      </c>
      <c r="D365" s="73" t="s">
        <v>338</v>
      </c>
      <c r="E365" s="73" t="s">
        <v>1590</v>
      </c>
      <c r="F365" s="91">
        <v>3.3925127700000002</v>
      </c>
      <c r="G365" s="91">
        <v>2.4495281219999998</v>
      </c>
      <c r="H365" s="92">
        <f t="shared" si="10"/>
        <v>0.38496583873879708</v>
      </c>
      <c r="I365" s="74">
        <f t="shared" si="11"/>
        <v>2.9118905653706905E-4</v>
      </c>
      <c r="J365" s="75">
        <v>71.990337019999998</v>
      </c>
      <c r="K365" s="75">
        <v>26.61215</v>
      </c>
    </row>
    <row r="366" spans="1:11">
      <c r="A366" s="73" t="s">
        <v>2809</v>
      </c>
      <c r="B366" s="73" t="s">
        <v>589</v>
      </c>
      <c r="C366" s="73" t="s">
        <v>1370</v>
      </c>
      <c r="D366" s="73" t="s">
        <v>339</v>
      </c>
      <c r="E366" s="73" t="s">
        <v>340</v>
      </c>
      <c r="F366" s="91">
        <v>3.3711008799999997</v>
      </c>
      <c r="G366" s="91">
        <v>26.713328284000003</v>
      </c>
      <c r="H366" s="92">
        <f t="shared" si="10"/>
        <v>-0.87380453516834411</v>
      </c>
      <c r="I366" s="74">
        <f t="shared" si="11"/>
        <v>2.8935121288828136E-4</v>
      </c>
      <c r="J366" s="75">
        <v>1090.3330213499999</v>
      </c>
      <c r="K366" s="75">
        <v>8.2808499999999992</v>
      </c>
    </row>
    <row r="367" spans="1:11">
      <c r="A367" s="73" t="s">
        <v>2037</v>
      </c>
      <c r="B367" s="73" t="s">
        <v>2038</v>
      </c>
      <c r="C367" s="73" t="s">
        <v>1371</v>
      </c>
      <c r="D367" s="73" t="s">
        <v>338</v>
      </c>
      <c r="E367" s="73" t="s">
        <v>1590</v>
      </c>
      <c r="F367" s="91">
        <v>3.34502275</v>
      </c>
      <c r="G367" s="91">
        <v>2.27207654</v>
      </c>
      <c r="H367" s="92">
        <f t="shared" si="10"/>
        <v>0.47223154286870983</v>
      </c>
      <c r="I367" s="74">
        <f t="shared" si="11"/>
        <v>2.871128525383656E-4</v>
      </c>
      <c r="J367" s="75">
        <v>45.91045785</v>
      </c>
      <c r="K367" s="75">
        <v>71.112200000000001</v>
      </c>
    </row>
    <row r="368" spans="1:11">
      <c r="A368" s="73" t="s">
        <v>2810</v>
      </c>
      <c r="B368" s="73" t="s">
        <v>2376</v>
      </c>
      <c r="C368" s="73" t="s">
        <v>1370</v>
      </c>
      <c r="D368" s="73" t="s">
        <v>1280</v>
      </c>
      <c r="E368" s="73" t="s">
        <v>340</v>
      </c>
      <c r="F368" s="91">
        <v>3.3402959700000001</v>
      </c>
      <c r="G368" s="91">
        <v>2.5990308999999998</v>
      </c>
      <c r="H368" s="92">
        <f t="shared" si="10"/>
        <v>0.2852082558926099</v>
      </c>
      <c r="I368" s="74">
        <f t="shared" si="11"/>
        <v>2.8670713951619816E-4</v>
      </c>
      <c r="J368" s="75">
        <v>818.40841411999997</v>
      </c>
      <c r="K368" s="75">
        <v>63.654049999999998</v>
      </c>
    </row>
    <row r="369" spans="1:11">
      <c r="A369" s="73" t="s">
        <v>1277</v>
      </c>
      <c r="B369" s="73" t="s">
        <v>1278</v>
      </c>
      <c r="C369" s="73" t="s">
        <v>1370</v>
      </c>
      <c r="D369" s="73" t="s">
        <v>338</v>
      </c>
      <c r="E369" s="73" t="s">
        <v>1590</v>
      </c>
      <c r="F369" s="91">
        <v>3.3225076000000002</v>
      </c>
      <c r="G369" s="91">
        <v>1.0783844499999999</v>
      </c>
      <c r="H369" s="92">
        <f t="shared" si="10"/>
        <v>2.081004738152521</v>
      </c>
      <c r="I369" s="74">
        <f t="shared" si="11"/>
        <v>2.8518031293401486E-4</v>
      </c>
      <c r="J369" s="75">
        <v>17.191380420000002</v>
      </c>
      <c r="K369" s="75">
        <v>65.702799999999996</v>
      </c>
    </row>
    <row r="370" spans="1:11">
      <c r="A370" s="73" t="s">
        <v>2811</v>
      </c>
      <c r="B370" s="73" t="s">
        <v>2250</v>
      </c>
      <c r="C370" s="73" t="s">
        <v>1370</v>
      </c>
      <c r="D370" s="73" t="s">
        <v>339</v>
      </c>
      <c r="E370" s="73" t="s">
        <v>1590</v>
      </c>
      <c r="F370" s="91">
        <v>3.2308895150000003</v>
      </c>
      <c r="G370" s="91">
        <v>2.42959909</v>
      </c>
      <c r="H370" s="92">
        <f t="shared" si="10"/>
        <v>0.32980355824878105</v>
      </c>
      <c r="I370" s="74">
        <f t="shared" si="11"/>
        <v>2.7731647113250475E-4</v>
      </c>
      <c r="J370" s="75">
        <v>38.101177749999998</v>
      </c>
      <c r="K370" s="75">
        <v>95.358199999999997</v>
      </c>
    </row>
    <row r="371" spans="1:11">
      <c r="A371" s="73" t="s">
        <v>2452</v>
      </c>
      <c r="B371" s="73" t="s">
        <v>2116</v>
      </c>
      <c r="C371" s="73" t="s">
        <v>246</v>
      </c>
      <c r="D371" s="73" t="s">
        <v>339</v>
      </c>
      <c r="E371" s="73" t="s">
        <v>340</v>
      </c>
      <c r="F371" s="91">
        <v>3.22891379</v>
      </c>
      <c r="G371" s="91">
        <v>4.2983067799999999</v>
      </c>
      <c r="H371" s="92">
        <f t="shared" si="10"/>
        <v>-0.24879401232501142</v>
      </c>
      <c r="I371" s="74">
        <f t="shared" si="11"/>
        <v>2.7714688901513904E-4</v>
      </c>
      <c r="J371" s="75">
        <v>89.516999999999996</v>
      </c>
      <c r="K371" s="75">
        <v>52.20955</v>
      </c>
    </row>
    <row r="372" spans="1:11">
      <c r="A372" s="73" t="s">
        <v>2256</v>
      </c>
      <c r="B372" s="73" t="s">
        <v>926</v>
      </c>
      <c r="C372" s="73" t="s">
        <v>1371</v>
      </c>
      <c r="D372" s="73" t="s">
        <v>338</v>
      </c>
      <c r="E372" s="73" t="s">
        <v>1590</v>
      </c>
      <c r="F372" s="91">
        <v>3.2193764799999998</v>
      </c>
      <c r="G372" s="91">
        <v>0.15959640999999999</v>
      </c>
      <c r="H372" s="92">
        <f t="shared" si="10"/>
        <v>19.171985572858436</v>
      </c>
      <c r="I372" s="74">
        <f t="shared" si="11"/>
        <v>2.7632827446920127E-4</v>
      </c>
      <c r="J372" s="75">
        <v>282.04408339999998</v>
      </c>
      <c r="K372" s="75">
        <v>7.28</v>
      </c>
    </row>
    <row r="373" spans="1:11">
      <c r="A373" s="73" t="s">
        <v>734</v>
      </c>
      <c r="B373" s="73" t="s">
        <v>735</v>
      </c>
      <c r="C373" s="73" t="s">
        <v>1365</v>
      </c>
      <c r="D373" s="73" t="s">
        <v>338</v>
      </c>
      <c r="E373" s="73" t="s">
        <v>1590</v>
      </c>
      <c r="F373" s="91">
        <v>3.1985810690000003</v>
      </c>
      <c r="G373" s="91">
        <v>8.6706341850000008</v>
      </c>
      <c r="H373" s="92">
        <f t="shared" si="10"/>
        <v>-0.63110183168222322</v>
      </c>
      <c r="I373" s="74">
        <f t="shared" si="11"/>
        <v>2.7454334497300646E-4</v>
      </c>
      <c r="J373" s="75">
        <v>56.581586289999997</v>
      </c>
      <c r="K373" s="75">
        <v>31.339099999999998</v>
      </c>
    </row>
    <row r="374" spans="1:11">
      <c r="A374" s="73" t="s">
        <v>2491</v>
      </c>
      <c r="B374" s="73" t="s">
        <v>286</v>
      </c>
      <c r="C374" s="73" t="s">
        <v>1028</v>
      </c>
      <c r="D374" s="73" t="s">
        <v>338</v>
      </c>
      <c r="E374" s="73" t="s">
        <v>340</v>
      </c>
      <c r="F374" s="91">
        <v>3.19580354</v>
      </c>
      <c r="G374" s="91">
        <v>0.10887044</v>
      </c>
      <c r="H374" s="92">
        <f t="shared" si="10"/>
        <v>28.354189622086583</v>
      </c>
      <c r="I374" s="74">
        <f t="shared" si="11"/>
        <v>2.7430494172920249E-4</v>
      </c>
      <c r="J374" s="75">
        <v>235.52623622009997</v>
      </c>
      <c r="K374" s="75">
        <v>5.9808000000000003</v>
      </c>
    </row>
    <row r="375" spans="1:11">
      <c r="A375" s="73" t="s">
        <v>2502</v>
      </c>
      <c r="B375" s="73" t="s">
        <v>1507</v>
      </c>
      <c r="C375" s="73" t="s">
        <v>1028</v>
      </c>
      <c r="D375" s="73" t="s">
        <v>338</v>
      </c>
      <c r="E375" s="73" t="s">
        <v>1590</v>
      </c>
      <c r="F375" s="91">
        <v>3.1333071100000001</v>
      </c>
      <c r="G375" s="91">
        <v>2.0758158849999999</v>
      </c>
      <c r="H375" s="92">
        <f t="shared" si="10"/>
        <v>0.50943401707324365</v>
      </c>
      <c r="I375" s="74">
        <f t="shared" si="11"/>
        <v>2.6894069471750006E-4</v>
      </c>
      <c r="J375" s="75">
        <v>20.246177003459998</v>
      </c>
      <c r="K375" s="75">
        <v>81.833299999999994</v>
      </c>
    </row>
    <row r="376" spans="1:11">
      <c r="A376" s="73" t="s">
        <v>2812</v>
      </c>
      <c r="B376" s="73" t="s">
        <v>956</v>
      </c>
      <c r="C376" s="73" t="s">
        <v>1370</v>
      </c>
      <c r="D376" s="73" t="s">
        <v>339</v>
      </c>
      <c r="E376" s="73" t="s">
        <v>340</v>
      </c>
      <c r="F376" s="91">
        <v>3.1210372599999996</v>
      </c>
      <c r="G376" s="91">
        <v>1.925582879</v>
      </c>
      <c r="H376" s="92">
        <f t="shared" si="10"/>
        <v>0.62082727990437214</v>
      </c>
      <c r="I376" s="74">
        <f t="shared" si="11"/>
        <v>2.6788753846207009E-4</v>
      </c>
      <c r="J376" s="75">
        <v>62.698887549999995</v>
      </c>
      <c r="K376" s="75">
        <v>18.021450000000002</v>
      </c>
    </row>
    <row r="377" spans="1:11">
      <c r="A377" s="73" t="s">
        <v>420</v>
      </c>
      <c r="B377" s="73" t="s">
        <v>720</v>
      </c>
      <c r="C377" s="73" t="s">
        <v>1365</v>
      </c>
      <c r="D377" s="73" t="s">
        <v>338</v>
      </c>
      <c r="E377" s="73" t="s">
        <v>1590</v>
      </c>
      <c r="F377" s="91">
        <v>3.0979113539999998</v>
      </c>
      <c r="G377" s="91">
        <v>2.1652747969999999</v>
      </c>
      <c r="H377" s="92">
        <f t="shared" si="10"/>
        <v>0.43072433960445711</v>
      </c>
      <c r="I377" s="74">
        <f t="shared" si="11"/>
        <v>2.6590257592655546E-4</v>
      </c>
      <c r="J377" s="75">
        <v>48.708061219999998</v>
      </c>
      <c r="K377" s="75">
        <v>18.88495</v>
      </c>
    </row>
    <row r="378" spans="1:11">
      <c r="A378" s="73" t="s">
        <v>2610</v>
      </c>
      <c r="B378" s="73" t="s">
        <v>170</v>
      </c>
      <c r="C378" s="73" t="s">
        <v>1028</v>
      </c>
      <c r="D378" s="73" t="s">
        <v>338</v>
      </c>
      <c r="E378" s="73" t="s">
        <v>1590</v>
      </c>
      <c r="F378" s="91">
        <v>3.0832158700000001</v>
      </c>
      <c r="G378" s="91">
        <v>6.7853681900000007</v>
      </c>
      <c r="H378" s="92">
        <f t="shared" si="10"/>
        <v>-0.54560816986410288</v>
      </c>
      <c r="I378" s="74">
        <f t="shared" si="11"/>
        <v>2.6464122057981773E-4</v>
      </c>
      <c r="J378" s="75">
        <v>39.664303517399993</v>
      </c>
      <c r="K378" s="75">
        <v>22.09695</v>
      </c>
    </row>
    <row r="379" spans="1:11">
      <c r="A379" s="73" t="s">
        <v>1443</v>
      </c>
      <c r="B379" s="73" t="s">
        <v>669</v>
      </c>
      <c r="C379" s="73" t="s">
        <v>1370</v>
      </c>
      <c r="D379" s="73" t="s">
        <v>339</v>
      </c>
      <c r="E379" s="73" t="s">
        <v>340</v>
      </c>
      <c r="F379" s="91">
        <v>3.05969735</v>
      </c>
      <c r="G379" s="91">
        <v>1.4768004099999998</v>
      </c>
      <c r="H379" s="92">
        <f t="shared" si="10"/>
        <v>1.0718421590904086</v>
      </c>
      <c r="I379" s="74">
        <f t="shared" si="11"/>
        <v>2.6262255886378588E-4</v>
      </c>
      <c r="J379" s="75">
        <v>10.275</v>
      </c>
      <c r="K379" s="75">
        <v>28.3826</v>
      </c>
    </row>
    <row r="380" spans="1:11">
      <c r="A380" s="73" t="s">
        <v>1291</v>
      </c>
      <c r="B380" s="73" t="s">
        <v>1292</v>
      </c>
      <c r="C380" s="73" t="s">
        <v>1369</v>
      </c>
      <c r="D380" s="73" t="s">
        <v>338</v>
      </c>
      <c r="E380" s="73" t="s">
        <v>1590</v>
      </c>
      <c r="F380" s="91">
        <v>3.0531184649999998</v>
      </c>
      <c r="G380" s="91">
        <v>1.89365652</v>
      </c>
      <c r="H380" s="92">
        <f t="shared" si="10"/>
        <v>0.61228735663213096</v>
      </c>
      <c r="I380" s="74">
        <f t="shared" si="11"/>
        <v>2.6205787438178291E-4</v>
      </c>
      <c r="J380" s="75">
        <v>29.26</v>
      </c>
      <c r="K380" s="75">
        <v>351.19324999999998</v>
      </c>
    </row>
    <row r="381" spans="1:11">
      <c r="A381" s="73" t="s">
        <v>2507</v>
      </c>
      <c r="B381" s="73" t="s">
        <v>1573</v>
      </c>
      <c r="C381" s="73" t="s">
        <v>1028</v>
      </c>
      <c r="D381" s="73" t="s">
        <v>338</v>
      </c>
      <c r="E381" s="73" t="s">
        <v>1590</v>
      </c>
      <c r="F381" s="91">
        <v>3.0286835399999998</v>
      </c>
      <c r="G381" s="91">
        <v>2.2165513999999997</v>
      </c>
      <c r="H381" s="92">
        <f t="shared" si="10"/>
        <v>0.3663944540153683</v>
      </c>
      <c r="I381" s="74">
        <f t="shared" si="11"/>
        <v>2.5996055500830152E-4</v>
      </c>
      <c r="J381" s="75">
        <v>23.562908379060001</v>
      </c>
      <c r="K381" s="75">
        <v>179.67769999999999</v>
      </c>
    </row>
    <row r="382" spans="1:11">
      <c r="A382" s="73" t="s">
        <v>2813</v>
      </c>
      <c r="B382" s="73" t="s">
        <v>1544</v>
      </c>
      <c r="C382" s="73" t="s">
        <v>1364</v>
      </c>
      <c r="D382" s="73" t="s">
        <v>338</v>
      </c>
      <c r="E382" s="73" t="s">
        <v>1590</v>
      </c>
      <c r="F382" s="91">
        <v>2.96391692</v>
      </c>
      <c r="G382" s="91">
        <v>1.40688871</v>
      </c>
      <c r="H382" s="92">
        <f t="shared" si="10"/>
        <v>1.1067173962892913</v>
      </c>
      <c r="I382" s="74">
        <f t="shared" si="11"/>
        <v>2.5440145110759759E-4</v>
      </c>
      <c r="J382" s="75">
        <v>100.79901</v>
      </c>
      <c r="K382" s="75">
        <v>16.816849999999999</v>
      </c>
    </row>
    <row r="383" spans="1:11">
      <c r="A383" s="73" t="s">
        <v>859</v>
      </c>
      <c r="B383" s="73" t="s">
        <v>860</v>
      </c>
      <c r="C383" s="73" t="s">
        <v>1365</v>
      </c>
      <c r="D383" s="73" t="s">
        <v>338</v>
      </c>
      <c r="E383" s="73" t="s">
        <v>1590</v>
      </c>
      <c r="F383" s="91">
        <v>2.9425442500000001</v>
      </c>
      <c r="G383" s="91">
        <v>11.225104529999999</v>
      </c>
      <c r="H383" s="92">
        <f t="shared" si="10"/>
        <v>-0.7378604143831522</v>
      </c>
      <c r="I383" s="74">
        <f t="shared" si="11"/>
        <v>2.5256697382338149E-4</v>
      </c>
      <c r="J383" s="75">
        <v>20.891183050000002</v>
      </c>
      <c r="K383" s="75">
        <v>47.069099999999999</v>
      </c>
    </row>
    <row r="384" spans="1:11">
      <c r="A384" s="73" t="s">
        <v>1297</v>
      </c>
      <c r="B384" s="73" t="s">
        <v>1298</v>
      </c>
      <c r="C384" s="73" t="s">
        <v>1365</v>
      </c>
      <c r="D384" s="73" t="s">
        <v>338</v>
      </c>
      <c r="E384" s="73" t="s">
        <v>1590</v>
      </c>
      <c r="F384" s="91">
        <v>2.9304224139999997</v>
      </c>
      <c r="G384" s="91">
        <v>2.923647828</v>
      </c>
      <c r="H384" s="92">
        <f t="shared" si="10"/>
        <v>2.3171689610215207E-3</v>
      </c>
      <c r="I384" s="74">
        <f t="shared" si="11"/>
        <v>2.5152652203214561E-4</v>
      </c>
      <c r="J384" s="75">
        <v>21.04774235</v>
      </c>
      <c r="K384" s="75">
        <v>15.35595</v>
      </c>
    </row>
    <row r="385" spans="1:11">
      <c r="A385" s="73" t="s">
        <v>212</v>
      </c>
      <c r="B385" s="73" t="s">
        <v>218</v>
      </c>
      <c r="C385" s="73" t="s">
        <v>1528</v>
      </c>
      <c r="D385" s="73" t="s">
        <v>1280</v>
      </c>
      <c r="E385" s="73" t="s">
        <v>340</v>
      </c>
      <c r="F385" s="91">
        <v>2.9261161900000001</v>
      </c>
      <c r="G385" s="91">
        <v>0.24003554999999999</v>
      </c>
      <c r="H385" s="92">
        <f t="shared" si="10"/>
        <v>11.190345096799204</v>
      </c>
      <c r="I385" s="74">
        <f t="shared" si="11"/>
        <v>2.5115690653212871E-4</v>
      </c>
      <c r="J385" s="75">
        <v>99.422310539649899</v>
      </c>
      <c r="K385" s="75">
        <v>47.766649999999998</v>
      </c>
    </row>
    <row r="386" spans="1:11">
      <c r="A386" s="73" t="s">
        <v>2814</v>
      </c>
      <c r="B386" s="73" t="s">
        <v>295</v>
      </c>
      <c r="C386" s="73" t="s">
        <v>1370</v>
      </c>
      <c r="D386" s="73" t="s">
        <v>339</v>
      </c>
      <c r="E386" s="73" t="s">
        <v>1590</v>
      </c>
      <c r="F386" s="91">
        <v>2.9183507400000002</v>
      </c>
      <c r="G386" s="91">
        <v>7.2562532549999998</v>
      </c>
      <c r="H386" s="92">
        <f t="shared" si="10"/>
        <v>-0.59781575457153746</v>
      </c>
      <c r="I386" s="74">
        <f t="shared" si="11"/>
        <v>2.5049037578858023E-4</v>
      </c>
      <c r="J386" s="75">
        <v>51.109059630000004</v>
      </c>
      <c r="K386" s="75">
        <v>14.5648</v>
      </c>
    </row>
    <row r="387" spans="1:11">
      <c r="A387" s="73" t="s">
        <v>2815</v>
      </c>
      <c r="B387" s="73" t="s">
        <v>2368</v>
      </c>
      <c r="C387" s="73" t="s">
        <v>1370</v>
      </c>
      <c r="D387" s="73" t="s">
        <v>1280</v>
      </c>
      <c r="E387" s="73" t="s">
        <v>340</v>
      </c>
      <c r="F387" s="91">
        <v>2.90064594</v>
      </c>
      <c r="G387" s="91">
        <v>3.8212601099999999</v>
      </c>
      <c r="H387" s="92">
        <f t="shared" si="10"/>
        <v>-0.24091900145473211</v>
      </c>
      <c r="I387" s="74">
        <f t="shared" si="11"/>
        <v>2.4897072225808591E-4</v>
      </c>
      <c r="J387" s="75">
        <v>10.03788767</v>
      </c>
      <c r="K387" s="75">
        <v>5.85025</v>
      </c>
    </row>
    <row r="388" spans="1:11">
      <c r="A388" s="73" t="s">
        <v>882</v>
      </c>
      <c r="B388" s="73" t="s">
        <v>883</v>
      </c>
      <c r="C388" s="73" t="s">
        <v>1365</v>
      </c>
      <c r="D388" s="73" t="s">
        <v>338</v>
      </c>
      <c r="E388" s="73" t="s">
        <v>1590</v>
      </c>
      <c r="F388" s="91">
        <v>2.889512077</v>
      </c>
      <c r="G388" s="91">
        <v>1.9248847390000001</v>
      </c>
      <c r="H388" s="92">
        <f t="shared" si="10"/>
        <v>0.50113511653748932</v>
      </c>
      <c r="I388" s="74">
        <f t="shared" si="11"/>
        <v>2.4801507101006337E-4</v>
      </c>
      <c r="J388" s="75">
        <v>56.822251479999998</v>
      </c>
      <c r="K388" s="75">
        <v>91.985799999999998</v>
      </c>
    </row>
    <row r="389" spans="1:11">
      <c r="A389" s="73" t="s">
        <v>2816</v>
      </c>
      <c r="B389" s="73" t="s">
        <v>1570</v>
      </c>
      <c r="C389" s="73" t="s">
        <v>1370</v>
      </c>
      <c r="D389" s="73" t="s">
        <v>339</v>
      </c>
      <c r="E389" s="73" t="s">
        <v>1590</v>
      </c>
      <c r="F389" s="91">
        <v>2.7626875000000002</v>
      </c>
      <c r="G389" s="91">
        <v>0.64585792000000009</v>
      </c>
      <c r="H389" s="92">
        <f t="shared" si="10"/>
        <v>3.277546832591292</v>
      </c>
      <c r="I389" s="74">
        <f t="shared" si="11"/>
        <v>2.3712935548706983E-4</v>
      </c>
      <c r="J389" s="75">
        <v>16.339422670000001</v>
      </c>
      <c r="K389" s="75">
        <v>37.952399999999997</v>
      </c>
    </row>
    <row r="390" spans="1:11">
      <c r="A390" s="73" t="s">
        <v>1379</v>
      </c>
      <c r="B390" s="73" t="s">
        <v>1380</v>
      </c>
      <c r="C390" s="73" t="s">
        <v>1365</v>
      </c>
      <c r="D390" s="73" t="s">
        <v>338</v>
      </c>
      <c r="E390" s="73" t="s">
        <v>1590</v>
      </c>
      <c r="F390" s="91">
        <v>2.7413821189999998</v>
      </c>
      <c r="G390" s="91">
        <v>1.1576071540000001</v>
      </c>
      <c r="H390" s="92">
        <f t="shared" si="10"/>
        <v>1.3681454537728257</v>
      </c>
      <c r="I390" s="74">
        <f t="shared" si="11"/>
        <v>2.3530065380983109E-4</v>
      </c>
      <c r="J390" s="75">
        <v>61.937052350000002</v>
      </c>
      <c r="K390" s="75">
        <v>14.5473</v>
      </c>
    </row>
    <row r="391" spans="1:11">
      <c r="A391" s="73" t="s">
        <v>757</v>
      </c>
      <c r="B391" s="73" t="s">
        <v>98</v>
      </c>
      <c r="C391" s="73" t="s">
        <v>760</v>
      </c>
      <c r="D391" s="73" t="s">
        <v>338</v>
      </c>
      <c r="E391" s="73" t="s">
        <v>1590</v>
      </c>
      <c r="F391" s="91">
        <v>2.72436612</v>
      </c>
      <c r="G391" s="91">
        <v>3.6540555649999997</v>
      </c>
      <c r="H391" s="92">
        <f t="shared" ref="H391:H454" si="12">IF(ISERROR(F391/G391-1),"",IF((F391/G391-1)&gt;10000%,"",F391/G391-1))</f>
        <v>-0.25442673995024478</v>
      </c>
      <c r="I391" s="74">
        <f t="shared" ref="I391:I454" si="13">F391/$F$1034</f>
        <v>2.3384012203566605E-4</v>
      </c>
      <c r="J391" s="75">
        <v>20.057727149999998</v>
      </c>
      <c r="K391" s="75">
        <v>71.881600000000006</v>
      </c>
    </row>
    <row r="392" spans="1:11">
      <c r="A392" s="73" t="s">
        <v>2616</v>
      </c>
      <c r="B392" s="73" t="s">
        <v>206</v>
      </c>
      <c r="C392" s="73" t="s">
        <v>1028</v>
      </c>
      <c r="D392" s="73" t="s">
        <v>338</v>
      </c>
      <c r="E392" s="73" t="s">
        <v>1590</v>
      </c>
      <c r="F392" s="91">
        <v>2.6758408500000002</v>
      </c>
      <c r="G392" s="91">
        <v>4.0361549300000004</v>
      </c>
      <c r="H392" s="92">
        <f t="shared" si="12"/>
        <v>-0.3370321763144013</v>
      </c>
      <c r="I392" s="74">
        <f t="shared" si="13"/>
        <v>2.2967505957386533E-4</v>
      </c>
      <c r="J392" s="75">
        <v>37.129816172399998</v>
      </c>
      <c r="K392" s="75">
        <v>51.469099999999997</v>
      </c>
    </row>
    <row r="393" spans="1:11">
      <c r="A393" s="73" t="s">
        <v>872</v>
      </c>
      <c r="B393" s="73" t="s">
        <v>873</v>
      </c>
      <c r="C393" s="73" t="s">
        <v>1365</v>
      </c>
      <c r="D393" s="73" t="s">
        <v>338</v>
      </c>
      <c r="E393" s="73" t="s">
        <v>1590</v>
      </c>
      <c r="F393" s="91">
        <v>2.6628856490000001</v>
      </c>
      <c r="G393" s="91">
        <v>4.0934551130000001</v>
      </c>
      <c r="H393" s="92">
        <f t="shared" si="12"/>
        <v>-0.34947725686713793</v>
      </c>
      <c r="I393" s="74">
        <f t="shared" si="13"/>
        <v>2.2856307768545579E-4</v>
      </c>
      <c r="J393" s="75">
        <v>20.305654309999998</v>
      </c>
      <c r="K393" s="75">
        <v>46.796799999999998</v>
      </c>
    </row>
    <row r="394" spans="1:11">
      <c r="A394" s="73" t="s">
        <v>2817</v>
      </c>
      <c r="B394" s="73" t="s">
        <v>32</v>
      </c>
      <c r="C394" s="73" t="s">
        <v>1370</v>
      </c>
      <c r="D394" s="73" t="s">
        <v>1280</v>
      </c>
      <c r="E394" s="73" t="s">
        <v>1590</v>
      </c>
      <c r="F394" s="91">
        <v>2.6178153990000004</v>
      </c>
      <c r="G394" s="91">
        <v>4.840448608</v>
      </c>
      <c r="H394" s="92">
        <f t="shared" si="12"/>
        <v>-0.45917917717927348</v>
      </c>
      <c r="I394" s="74">
        <f t="shared" si="13"/>
        <v>2.2469456945419872E-4</v>
      </c>
      <c r="J394" s="75">
        <v>770.69754379227993</v>
      </c>
      <c r="K394" s="75">
        <v>45.339199999999998</v>
      </c>
    </row>
    <row r="395" spans="1:11">
      <c r="A395" s="73" t="s">
        <v>2109</v>
      </c>
      <c r="B395" s="73" t="s">
        <v>2110</v>
      </c>
      <c r="C395" s="73" t="s">
        <v>1528</v>
      </c>
      <c r="D395" s="73" t="s">
        <v>338</v>
      </c>
      <c r="E395" s="73" t="s">
        <v>1590</v>
      </c>
      <c r="F395" s="91">
        <v>2.60989485061486</v>
      </c>
      <c r="G395" s="91">
        <v>7.0941741408076</v>
      </c>
      <c r="H395" s="92">
        <f t="shared" si="12"/>
        <v>-0.6321073039915891</v>
      </c>
      <c r="I395" s="74">
        <f t="shared" si="13"/>
        <v>2.2401472617345397E-4</v>
      </c>
      <c r="J395" s="75">
        <v>37.901945207958093</v>
      </c>
      <c r="K395" s="75">
        <v>43.0458</v>
      </c>
    </row>
    <row r="396" spans="1:11">
      <c r="A396" s="73" t="s">
        <v>888</v>
      </c>
      <c r="B396" s="73" t="s">
        <v>889</v>
      </c>
      <c r="C396" s="73" t="s">
        <v>1365</v>
      </c>
      <c r="D396" s="73" t="s">
        <v>338</v>
      </c>
      <c r="E396" s="73" t="s">
        <v>1590</v>
      </c>
      <c r="F396" s="91">
        <v>2.6088738650000001</v>
      </c>
      <c r="G396" s="91">
        <v>3.6938489900000002</v>
      </c>
      <c r="H396" s="92">
        <f t="shared" si="12"/>
        <v>-0.29372481872898659</v>
      </c>
      <c r="I396" s="74">
        <f t="shared" si="13"/>
        <v>2.2392709206325753E-4</v>
      </c>
      <c r="J396" s="75">
        <v>25.77068109</v>
      </c>
      <c r="K396" s="75">
        <v>24.231449999999999</v>
      </c>
    </row>
    <row r="397" spans="1:11">
      <c r="A397" s="73" t="s">
        <v>2608</v>
      </c>
      <c r="B397" s="73" t="s">
        <v>171</v>
      </c>
      <c r="C397" s="73" t="s">
        <v>1028</v>
      </c>
      <c r="D397" s="73" t="s">
        <v>338</v>
      </c>
      <c r="E397" s="73" t="s">
        <v>1590</v>
      </c>
      <c r="F397" s="91">
        <v>2.6036368900000002</v>
      </c>
      <c r="G397" s="91">
        <v>0.63166387600000007</v>
      </c>
      <c r="H397" s="92">
        <f t="shared" si="12"/>
        <v>3.1218708064920273</v>
      </c>
      <c r="I397" s="74">
        <f t="shared" si="13"/>
        <v>2.2347758754765384E-4</v>
      </c>
      <c r="J397" s="75">
        <v>31.952248116099998</v>
      </c>
      <c r="K397" s="75">
        <v>19.065100000000001</v>
      </c>
    </row>
    <row r="398" spans="1:11">
      <c r="A398" s="73" t="s">
        <v>2602</v>
      </c>
      <c r="B398" s="73" t="s">
        <v>173</v>
      </c>
      <c r="C398" s="73" t="s">
        <v>1028</v>
      </c>
      <c r="D398" s="73" t="s">
        <v>338</v>
      </c>
      <c r="E398" s="73" t="s">
        <v>1590</v>
      </c>
      <c r="F398" s="91">
        <v>2.6009416549999997</v>
      </c>
      <c r="G398" s="91">
        <v>2.3582904500000001</v>
      </c>
      <c r="H398" s="92">
        <f t="shared" si="12"/>
        <v>0.10289284129526943</v>
      </c>
      <c r="I398" s="74">
        <f t="shared" si="13"/>
        <v>2.2324624783281593E-4</v>
      </c>
      <c r="J398" s="75">
        <v>40.418001211000004</v>
      </c>
      <c r="K398" s="75">
        <v>15.247</v>
      </c>
    </row>
    <row r="399" spans="1:11">
      <c r="A399" s="73" t="s">
        <v>2488</v>
      </c>
      <c r="B399" s="73" t="s">
        <v>2489</v>
      </c>
      <c r="C399" s="73" t="s">
        <v>1365</v>
      </c>
      <c r="D399" s="73" t="s">
        <v>338</v>
      </c>
      <c r="E399" s="73" t="s">
        <v>1590</v>
      </c>
      <c r="F399" s="91">
        <v>2.5938929399999999</v>
      </c>
      <c r="G399" s="91">
        <v>0.90389602000000002</v>
      </c>
      <c r="H399" s="92">
        <f t="shared" si="12"/>
        <v>1.8696806741111658</v>
      </c>
      <c r="I399" s="74">
        <f t="shared" si="13"/>
        <v>2.2264123650056716E-4</v>
      </c>
      <c r="J399" s="75">
        <v>27.49597507</v>
      </c>
      <c r="K399" s="75">
        <v>64.068299999999994</v>
      </c>
    </row>
    <row r="400" spans="1:11">
      <c r="A400" s="73" t="s">
        <v>2581</v>
      </c>
      <c r="B400" s="73" t="s">
        <v>157</v>
      </c>
      <c r="C400" s="73" t="s">
        <v>1028</v>
      </c>
      <c r="D400" s="73" t="s">
        <v>338</v>
      </c>
      <c r="E400" s="73" t="s">
        <v>1590</v>
      </c>
      <c r="F400" s="91">
        <v>2.5926782829999997</v>
      </c>
      <c r="G400" s="91">
        <v>3.6093889509999997</v>
      </c>
      <c r="H400" s="92">
        <f t="shared" si="12"/>
        <v>-0.28168498374726703</v>
      </c>
      <c r="I400" s="74">
        <f t="shared" si="13"/>
        <v>2.2253697902246009E-4</v>
      </c>
      <c r="J400" s="75">
        <v>31.041158568</v>
      </c>
      <c r="K400" s="75">
        <v>17.341899999999999</v>
      </c>
    </row>
    <row r="401" spans="1:11">
      <c r="A401" s="73" t="s">
        <v>2818</v>
      </c>
      <c r="B401" s="73" t="s">
        <v>542</v>
      </c>
      <c r="C401" s="73" t="s">
        <v>1370</v>
      </c>
      <c r="D401" s="73" t="s">
        <v>339</v>
      </c>
      <c r="E401" s="73" t="s">
        <v>1590</v>
      </c>
      <c r="F401" s="91">
        <v>2.5912163599999998</v>
      </c>
      <c r="G401" s="91">
        <v>3.7057109049999997</v>
      </c>
      <c r="H401" s="92">
        <f t="shared" si="12"/>
        <v>-0.30075053709566157</v>
      </c>
      <c r="I401" s="74">
        <f t="shared" si="13"/>
        <v>2.2241149799763854E-4</v>
      </c>
      <c r="J401" s="75">
        <v>30.2816720056599</v>
      </c>
      <c r="K401" s="75">
        <v>73.866150000000005</v>
      </c>
    </row>
    <row r="402" spans="1:11">
      <c r="A402" s="73" t="s">
        <v>2819</v>
      </c>
      <c r="B402" s="73" t="s">
        <v>113</v>
      </c>
      <c r="C402" s="73" t="s">
        <v>1364</v>
      </c>
      <c r="D402" s="73" t="s">
        <v>338</v>
      </c>
      <c r="E402" s="73" t="s">
        <v>1590</v>
      </c>
      <c r="F402" s="91">
        <v>2.5834450699999998</v>
      </c>
      <c r="G402" s="91">
        <v>1.74885669</v>
      </c>
      <c r="H402" s="92">
        <f t="shared" si="12"/>
        <v>0.47721942270752882</v>
      </c>
      <c r="I402" s="74">
        <f t="shared" si="13"/>
        <v>2.217444659902171E-4</v>
      </c>
      <c r="J402" s="75">
        <v>121.45247628</v>
      </c>
      <c r="K402" s="75">
        <v>12.60295</v>
      </c>
    </row>
    <row r="403" spans="1:11">
      <c r="A403" s="73" t="s">
        <v>756</v>
      </c>
      <c r="B403" s="73" t="s">
        <v>99</v>
      </c>
      <c r="C403" s="73" t="s">
        <v>760</v>
      </c>
      <c r="D403" s="73" t="s">
        <v>338</v>
      </c>
      <c r="E403" s="73" t="s">
        <v>1590</v>
      </c>
      <c r="F403" s="91">
        <v>2.5804392099999998</v>
      </c>
      <c r="G403" s="91">
        <v>1.301766314</v>
      </c>
      <c r="H403" s="92">
        <f t="shared" si="12"/>
        <v>0.98225993578752235</v>
      </c>
      <c r="I403" s="74">
        <f t="shared" si="13"/>
        <v>2.2148646444480728E-4</v>
      </c>
      <c r="J403" s="75">
        <v>10.816605599999999</v>
      </c>
      <c r="K403" s="75">
        <v>114.40779999999999</v>
      </c>
    </row>
    <row r="404" spans="1:11">
      <c r="A404" s="73" t="s">
        <v>1617</v>
      </c>
      <c r="B404" s="73" t="s">
        <v>366</v>
      </c>
      <c r="C404" s="73" t="s">
        <v>1366</v>
      </c>
      <c r="D404" s="73" t="s">
        <v>338</v>
      </c>
      <c r="E404" s="73" t="s">
        <v>1590</v>
      </c>
      <c r="F404" s="91">
        <v>2.5622798499999999</v>
      </c>
      <c r="G404" s="91">
        <v>0.13066971999999999</v>
      </c>
      <c r="H404" s="92">
        <f t="shared" si="12"/>
        <v>18.608826360077913</v>
      </c>
      <c r="I404" s="74">
        <f t="shared" si="13"/>
        <v>2.1992779473176244E-4</v>
      </c>
      <c r="J404" s="75">
        <v>75.914547999999996</v>
      </c>
      <c r="K404" s="75">
        <v>24.30095</v>
      </c>
    </row>
    <row r="405" spans="1:11">
      <c r="A405" s="73" t="s">
        <v>1623</v>
      </c>
      <c r="B405" s="73" t="s">
        <v>378</v>
      </c>
      <c r="C405" s="73" t="s">
        <v>1366</v>
      </c>
      <c r="D405" s="73" t="s">
        <v>338</v>
      </c>
      <c r="E405" s="73" t="s">
        <v>1590</v>
      </c>
      <c r="F405" s="91">
        <v>2.5553646899999998</v>
      </c>
      <c r="G405" s="91">
        <v>0.10416536</v>
      </c>
      <c r="H405" s="92">
        <f t="shared" si="12"/>
        <v>23.53180875100897</v>
      </c>
      <c r="I405" s="74">
        <f t="shared" si="13"/>
        <v>2.193342468064578E-4</v>
      </c>
      <c r="J405" s="75">
        <v>6.8262937900000003</v>
      </c>
      <c r="K405" s="75">
        <v>22.81025</v>
      </c>
    </row>
    <row r="406" spans="1:11">
      <c r="A406" s="73" t="s">
        <v>1642</v>
      </c>
      <c r="B406" s="73" t="s">
        <v>1632</v>
      </c>
      <c r="C406" s="73" t="s">
        <v>1528</v>
      </c>
      <c r="D406" s="73" t="s">
        <v>339</v>
      </c>
      <c r="E406" s="73" t="s">
        <v>340</v>
      </c>
      <c r="F406" s="91">
        <v>2.5408091099999996</v>
      </c>
      <c r="G406" s="91">
        <v>1.67052661</v>
      </c>
      <c r="H406" s="92">
        <f t="shared" si="12"/>
        <v>0.52096296748005688</v>
      </c>
      <c r="I406" s="74">
        <f t="shared" si="13"/>
        <v>2.1808489981946035E-4</v>
      </c>
      <c r="J406" s="75">
        <v>6.4291951200000002</v>
      </c>
      <c r="K406" s="75">
        <v>82.080200000000005</v>
      </c>
    </row>
    <row r="407" spans="1:11">
      <c r="A407" s="73" t="s">
        <v>401</v>
      </c>
      <c r="B407" s="73" t="s">
        <v>402</v>
      </c>
      <c r="C407" s="73" t="s">
        <v>467</v>
      </c>
      <c r="D407" s="73" t="s">
        <v>339</v>
      </c>
      <c r="E407" s="73" t="s">
        <v>340</v>
      </c>
      <c r="F407" s="91">
        <v>2.5319266000000002</v>
      </c>
      <c r="G407" s="91">
        <v>9.0683490100000004</v>
      </c>
      <c r="H407" s="92">
        <f t="shared" si="12"/>
        <v>-0.72079519687564386</v>
      </c>
      <c r="I407" s="74">
        <f t="shared" si="13"/>
        <v>2.1732248862695042E-4</v>
      </c>
      <c r="J407" s="75">
        <v>383.56947260000004</v>
      </c>
      <c r="K407" s="75">
        <v>12.4672</v>
      </c>
    </row>
    <row r="408" spans="1:11">
      <c r="A408" s="73" t="s">
        <v>1450</v>
      </c>
      <c r="B408" s="73" t="s">
        <v>1407</v>
      </c>
      <c r="C408" s="73" t="s">
        <v>1370</v>
      </c>
      <c r="D408" s="73" t="s">
        <v>339</v>
      </c>
      <c r="E408" s="73" t="s">
        <v>340</v>
      </c>
      <c r="F408" s="91">
        <v>2.5284996</v>
      </c>
      <c r="G408" s="91">
        <v>9.0309450600000005</v>
      </c>
      <c r="H408" s="92">
        <f t="shared" si="12"/>
        <v>-0.7200182723733678</v>
      </c>
      <c r="I408" s="74">
        <f t="shared" si="13"/>
        <v>2.1702833943300278E-4</v>
      </c>
      <c r="J408" s="75">
        <v>22.766999999999999</v>
      </c>
      <c r="K408" s="75">
        <v>38.100250000000003</v>
      </c>
    </row>
    <row r="409" spans="1:11">
      <c r="A409" s="73" t="s">
        <v>2820</v>
      </c>
      <c r="B409" s="73" t="s">
        <v>959</v>
      </c>
      <c r="C409" s="73" t="s">
        <v>1370</v>
      </c>
      <c r="D409" s="73" t="s">
        <v>339</v>
      </c>
      <c r="E409" s="73" t="s">
        <v>340</v>
      </c>
      <c r="F409" s="91">
        <v>2.5126000729999998</v>
      </c>
      <c r="G409" s="91">
        <v>9.1964202650000004</v>
      </c>
      <c r="H409" s="92">
        <f t="shared" si="12"/>
        <v>-0.72678498800641755</v>
      </c>
      <c r="I409" s="74">
        <f t="shared" si="13"/>
        <v>2.1566363763808049E-4</v>
      </c>
      <c r="J409" s="75">
        <v>342.61894223000002</v>
      </c>
      <c r="K409" s="75">
        <v>16.9328</v>
      </c>
    </row>
    <row r="410" spans="1:11">
      <c r="A410" s="73" t="s">
        <v>536</v>
      </c>
      <c r="B410" s="73" t="s">
        <v>549</v>
      </c>
      <c r="C410" s="73" t="s">
        <v>1371</v>
      </c>
      <c r="D410" s="73" t="s">
        <v>338</v>
      </c>
      <c r="E410" s="73" t="s">
        <v>1590</v>
      </c>
      <c r="F410" s="91">
        <v>2.5092018700000001</v>
      </c>
      <c r="G410" s="91">
        <v>0.26271689199999998</v>
      </c>
      <c r="H410" s="92">
        <f t="shared" si="12"/>
        <v>8.5509727254233816</v>
      </c>
      <c r="I410" s="74">
        <f t="shared" si="13"/>
        <v>2.1537196017285717E-4</v>
      </c>
      <c r="J410" s="75">
        <v>26.362708609999999</v>
      </c>
      <c r="K410" s="75">
        <v>139.72915</v>
      </c>
    </row>
    <row r="411" spans="1:11">
      <c r="A411" s="73" t="s">
        <v>2700</v>
      </c>
      <c r="B411" s="73" t="s">
        <v>2701</v>
      </c>
      <c r="C411" s="73" t="s">
        <v>246</v>
      </c>
      <c r="D411" s="73" t="s">
        <v>1280</v>
      </c>
      <c r="E411" s="73" t="s">
        <v>340</v>
      </c>
      <c r="F411" s="91">
        <v>2.5081239599999998</v>
      </c>
      <c r="G411" s="91">
        <v>0.13545052999999999</v>
      </c>
      <c r="H411" s="92">
        <f t="shared" si="12"/>
        <v>17.516900303010996</v>
      </c>
      <c r="I411" s="74">
        <f t="shared" si="13"/>
        <v>2.1527944008016732E-4</v>
      </c>
      <c r="J411" s="75">
        <v>5.6479999999999997</v>
      </c>
      <c r="K411" s="75">
        <v>53.659399999999998</v>
      </c>
    </row>
    <row r="412" spans="1:11">
      <c r="A412" s="73" t="s">
        <v>2573</v>
      </c>
      <c r="B412" s="73" t="s">
        <v>599</v>
      </c>
      <c r="C412" s="73" t="s">
        <v>1028</v>
      </c>
      <c r="D412" s="73" t="s">
        <v>338</v>
      </c>
      <c r="E412" s="73" t="s">
        <v>340</v>
      </c>
      <c r="F412" s="91">
        <v>2.49658311</v>
      </c>
      <c r="G412" s="91">
        <v>5.0814507889999998</v>
      </c>
      <c r="H412" s="92">
        <f t="shared" si="12"/>
        <v>-0.50868694519202196</v>
      </c>
      <c r="I412" s="74">
        <f t="shared" si="13"/>
        <v>2.1428885597600319E-4</v>
      </c>
      <c r="J412" s="75">
        <v>32.196767250000001</v>
      </c>
      <c r="K412" s="75">
        <v>12.295249999999999</v>
      </c>
    </row>
    <row r="413" spans="1:11">
      <c r="A413" s="73" t="s">
        <v>1474</v>
      </c>
      <c r="B413" s="73" t="s">
        <v>1475</v>
      </c>
      <c r="C413" s="73" t="s">
        <v>1370</v>
      </c>
      <c r="D413" s="73" t="s">
        <v>339</v>
      </c>
      <c r="E413" s="73" t="s">
        <v>340</v>
      </c>
      <c r="F413" s="91">
        <v>2.4734359800000001</v>
      </c>
      <c r="G413" s="91">
        <v>2.5063265509999999</v>
      </c>
      <c r="H413" s="92">
        <f t="shared" si="12"/>
        <v>-1.3123019020357396E-2</v>
      </c>
      <c r="I413" s="74">
        <f t="shared" si="13"/>
        <v>2.1230207172397492E-4</v>
      </c>
      <c r="J413" s="75">
        <v>101.80240000000001</v>
      </c>
      <c r="K413" s="75">
        <v>58.544750000000001</v>
      </c>
    </row>
    <row r="414" spans="1:11">
      <c r="A414" s="73" t="s">
        <v>2821</v>
      </c>
      <c r="B414" s="73" t="s">
        <v>1506</v>
      </c>
      <c r="C414" s="73" t="s">
        <v>1364</v>
      </c>
      <c r="D414" s="73" t="s">
        <v>338</v>
      </c>
      <c r="E414" s="73" t="s">
        <v>1590</v>
      </c>
      <c r="F414" s="91">
        <v>2.4726647900000001</v>
      </c>
      <c r="G414" s="91">
        <v>2.0554600199999999</v>
      </c>
      <c r="H414" s="92">
        <f t="shared" si="12"/>
        <v>0.2029739162720372</v>
      </c>
      <c r="I414" s="74">
        <f t="shared" si="13"/>
        <v>2.1223587828455838E-4</v>
      </c>
      <c r="J414" s="75">
        <v>18.606619999999999</v>
      </c>
      <c r="K414" s="75">
        <v>38.708449999999999</v>
      </c>
    </row>
    <row r="415" spans="1:11">
      <c r="A415" s="73" t="s">
        <v>2822</v>
      </c>
      <c r="B415" s="73" t="s">
        <v>518</v>
      </c>
      <c r="C415" s="73" t="s">
        <v>1370</v>
      </c>
      <c r="D415" s="73" t="s">
        <v>339</v>
      </c>
      <c r="E415" s="73" t="s">
        <v>1590</v>
      </c>
      <c r="F415" s="91">
        <v>2.4717371899999998</v>
      </c>
      <c r="G415" s="91">
        <v>3.5353594400000001</v>
      </c>
      <c r="H415" s="92">
        <f t="shared" si="12"/>
        <v>-0.30085264823878854</v>
      </c>
      <c r="I415" s="74">
        <f t="shared" si="13"/>
        <v>2.1215625972829754E-4</v>
      </c>
      <c r="J415" s="75">
        <v>284.46535394353202</v>
      </c>
      <c r="K415" s="75">
        <v>57.819499999999998</v>
      </c>
    </row>
    <row r="416" spans="1:11">
      <c r="A416" s="73" t="s">
        <v>2823</v>
      </c>
      <c r="B416" s="73" t="s">
        <v>1480</v>
      </c>
      <c r="C416" s="73" t="s">
        <v>1370</v>
      </c>
      <c r="D416" s="73" t="s">
        <v>339</v>
      </c>
      <c r="E416" s="73" t="s">
        <v>340</v>
      </c>
      <c r="F416" s="91">
        <v>2.4497885450000001</v>
      </c>
      <c r="G416" s="91">
        <v>1.205020054</v>
      </c>
      <c r="H416" s="92">
        <f t="shared" si="12"/>
        <v>1.0329857058129921</v>
      </c>
      <c r="I416" s="74">
        <f t="shared" si="13"/>
        <v>2.1027234486544589E-4</v>
      </c>
      <c r="J416" s="75">
        <v>707.59755332000009</v>
      </c>
      <c r="K416" s="75">
        <v>29.931950000000001</v>
      </c>
    </row>
    <row r="417" spans="1:11">
      <c r="A417" s="73" t="s">
        <v>2824</v>
      </c>
      <c r="B417" s="73" t="s">
        <v>2405</v>
      </c>
      <c r="C417" s="73" t="s">
        <v>1534</v>
      </c>
      <c r="D417" s="73" t="s">
        <v>338</v>
      </c>
      <c r="E417" s="73" t="s">
        <v>1590</v>
      </c>
      <c r="F417" s="91">
        <v>2.4468157799999997</v>
      </c>
      <c r="G417" s="91">
        <v>1.4197521799999999</v>
      </c>
      <c r="H417" s="92">
        <f t="shared" si="12"/>
        <v>0.72341047576345319</v>
      </c>
      <c r="I417" s="74">
        <f t="shared" si="13"/>
        <v>2.1001718395837095E-4</v>
      </c>
      <c r="J417" s="75">
        <v>18.882276999999998</v>
      </c>
      <c r="K417" s="75">
        <v>71.901399999999995</v>
      </c>
    </row>
    <row r="418" spans="1:11">
      <c r="A418" s="73" t="s">
        <v>470</v>
      </c>
      <c r="B418" s="73" t="s">
        <v>471</v>
      </c>
      <c r="C418" s="73" t="s">
        <v>1368</v>
      </c>
      <c r="D418" s="73" t="s">
        <v>339</v>
      </c>
      <c r="E418" s="73" t="s">
        <v>340</v>
      </c>
      <c r="F418" s="91">
        <v>2.4444294849999997</v>
      </c>
      <c r="G418" s="91">
        <v>5.0438966169999997</v>
      </c>
      <c r="H418" s="92">
        <f t="shared" si="12"/>
        <v>-0.51536883671222167</v>
      </c>
      <c r="I418" s="74">
        <f t="shared" si="13"/>
        <v>2.0981236144574438E-4</v>
      </c>
      <c r="J418" s="75">
        <v>36.60242215640266</v>
      </c>
      <c r="K418" s="75">
        <v>24.77215</v>
      </c>
    </row>
    <row r="419" spans="1:11">
      <c r="A419" s="73" t="s">
        <v>2825</v>
      </c>
      <c r="B419" s="73" t="s">
        <v>27</v>
      </c>
      <c r="C419" s="73" t="s">
        <v>1370</v>
      </c>
      <c r="D419" s="73" t="s">
        <v>1280</v>
      </c>
      <c r="E419" s="73" t="s">
        <v>1590</v>
      </c>
      <c r="F419" s="91">
        <v>2.4158253700000003</v>
      </c>
      <c r="G419" s="91">
        <v>6.3845485000000007E-2</v>
      </c>
      <c r="H419" s="92">
        <f t="shared" si="12"/>
        <v>36.838625080536232</v>
      </c>
      <c r="I419" s="74">
        <f t="shared" si="13"/>
        <v>2.0735718859169272E-4</v>
      </c>
      <c r="J419" s="75">
        <v>124.73615962000001</v>
      </c>
      <c r="K419" s="75">
        <v>12.03035</v>
      </c>
    </row>
    <row r="420" spans="1:11">
      <c r="A420" s="73" t="s">
        <v>1461</v>
      </c>
      <c r="B420" s="73" t="s">
        <v>1491</v>
      </c>
      <c r="C420" s="73" t="s">
        <v>1370</v>
      </c>
      <c r="D420" s="73" t="s">
        <v>339</v>
      </c>
      <c r="E420" s="73" t="s">
        <v>340</v>
      </c>
      <c r="F420" s="91">
        <v>2.4025342699999999</v>
      </c>
      <c r="G420" s="91">
        <v>1.09182427</v>
      </c>
      <c r="H420" s="92">
        <f t="shared" si="12"/>
        <v>1.2004770694463494</v>
      </c>
      <c r="I420" s="74">
        <f t="shared" si="13"/>
        <v>2.0621637553313495E-4</v>
      </c>
      <c r="J420" s="75">
        <v>52.673000000000002</v>
      </c>
      <c r="K420" s="75">
        <v>20.204899999999999</v>
      </c>
    </row>
    <row r="421" spans="1:11">
      <c r="A421" s="73" t="s">
        <v>79</v>
      </c>
      <c r="B421" s="73" t="s">
        <v>80</v>
      </c>
      <c r="C421" s="73" t="s">
        <v>1368</v>
      </c>
      <c r="D421" s="73" t="s">
        <v>339</v>
      </c>
      <c r="E421" s="73" t="s">
        <v>340</v>
      </c>
      <c r="F421" s="91">
        <v>2.395688034</v>
      </c>
      <c r="G421" s="91">
        <v>7.8574615909999999</v>
      </c>
      <c r="H421" s="92">
        <f t="shared" si="12"/>
        <v>-0.69510661856189793</v>
      </c>
      <c r="I421" s="74">
        <f t="shared" si="13"/>
        <v>2.056287435515256E-4</v>
      </c>
      <c r="J421" s="75">
        <v>41.809823625802977</v>
      </c>
      <c r="K421" s="75">
        <v>28.695550000000001</v>
      </c>
    </row>
    <row r="422" spans="1:11">
      <c r="A422" s="73" t="s">
        <v>2599</v>
      </c>
      <c r="B422" s="73" t="s">
        <v>163</v>
      </c>
      <c r="C422" s="73" t="s">
        <v>1028</v>
      </c>
      <c r="D422" s="73" t="s">
        <v>338</v>
      </c>
      <c r="E422" s="73" t="s">
        <v>340</v>
      </c>
      <c r="F422" s="91">
        <v>2.392382563</v>
      </c>
      <c r="G422" s="91">
        <v>2.7871140649999999</v>
      </c>
      <c r="H422" s="92">
        <f t="shared" si="12"/>
        <v>-0.14162732231054198</v>
      </c>
      <c r="I422" s="74">
        <f t="shared" si="13"/>
        <v>2.053450255386084E-4</v>
      </c>
      <c r="J422" s="75">
        <v>63.799311044699998</v>
      </c>
      <c r="K422" s="75">
        <v>19.398949999999999</v>
      </c>
    </row>
    <row r="423" spans="1:11">
      <c r="A423" s="73" t="s">
        <v>2826</v>
      </c>
      <c r="B423" s="73" t="s">
        <v>1381</v>
      </c>
      <c r="C423" s="73" t="s">
        <v>1370</v>
      </c>
      <c r="D423" s="73" t="s">
        <v>339</v>
      </c>
      <c r="E423" s="73" t="s">
        <v>1590</v>
      </c>
      <c r="F423" s="91">
        <v>2.3475967500000001</v>
      </c>
      <c r="G423" s="91">
        <v>2.1606168599999998</v>
      </c>
      <c r="H423" s="92">
        <f t="shared" si="12"/>
        <v>8.6540049493087912E-2</v>
      </c>
      <c r="I423" s="74">
        <f t="shared" si="13"/>
        <v>2.0150093134711756E-4</v>
      </c>
      <c r="J423" s="75">
        <v>700.63137317478856</v>
      </c>
      <c r="K423" s="75">
        <v>13.24295</v>
      </c>
    </row>
    <row r="424" spans="1:11">
      <c r="A424" s="73" t="s">
        <v>2638</v>
      </c>
      <c r="B424" s="73" t="s">
        <v>2399</v>
      </c>
      <c r="C424" s="73" t="s">
        <v>1028</v>
      </c>
      <c r="D424" s="73" t="s">
        <v>338</v>
      </c>
      <c r="E424" s="73" t="s">
        <v>1590</v>
      </c>
      <c r="F424" s="91">
        <v>2.3471326400000003</v>
      </c>
      <c r="G424" s="91">
        <v>3.0511236899999998</v>
      </c>
      <c r="H424" s="92">
        <f t="shared" si="12"/>
        <v>-0.23073173083979415</v>
      </c>
      <c r="I424" s="74">
        <f t="shared" si="13"/>
        <v>2.0146109546080211E-4</v>
      </c>
      <c r="J424" s="75">
        <v>66.542584682599994</v>
      </c>
      <c r="K424" s="75">
        <v>41.612349999999999</v>
      </c>
    </row>
    <row r="425" spans="1:11">
      <c r="A425" s="73" t="s">
        <v>1428</v>
      </c>
      <c r="B425" s="73" t="s">
        <v>957</v>
      </c>
      <c r="C425" s="73" t="s">
        <v>1370</v>
      </c>
      <c r="D425" s="73" t="s">
        <v>339</v>
      </c>
      <c r="E425" s="73" t="s">
        <v>340</v>
      </c>
      <c r="F425" s="91">
        <v>2.3426589199999999</v>
      </c>
      <c r="G425" s="91">
        <v>2.6533078730000001</v>
      </c>
      <c r="H425" s="92">
        <f t="shared" si="12"/>
        <v>-0.1170798745826509</v>
      </c>
      <c r="I425" s="74">
        <f t="shared" si="13"/>
        <v>2.0107710330091079E-4</v>
      </c>
      <c r="J425" s="75">
        <v>12.858000000000001</v>
      </c>
      <c r="K425" s="75">
        <v>47.889899999999997</v>
      </c>
    </row>
    <row r="426" spans="1:11">
      <c r="A426" s="73" t="s">
        <v>2827</v>
      </c>
      <c r="B426" s="73" t="s">
        <v>519</v>
      </c>
      <c r="C426" s="73" t="s">
        <v>1370</v>
      </c>
      <c r="D426" s="73" t="s">
        <v>339</v>
      </c>
      <c r="E426" s="73" t="s">
        <v>1590</v>
      </c>
      <c r="F426" s="91">
        <v>2.33861227</v>
      </c>
      <c r="G426" s="91">
        <v>2.0147924499999998</v>
      </c>
      <c r="H426" s="92">
        <f t="shared" si="12"/>
        <v>0.1607211799905246</v>
      </c>
      <c r="I426" s="74">
        <f t="shared" si="13"/>
        <v>2.0072976777838728E-4</v>
      </c>
      <c r="J426" s="75">
        <v>73.787906819999989</v>
      </c>
      <c r="K426" s="75">
        <v>33.095950000000002</v>
      </c>
    </row>
    <row r="427" spans="1:11">
      <c r="A427" s="73" t="s">
        <v>2828</v>
      </c>
      <c r="B427" s="73" t="s">
        <v>2310</v>
      </c>
      <c r="C427" s="73" t="s">
        <v>1364</v>
      </c>
      <c r="D427" s="73" t="s">
        <v>338</v>
      </c>
      <c r="E427" s="73" t="s">
        <v>340</v>
      </c>
      <c r="F427" s="91">
        <v>2.3269488799999998</v>
      </c>
      <c r="G427" s="91">
        <v>3.7107756300000001</v>
      </c>
      <c r="H427" s="92">
        <f t="shared" si="12"/>
        <v>-0.37292115934263592</v>
      </c>
      <c r="I427" s="74">
        <f t="shared" si="13"/>
        <v>1.9972866571617634E-4</v>
      </c>
      <c r="J427" s="75">
        <v>249.58662080000002</v>
      </c>
      <c r="K427" s="75">
        <v>26.840900000000001</v>
      </c>
    </row>
    <row r="428" spans="1:11">
      <c r="A428" s="73" t="s">
        <v>351</v>
      </c>
      <c r="B428" s="73" t="s">
        <v>352</v>
      </c>
      <c r="C428" s="73" t="s">
        <v>1371</v>
      </c>
      <c r="D428" s="73" t="s">
        <v>338</v>
      </c>
      <c r="E428" s="73" t="s">
        <v>340</v>
      </c>
      <c r="F428" s="91">
        <v>2.3208417000000003</v>
      </c>
      <c r="G428" s="91">
        <v>0.101467428</v>
      </c>
      <c r="H428" s="92">
        <f t="shared" si="12"/>
        <v>21.872775488110335</v>
      </c>
      <c r="I428" s="74">
        <f t="shared" si="13"/>
        <v>1.992044690210223E-4</v>
      </c>
      <c r="J428" s="75">
        <v>14.05563615</v>
      </c>
      <c r="K428" s="75">
        <v>26.28125</v>
      </c>
    </row>
    <row r="429" spans="1:11">
      <c r="A429" s="73" t="s">
        <v>405</v>
      </c>
      <c r="B429" s="73" t="s">
        <v>732</v>
      </c>
      <c r="C429" s="73" t="s">
        <v>1365</v>
      </c>
      <c r="D429" s="73" t="s">
        <v>338</v>
      </c>
      <c r="E429" s="73" t="s">
        <v>1590</v>
      </c>
      <c r="F429" s="91">
        <v>2.3082581360000001</v>
      </c>
      <c r="G429" s="91">
        <v>6.0068389089999998</v>
      </c>
      <c r="H429" s="92">
        <f t="shared" si="12"/>
        <v>-0.61572831051927246</v>
      </c>
      <c r="I429" s="74">
        <f t="shared" si="13"/>
        <v>1.9812438579733146E-4</v>
      </c>
      <c r="J429" s="75">
        <v>57.19567739</v>
      </c>
      <c r="K429" s="75">
        <v>18.525200000000002</v>
      </c>
    </row>
    <row r="430" spans="1:11">
      <c r="A430" s="73" t="s">
        <v>2447</v>
      </c>
      <c r="B430" s="73" t="s">
        <v>1302</v>
      </c>
      <c r="C430" s="73" t="s">
        <v>246</v>
      </c>
      <c r="D430" s="73" t="s">
        <v>1280</v>
      </c>
      <c r="E430" s="73" t="s">
        <v>1590</v>
      </c>
      <c r="F430" s="91">
        <v>2.29314397</v>
      </c>
      <c r="G430" s="91">
        <v>1.0363971000000001</v>
      </c>
      <c r="H430" s="92">
        <f t="shared" si="12"/>
        <v>1.2126113340147322</v>
      </c>
      <c r="I430" s="74">
        <f t="shared" si="13"/>
        <v>1.9682709377921338E-4</v>
      </c>
      <c r="J430" s="75">
        <v>19.704000000000004</v>
      </c>
      <c r="K430" s="75">
        <v>80.935050000000004</v>
      </c>
    </row>
    <row r="431" spans="1:11">
      <c r="A431" s="73" t="s">
        <v>2829</v>
      </c>
      <c r="B431" s="73" t="s">
        <v>1244</v>
      </c>
      <c r="C431" s="73" t="s">
        <v>1370</v>
      </c>
      <c r="D431" s="73" t="s">
        <v>1280</v>
      </c>
      <c r="E431" s="73" t="s">
        <v>1590</v>
      </c>
      <c r="F431" s="91">
        <v>2.27541115</v>
      </c>
      <c r="G431" s="91">
        <v>0.99342889700000003</v>
      </c>
      <c r="H431" s="92">
        <f t="shared" si="12"/>
        <v>1.2904620117971062</v>
      </c>
      <c r="I431" s="74">
        <f t="shared" si="13"/>
        <v>1.9530503521212309E-4</v>
      </c>
      <c r="J431" s="75">
        <v>71.217575194837707</v>
      </c>
      <c r="K431" s="75">
        <v>32.480499999999999</v>
      </c>
    </row>
    <row r="432" spans="1:11">
      <c r="A432" s="73" t="s">
        <v>2659</v>
      </c>
      <c r="B432" s="73" t="s">
        <v>1582</v>
      </c>
      <c r="C432" s="73" t="s">
        <v>1028</v>
      </c>
      <c r="D432" s="73" t="s">
        <v>338</v>
      </c>
      <c r="E432" s="73" t="s">
        <v>1590</v>
      </c>
      <c r="F432" s="91">
        <v>2.2674545950000002</v>
      </c>
      <c r="G432" s="91">
        <v>0.76469296499999995</v>
      </c>
      <c r="H432" s="92">
        <f t="shared" si="12"/>
        <v>1.9651830195665529</v>
      </c>
      <c r="I432" s="74">
        <f t="shared" si="13"/>
        <v>1.9462210138082754E-4</v>
      </c>
      <c r="J432" s="75">
        <v>12.0738761</v>
      </c>
      <c r="K432" s="75">
        <v>97.911100000000005</v>
      </c>
    </row>
    <row r="433" spans="1:232">
      <c r="A433" s="73" t="s">
        <v>2606</v>
      </c>
      <c r="B433" s="73" t="s">
        <v>174</v>
      </c>
      <c r="C433" s="73" t="s">
        <v>1028</v>
      </c>
      <c r="D433" s="73" t="s">
        <v>338</v>
      </c>
      <c r="E433" s="73" t="s">
        <v>1590</v>
      </c>
      <c r="F433" s="91">
        <v>2.2123166200000002</v>
      </c>
      <c r="G433" s="91">
        <v>0.53405108999999995</v>
      </c>
      <c r="H433" s="92">
        <f t="shared" si="12"/>
        <v>3.1425186867421253</v>
      </c>
      <c r="I433" s="74">
        <f t="shared" si="13"/>
        <v>1.8988945156986911E-4</v>
      </c>
      <c r="J433" s="75">
        <v>15.205939282999999</v>
      </c>
      <c r="K433" s="75">
        <v>23.803249999999998</v>
      </c>
    </row>
    <row r="434" spans="1:232">
      <c r="A434" s="73" t="s">
        <v>1252</v>
      </c>
      <c r="B434" s="73" t="s">
        <v>1253</v>
      </c>
      <c r="C434" s="73" t="s">
        <v>1370</v>
      </c>
      <c r="D434" s="73" t="s">
        <v>338</v>
      </c>
      <c r="E434" s="73" t="s">
        <v>1590</v>
      </c>
      <c r="F434" s="91">
        <v>2.199682073</v>
      </c>
      <c r="G434" s="91">
        <v>2.3043821099999997</v>
      </c>
      <c r="H434" s="92">
        <f t="shared" si="12"/>
        <v>-4.5435189131892595E-2</v>
      </c>
      <c r="I434" s="74">
        <f t="shared" si="13"/>
        <v>1.8880499232973386E-4</v>
      </c>
      <c r="J434" s="75">
        <v>41.498801530000001</v>
      </c>
      <c r="K434" s="75">
        <v>65.055899999999994</v>
      </c>
    </row>
    <row r="435" spans="1:232">
      <c r="A435" s="73" t="s">
        <v>2830</v>
      </c>
      <c r="B435" s="73" t="s">
        <v>819</v>
      </c>
      <c r="C435" s="73" t="s">
        <v>1370</v>
      </c>
      <c r="D435" s="73" t="s">
        <v>339</v>
      </c>
      <c r="E435" s="73" t="s">
        <v>340</v>
      </c>
      <c r="F435" s="91">
        <v>2.1830568020000003</v>
      </c>
      <c r="G435" s="91">
        <v>1.397137042</v>
      </c>
      <c r="H435" s="92">
        <f t="shared" si="12"/>
        <v>0.56252159693293735</v>
      </c>
      <c r="I435" s="74">
        <f t="shared" si="13"/>
        <v>1.8737799785532161E-4</v>
      </c>
      <c r="J435" s="75">
        <v>99.232771339999999</v>
      </c>
      <c r="K435" s="75">
        <v>56.620049999999999</v>
      </c>
    </row>
    <row r="436" spans="1:232">
      <c r="A436" s="73" t="s">
        <v>1438</v>
      </c>
      <c r="B436" s="73" t="s">
        <v>663</v>
      </c>
      <c r="C436" s="73" t="s">
        <v>1370</v>
      </c>
      <c r="D436" s="73" t="s">
        <v>339</v>
      </c>
      <c r="E436" s="73" t="s">
        <v>340</v>
      </c>
      <c r="F436" s="91">
        <v>2.14256191</v>
      </c>
      <c r="G436" s="91">
        <v>0.31400209400000001</v>
      </c>
      <c r="H436" s="92">
        <f t="shared" si="12"/>
        <v>5.8234000694275618</v>
      </c>
      <c r="I436" s="74">
        <f t="shared" si="13"/>
        <v>1.8390220566366817E-4</v>
      </c>
      <c r="J436" s="75">
        <v>10.432</v>
      </c>
      <c r="K436" s="75">
        <v>67.347449999999995</v>
      </c>
    </row>
    <row r="437" spans="1:232">
      <c r="A437" s="73" t="s">
        <v>863</v>
      </c>
      <c r="B437" s="73" t="s">
        <v>864</v>
      </c>
      <c r="C437" s="73" t="s">
        <v>1365</v>
      </c>
      <c r="D437" s="73" t="s">
        <v>338</v>
      </c>
      <c r="E437" s="73" t="s">
        <v>1590</v>
      </c>
      <c r="F437" s="91">
        <v>2.14155206</v>
      </c>
      <c r="G437" s="91">
        <v>2.7410407599999997</v>
      </c>
      <c r="H437" s="92">
        <f t="shared" si="12"/>
        <v>-0.21870842227096243</v>
      </c>
      <c r="I437" s="74">
        <f t="shared" si="13"/>
        <v>1.8381552735508691E-4</v>
      </c>
      <c r="J437" s="75">
        <v>31.439843979999999</v>
      </c>
      <c r="K437" s="75">
        <v>48.123600000000003</v>
      </c>
    </row>
    <row r="438" spans="1:232">
      <c r="A438" s="73" t="s">
        <v>2831</v>
      </c>
      <c r="B438" s="73" t="s">
        <v>111</v>
      </c>
      <c r="C438" s="73" t="s">
        <v>1364</v>
      </c>
      <c r="D438" s="73" t="s">
        <v>338</v>
      </c>
      <c r="E438" s="73" t="s">
        <v>1590</v>
      </c>
      <c r="F438" s="91">
        <v>2.1382176899999998</v>
      </c>
      <c r="G438" s="91">
        <v>1.0624635200000001</v>
      </c>
      <c r="H438" s="92">
        <f t="shared" si="12"/>
        <v>1.012509276553796</v>
      </c>
      <c r="I438" s="74">
        <f t="shared" si="13"/>
        <v>1.8352932885849421E-4</v>
      </c>
      <c r="J438" s="75">
        <v>254.56239027999999</v>
      </c>
      <c r="K438" s="75">
        <v>28.311350000000001</v>
      </c>
    </row>
    <row r="439" spans="1:232">
      <c r="A439" s="73" t="s">
        <v>791</v>
      </c>
      <c r="B439" s="73" t="s">
        <v>919</v>
      </c>
      <c r="C439" s="73" t="s">
        <v>1371</v>
      </c>
      <c r="D439" s="73" t="s">
        <v>338</v>
      </c>
      <c r="E439" s="73" t="s">
        <v>340</v>
      </c>
      <c r="F439" s="91">
        <v>2.130094106</v>
      </c>
      <c r="G439" s="91">
        <v>11.023665120999999</v>
      </c>
      <c r="H439" s="92">
        <f t="shared" si="12"/>
        <v>-0.80677078969478244</v>
      </c>
      <c r="I439" s="74">
        <f t="shared" si="13"/>
        <v>1.8283205845126755E-4</v>
      </c>
      <c r="J439" s="75">
        <v>494.94083599999999</v>
      </c>
      <c r="K439" s="75">
        <v>10.288550000000001</v>
      </c>
    </row>
    <row r="440" spans="1:232">
      <c r="A440" s="73" t="s">
        <v>2667</v>
      </c>
      <c r="B440" s="73" t="s">
        <v>1549</v>
      </c>
      <c r="C440" s="73" t="s">
        <v>1028</v>
      </c>
      <c r="D440" s="73" t="s">
        <v>338</v>
      </c>
      <c r="E440" s="73" t="s">
        <v>1590</v>
      </c>
      <c r="F440" s="91">
        <v>2.1200974320000001</v>
      </c>
      <c r="G440" s="91">
        <v>0.77985150000000003</v>
      </c>
      <c r="H440" s="92">
        <f t="shared" si="12"/>
        <v>1.7185912087108894</v>
      </c>
      <c r="I440" s="74">
        <f t="shared" si="13"/>
        <v>1.81974015381744E-4</v>
      </c>
      <c r="J440" s="75">
        <v>33.438636702309999</v>
      </c>
      <c r="K440" s="75">
        <v>103.84444999999999</v>
      </c>
    </row>
    <row r="441" spans="1:232">
      <c r="A441" s="73" t="s">
        <v>2832</v>
      </c>
      <c r="B441" s="73" t="s">
        <v>583</v>
      </c>
      <c r="C441" s="73" t="s">
        <v>1370</v>
      </c>
      <c r="D441" s="73" t="s">
        <v>339</v>
      </c>
      <c r="E441" s="73" t="s">
        <v>1590</v>
      </c>
      <c r="F441" s="91">
        <v>2.102609658</v>
      </c>
      <c r="G441" s="91">
        <v>1.0412493199999999</v>
      </c>
      <c r="H441" s="92">
        <f t="shared" si="12"/>
        <v>1.0193143156146314</v>
      </c>
      <c r="I441" s="74">
        <f t="shared" si="13"/>
        <v>1.8047298981243022E-4</v>
      </c>
      <c r="J441" s="75">
        <v>449.81945944</v>
      </c>
      <c r="K441" s="75">
        <v>25.95825</v>
      </c>
    </row>
    <row r="442" spans="1:232">
      <c r="A442" s="73" t="s">
        <v>1612</v>
      </c>
      <c r="B442" s="73" t="s">
        <v>374</v>
      </c>
      <c r="C442" s="73" t="s">
        <v>1366</v>
      </c>
      <c r="D442" s="73" t="s">
        <v>338</v>
      </c>
      <c r="E442" s="73" t="s">
        <v>1590</v>
      </c>
      <c r="F442" s="91">
        <v>2.0996240799999999</v>
      </c>
      <c r="G442" s="91">
        <v>0.38387836999999997</v>
      </c>
      <c r="H442" s="92">
        <f t="shared" si="12"/>
        <v>4.4695034784064545</v>
      </c>
      <c r="I442" s="74">
        <f t="shared" si="13"/>
        <v>1.802167291289847E-4</v>
      </c>
      <c r="J442" s="75">
        <v>21.377314579999997</v>
      </c>
      <c r="K442" s="75">
        <v>27.367599999999999</v>
      </c>
    </row>
    <row r="443" spans="1:232">
      <c r="A443" s="73" t="s">
        <v>406</v>
      </c>
      <c r="B443" s="73" t="s">
        <v>887</v>
      </c>
      <c r="C443" s="73" t="s">
        <v>1365</v>
      </c>
      <c r="D443" s="73" t="s">
        <v>338</v>
      </c>
      <c r="E443" s="73" t="s">
        <v>1590</v>
      </c>
      <c r="F443" s="91">
        <v>2.0985457999999997</v>
      </c>
      <c r="G443" s="91">
        <v>0.30886786200000005</v>
      </c>
      <c r="H443" s="92">
        <f t="shared" si="12"/>
        <v>5.7943158165157351</v>
      </c>
      <c r="I443" s="74">
        <f t="shared" si="13"/>
        <v>1.801241772781385E-4</v>
      </c>
      <c r="J443" s="75">
        <v>18.955198379999999</v>
      </c>
      <c r="K443" s="75">
        <v>41.94115</v>
      </c>
    </row>
    <row r="444" spans="1:232">
      <c r="A444" s="73" t="s">
        <v>784</v>
      </c>
      <c r="B444" s="73" t="s">
        <v>912</v>
      </c>
      <c r="C444" s="73" t="s">
        <v>1371</v>
      </c>
      <c r="D444" s="73" t="s">
        <v>338</v>
      </c>
      <c r="E444" s="73" t="s">
        <v>340</v>
      </c>
      <c r="F444" s="91">
        <v>2.09762995</v>
      </c>
      <c r="G444" s="91">
        <v>2.04990001</v>
      </c>
      <c r="H444" s="92">
        <f t="shared" si="12"/>
        <v>2.3284033253895053E-2</v>
      </c>
      <c r="I444" s="74">
        <f t="shared" si="13"/>
        <v>1.8004556725792348E-4</v>
      </c>
      <c r="J444" s="75">
        <v>24.19846999</v>
      </c>
      <c r="K444" s="75">
        <v>14.262549999999999</v>
      </c>
    </row>
    <row r="445" spans="1:232">
      <c r="A445" s="73" t="s">
        <v>2833</v>
      </c>
      <c r="B445" s="73" t="s">
        <v>302</v>
      </c>
      <c r="C445" s="73" t="s">
        <v>1370</v>
      </c>
      <c r="D445" s="73" t="s">
        <v>339</v>
      </c>
      <c r="E445" s="73" t="s">
        <v>1590</v>
      </c>
      <c r="F445" s="91">
        <v>2.0952330799999999</v>
      </c>
      <c r="G445" s="91">
        <v>0.285553</v>
      </c>
      <c r="H445" s="92">
        <f t="shared" si="12"/>
        <v>6.337457774913938</v>
      </c>
      <c r="I445" s="74">
        <f t="shared" si="13"/>
        <v>1.7983983706285571E-4</v>
      </c>
      <c r="J445" s="75">
        <v>37.690790979999996</v>
      </c>
      <c r="K445" s="75">
        <v>21.014700000000001</v>
      </c>
    </row>
    <row r="446" spans="1:232">
      <c r="A446" s="73" t="s">
        <v>1628</v>
      </c>
      <c r="B446" s="73" t="s">
        <v>489</v>
      </c>
      <c r="C446" s="73" t="s">
        <v>1366</v>
      </c>
      <c r="D446" s="73" t="s">
        <v>338</v>
      </c>
      <c r="E446" s="73" t="s">
        <v>1590</v>
      </c>
      <c r="F446" s="91">
        <v>2.0949224900000001</v>
      </c>
      <c r="G446" s="91">
        <v>7.0964399999999997E-2</v>
      </c>
      <c r="H446" s="92">
        <f t="shared" si="12"/>
        <v>28.520752518164041</v>
      </c>
      <c r="I446" s="74">
        <f t="shared" si="13"/>
        <v>1.7981317823643372E-4</v>
      </c>
      <c r="J446" s="75">
        <v>5.8029305099999995</v>
      </c>
      <c r="K446" s="75">
        <v>96.598650000000006</v>
      </c>
    </row>
    <row r="447" spans="1:232">
      <c r="A447" s="73" t="s">
        <v>1682</v>
      </c>
      <c r="B447" s="73" t="s">
        <v>977</v>
      </c>
      <c r="C447" s="73" t="s">
        <v>1365</v>
      </c>
      <c r="D447" s="73" t="s">
        <v>339</v>
      </c>
      <c r="E447" s="73" t="s">
        <v>340</v>
      </c>
      <c r="F447" s="91">
        <v>2.0908337370000001</v>
      </c>
      <c r="G447" s="91">
        <v>1.388011686</v>
      </c>
      <c r="H447" s="92">
        <f t="shared" si="12"/>
        <v>0.50635168139355269</v>
      </c>
      <c r="I447" s="74">
        <f t="shared" si="13"/>
        <v>1.794622288932178E-4</v>
      </c>
      <c r="J447" s="75">
        <v>13.3788505</v>
      </c>
      <c r="K447" s="75">
        <v>15.68295</v>
      </c>
    </row>
    <row r="448" spans="1:232">
      <c r="A448" s="73" t="s">
        <v>347</v>
      </c>
      <c r="B448" s="73" t="s">
        <v>348</v>
      </c>
      <c r="C448" s="73" t="s">
        <v>1371</v>
      </c>
      <c r="D448" s="73" t="s">
        <v>338</v>
      </c>
      <c r="E448" s="73" t="s">
        <v>340</v>
      </c>
      <c r="F448" s="91">
        <v>2.0900061000000001</v>
      </c>
      <c r="G448" s="91">
        <v>1.4611888700000002</v>
      </c>
      <c r="H448" s="92">
        <f t="shared" si="12"/>
        <v>0.43034630423923215</v>
      </c>
      <c r="I448" s="74">
        <f t="shared" si="13"/>
        <v>1.7939119044663735E-4</v>
      </c>
      <c r="J448" s="75">
        <v>181.1418017</v>
      </c>
      <c r="K448" s="75">
        <v>62.828499999999998</v>
      </c>
      <c r="HX448" s="76"/>
    </row>
    <row r="449" spans="1:11">
      <c r="A449" s="73" t="s">
        <v>768</v>
      </c>
      <c r="B449" s="73" t="s">
        <v>70</v>
      </c>
      <c r="C449" s="73" t="s">
        <v>1369</v>
      </c>
      <c r="D449" s="73" t="s">
        <v>338</v>
      </c>
      <c r="E449" s="73" t="s">
        <v>1590</v>
      </c>
      <c r="F449" s="91">
        <v>2.0755681669999997</v>
      </c>
      <c r="G449" s="91">
        <v>1.2166707299999999</v>
      </c>
      <c r="H449" s="92">
        <f t="shared" si="12"/>
        <v>0.70594074125544215</v>
      </c>
      <c r="I449" s="74">
        <f t="shared" si="13"/>
        <v>1.7815194143752734E-4</v>
      </c>
      <c r="J449" s="75">
        <v>32.466179830000002</v>
      </c>
      <c r="K449" s="75">
        <v>64.151750000000007</v>
      </c>
    </row>
    <row r="450" spans="1:11">
      <c r="A450" s="73" t="s">
        <v>2562</v>
      </c>
      <c r="B450" s="73" t="s">
        <v>362</v>
      </c>
      <c r="C450" s="73" t="s">
        <v>1028</v>
      </c>
      <c r="D450" s="73" t="s">
        <v>338</v>
      </c>
      <c r="E450" s="73" t="s">
        <v>1590</v>
      </c>
      <c r="F450" s="91">
        <v>2.07030811</v>
      </c>
      <c r="G450" s="91">
        <v>1.7306366200000001</v>
      </c>
      <c r="H450" s="92">
        <f t="shared" si="12"/>
        <v>0.19626967676206908</v>
      </c>
      <c r="I450" s="74">
        <f t="shared" si="13"/>
        <v>1.7770045572796549E-4</v>
      </c>
      <c r="J450" s="75">
        <v>27.6069367761</v>
      </c>
      <c r="K450" s="75">
        <v>33.095849999999999</v>
      </c>
    </row>
    <row r="451" spans="1:11">
      <c r="A451" s="73" t="s">
        <v>1459</v>
      </c>
      <c r="B451" s="73" t="s">
        <v>1489</v>
      </c>
      <c r="C451" s="73" t="s">
        <v>1370</v>
      </c>
      <c r="D451" s="73" t="s">
        <v>339</v>
      </c>
      <c r="E451" s="73" t="s">
        <v>340</v>
      </c>
      <c r="F451" s="91">
        <v>2.06170966</v>
      </c>
      <c r="G451" s="91">
        <v>0.68950089000000003</v>
      </c>
      <c r="H451" s="92">
        <f t="shared" si="12"/>
        <v>1.9901479314986816</v>
      </c>
      <c r="I451" s="74">
        <f t="shared" si="13"/>
        <v>1.7696242621623539E-4</v>
      </c>
      <c r="J451" s="75">
        <v>20.658000000000001</v>
      </c>
      <c r="K451" s="75">
        <v>26.0258</v>
      </c>
    </row>
    <row r="452" spans="1:11">
      <c r="A452" s="73" t="s">
        <v>2834</v>
      </c>
      <c r="B452" s="73" t="s">
        <v>2679</v>
      </c>
      <c r="C452" s="73" t="s">
        <v>1370</v>
      </c>
      <c r="D452" s="73" t="s">
        <v>1280</v>
      </c>
      <c r="E452" s="73" t="s">
        <v>340</v>
      </c>
      <c r="F452" s="91">
        <v>2.0593326000000003</v>
      </c>
      <c r="G452" s="91">
        <v>1.3229971100000002</v>
      </c>
      <c r="H452" s="92">
        <f t="shared" si="12"/>
        <v>0.55656621200026657</v>
      </c>
      <c r="I452" s="74">
        <f t="shared" si="13"/>
        <v>1.7675839637002443E-4</v>
      </c>
      <c r="J452" s="75">
        <v>59.642544579999999</v>
      </c>
      <c r="K452" s="75">
        <v>73.292450000000002</v>
      </c>
    </row>
    <row r="453" spans="1:11">
      <c r="A453" s="73" t="s">
        <v>2835</v>
      </c>
      <c r="B453" s="73" t="s">
        <v>825</v>
      </c>
      <c r="C453" s="73" t="s">
        <v>1370</v>
      </c>
      <c r="D453" s="73" t="s">
        <v>339</v>
      </c>
      <c r="E453" s="73" t="s">
        <v>340</v>
      </c>
      <c r="F453" s="91">
        <v>2.0493484500000001</v>
      </c>
      <c r="G453" s="91">
        <v>1.948995834</v>
      </c>
      <c r="H453" s="92">
        <f t="shared" si="12"/>
        <v>5.1489394820327883E-2</v>
      </c>
      <c r="I453" s="74">
        <f t="shared" si="13"/>
        <v>1.7590142827117637E-4</v>
      </c>
      <c r="J453" s="75">
        <v>178.33634536000002</v>
      </c>
      <c r="K453" s="75">
        <v>58.799050000000001</v>
      </c>
    </row>
    <row r="454" spans="1:11">
      <c r="A454" s="73" t="s">
        <v>2440</v>
      </c>
      <c r="B454" s="73" t="s">
        <v>2115</v>
      </c>
      <c r="C454" s="73" t="s">
        <v>246</v>
      </c>
      <c r="D454" s="73" t="s">
        <v>1280</v>
      </c>
      <c r="E454" s="73" t="s">
        <v>1590</v>
      </c>
      <c r="F454" s="91">
        <v>2.0377990000000001</v>
      </c>
      <c r="G454" s="91">
        <v>0.11975466</v>
      </c>
      <c r="H454" s="92">
        <f t="shared" si="12"/>
        <v>16.016448462214331</v>
      </c>
      <c r="I454" s="74">
        <f t="shared" si="13"/>
        <v>1.7491010600445957E-4</v>
      </c>
      <c r="J454" s="75">
        <v>187.107</v>
      </c>
      <c r="K454" s="75">
        <v>38.632950000000001</v>
      </c>
    </row>
    <row r="455" spans="1:11">
      <c r="A455" s="73" t="s">
        <v>2836</v>
      </c>
      <c r="B455" s="73" t="s">
        <v>112</v>
      </c>
      <c r="C455" s="73" t="s">
        <v>1364</v>
      </c>
      <c r="D455" s="73" t="s">
        <v>338</v>
      </c>
      <c r="E455" s="73" t="s">
        <v>1590</v>
      </c>
      <c r="F455" s="91">
        <v>2.0326023200000001</v>
      </c>
      <c r="G455" s="91">
        <v>0.52656712999999999</v>
      </c>
      <c r="H455" s="92">
        <f t="shared" ref="H455:H518" si="14">IF(ISERROR(F455/G455-1),"",IF((F455/G455-1)&gt;10000%,"",F455/G455-1))</f>
        <v>2.8601010283342223</v>
      </c>
      <c r="I455" s="74">
        <f t="shared" ref="I455:I518" si="15">F455/$F$1034</f>
        <v>1.7446406012374649E-4</v>
      </c>
      <c r="J455" s="75">
        <v>398.84541851999995</v>
      </c>
      <c r="K455" s="75">
        <v>18.867149999999999</v>
      </c>
    </row>
    <row r="456" spans="1:11">
      <c r="A456" s="73" t="s">
        <v>1602</v>
      </c>
      <c r="B456" s="73" t="s">
        <v>334</v>
      </c>
      <c r="C456" s="73" t="s">
        <v>1371</v>
      </c>
      <c r="D456" s="73" t="s">
        <v>338</v>
      </c>
      <c r="E456" s="73" t="s">
        <v>1590</v>
      </c>
      <c r="F456" s="91">
        <v>2.0304447460000001</v>
      </c>
      <c r="G456" s="91">
        <v>1.95403335</v>
      </c>
      <c r="H456" s="92">
        <f t="shared" si="14"/>
        <v>3.9104448242912593E-2</v>
      </c>
      <c r="I456" s="74">
        <f t="shared" si="15"/>
        <v>1.7427886938753921E-4</v>
      </c>
      <c r="J456" s="75">
        <v>217.2555419</v>
      </c>
      <c r="K456" s="75">
        <v>14.10225</v>
      </c>
    </row>
    <row r="457" spans="1:11">
      <c r="A457" s="73" t="s">
        <v>2837</v>
      </c>
      <c r="B457" s="73" t="s">
        <v>291</v>
      </c>
      <c r="C457" s="73" t="s">
        <v>1370</v>
      </c>
      <c r="D457" s="73" t="s">
        <v>339</v>
      </c>
      <c r="E457" s="73" t="s">
        <v>1590</v>
      </c>
      <c r="F457" s="91">
        <v>2.0151817649999999</v>
      </c>
      <c r="G457" s="91">
        <v>5.7113168349999999</v>
      </c>
      <c r="H457" s="92">
        <f t="shared" si="14"/>
        <v>-0.64715987166907019</v>
      </c>
      <c r="I457" s="74">
        <f t="shared" si="15"/>
        <v>1.7296880415311025E-4</v>
      </c>
      <c r="J457" s="75">
        <v>142.08798284</v>
      </c>
      <c r="K457" s="75">
        <v>17.036300000000001</v>
      </c>
    </row>
    <row r="458" spans="1:11">
      <c r="A458" s="73" t="s">
        <v>2838</v>
      </c>
      <c r="B458" s="73" t="s">
        <v>826</v>
      </c>
      <c r="C458" s="73" t="s">
        <v>1370</v>
      </c>
      <c r="D458" s="73" t="s">
        <v>339</v>
      </c>
      <c r="E458" s="73" t="s">
        <v>340</v>
      </c>
      <c r="F458" s="91">
        <v>1.99505361</v>
      </c>
      <c r="G458" s="91">
        <v>1.88963561</v>
      </c>
      <c r="H458" s="92">
        <f t="shared" si="14"/>
        <v>5.578747534293127E-2</v>
      </c>
      <c r="I458" s="74">
        <f t="shared" si="15"/>
        <v>1.7124114714438458E-4</v>
      </c>
      <c r="J458" s="75">
        <v>243.75423671000001</v>
      </c>
      <c r="K458" s="75">
        <v>44.073549999999997</v>
      </c>
    </row>
    <row r="459" spans="1:11">
      <c r="A459" s="73" t="s">
        <v>1690</v>
      </c>
      <c r="B459" s="73" t="s">
        <v>1908</v>
      </c>
      <c r="C459" s="73" t="s">
        <v>760</v>
      </c>
      <c r="D459" s="73" t="s">
        <v>338</v>
      </c>
      <c r="E459" s="73" t="s">
        <v>1590</v>
      </c>
      <c r="F459" s="91">
        <v>1.9781948999999999</v>
      </c>
      <c r="G459" s="91">
        <v>8.6342999999999999E-4</v>
      </c>
      <c r="H459" s="92" t="str">
        <f t="shared" si="14"/>
        <v/>
      </c>
      <c r="I459" s="74">
        <f t="shared" si="15"/>
        <v>1.697941159341433E-4</v>
      </c>
      <c r="J459" s="75">
        <v>4.73521752</v>
      </c>
      <c r="K459" s="75">
        <v>107.8242</v>
      </c>
    </row>
    <row r="460" spans="1:11">
      <c r="A460" s="73" t="s">
        <v>2839</v>
      </c>
      <c r="B460" s="73" t="s">
        <v>108</v>
      </c>
      <c r="C460" s="73" t="s">
        <v>1364</v>
      </c>
      <c r="D460" s="73" t="s">
        <v>338</v>
      </c>
      <c r="E460" s="73" t="s">
        <v>1590</v>
      </c>
      <c r="F460" s="91">
        <v>1.96585656</v>
      </c>
      <c r="G460" s="91">
        <v>0.84210773899999991</v>
      </c>
      <c r="H460" s="92">
        <f t="shared" si="14"/>
        <v>1.3344478015775607</v>
      </c>
      <c r="I460" s="74">
        <f t="shared" si="15"/>
        <v>1.687350809864772E-4</v>
      </c>
      <c r="J460" s="75">
        <v>6.0002040000000001</v>
      </c>
      <c r="K460" s="75">
        <v>40.186599999999999</v>
      </c>
    </row>
    <row r="461" spans="1:11">
      <c r="A461" s="73" t="s">
        <v>2840</v>
      </c>
      <c r="B461" s="73" t="s">
        <v>20</v>
      </c>
      <c r="C461" s="73" t="s">
        <v>1370</v>
      </c>
      <c r="D461" s="73" t="s">
        <v>1280</v>
      </c>
      <c r="E461" s="73" t="s">
        <v>1590</v>
      </c>
      <c r="F461" s="91">
        <v>1.9465518689999999</v>
      </c>
      <c r="G461" s="91">
        <v>4.1361263909999995</v>
      </c>
      <c r="H461" s="92">
        <f t="shared" si="14"/>
        <v>-0.52937804965641333</v>
      </c>
      <c r="I461" s="74">
        <f t="shared" si="15"/>
        <v>1.670781042438282E-4</v>
      </c>
      <c r="J461" s="75">
        <v>140.92991681277329</v>
      </c>
      <c r="K461" s="75">
        <v>38.107199999999999</v>
      </c>
    </row>
    <row r="462" spans="1:11">
      <c r="A462" s="73" t="s">
        <v>2443</v>
      </c>
      <c r="B462" s="73" t="s">
        <v>1284</v>
      </c>
      <c r="C462" s="73" t="s">
        <v>246</v>
      </c>
      <c r="D462" s="73" t="s">
        <v>1280</v>
      </c>
      <c r="E462" s="73" t="s">
        <v>1590</v>
      </c>
      <c r="F462" s="91">
        <v>1.94233327</v>
      </c>
      <c r="G462" s="91">
        <v>3.4070078599999998</v>
      </c>
      <c r="H462" s="92">
        <f t="shared" si="14"/>
        <v>-0.42990056089861794</v>
      </c>
      <c r="I462" s="74">
        <f t="shared" si="15"/>
        <v>1.6671600984772717E-4</v>
      </c>
      <c r="J462" s="75">
        <v>126.873</v>
      </c>
      <c r="K462" s="75">
        <v>56.902200000000001</v>
      </c>
    </row>
    <row r="463" spans="1:11">
      <c r="A463" s="73" t="s">
        <v>2496</v>
      </c>
      <c r="B463" s="73" t="s">
        <v>1382</v>
      </c>
      <c r="C463" s="73" t="s">
        <v>1028</v>
      </c>
      <c r="D463" s="73" t="s">
        <v>338</v>
      </c>
      <c r="E463" s="73" t="s">
        <v>1590</v>
      </c>
      <c r="F463" s="91">
        <v>1.94043195</v>
      </c>
      <c r="G463" s="91">
        <v>5.1004135100000001</v>
      </c>
      <c r="H463" s="92">
        <f t="shared" si="14"/>
        <v>-0.61955399377020315</v>
      </c>
      <c r="I463" s="74">
        <f t="shared" si="15"/>
        <v>1.6655281412393478E-4</v>
      </c>
      <c r="J463" s="75">
        <v>151.32428574959999</v>
      </c>
      <c r="K463" s="75">
        <v>45.490250000000003</v>
      </c>
    </row>
    <row r="464" spans="1:11">
      <c r="A464" s="73" t="s">
        <v>853</v>
      </c>
      <c r="B464" s="73" t="s">
        <v>854</v>
      </c>
      <c r="C464" s="73" t="s">
        <v>1365</v>
      </c>
      <c r="D464" s="73" t="s">
        <v>338</v>
      </c>
      <c r="E464" s="73" t="s">
        <v>1590</v>
      </c>
      <c r="F464" s="91">
        <v>1.932441107</v>
      </c>
      <c r="G464" s="91">
        <v>0.79229498600000003</v>
      </c>
      <c r="H464" s="92">
        <f t="shared" si="14"/>
        <v>1.439042454068995</v>
      </c>
      <c r="I464" s="74">
        <f t="shared" si="15"/>
        <v>1.6586693725570835E-4</v>
      </c>
      <c r="J464" s="75">
        <v>32.706417250000001</v>
      </c>
      <c r="K464" s="75">
        <v>32.603000000000002</v>
      </c>
    </row>
    <row r="465" spans="1:243">
      <c r="A465" s="73" t="s">
        <v>2841</v>
      </c>
      <c r="B465" s="73" t="s">
        <v>1533</v>
      </c>
      <c r="C465" s="73" t="s">
        <v>1534</v>
      </c>
      <c r="D465" s="73" t="s">
        <v>338</v>
      </c>
      <c r="E465" s="73" t="s">
        <v>1590</v>
      </c>
      <c r="F465" s="91">
        <v>1.9279211599999999</v>
      </c>
      <c r="G465" s="91">
        <v>5.1064030700000007</v>
      </c>
      <c r="H465" s="92">
        <f t="shared" si="14"/>
        <v>-0.6224502583185233</v>
      </c>
      <c r="I465" s="74">
        <f t="shared" si="15"/>
        <v>1.6547897730043081E-4</v>
      </c>
      <c r="J465" s="75">
        <v>197.29939999999999</v>
      </c>
      <c r="K465" s="75">
        <v>20.889150000000001</v>
      </c>
    </row>
    <row r="466" spans="1:243">
      <c r="A466" s="73" t="s">
        <v>2842</v>
      </c>
      <c r="B466" s="73" t="s">
        <v>48</v>
      </c>
      <c r="C466" s="73" t="s">
        <v>1370</v>
      </c>
      <c r="D466" s="73" t="s">
        <v>1280</v>
      </c>
      <c r="E466" s="73" t="s">
        <v>340</v>
      </c>
      <c r="F466" s="91">
        <v>1.92685437</v>
      </c>
      <c r="G466" s="91">
        <v>0.15972404999999998</v>
      </c>
      <c r="H466" s="92">
        <f t="shared" si="14"/>
        <v>11.063645831670311</v>
      </c>
      <c r="I466" s="74">
        <f t="shared" si="15"/>
        <v>1.6538741166908814E-4</v>
      </c>
      <c r="J466" s="75">
        <v>9.1053686799999998</v>
      </c>
      <c r="K466" s="75">
        <v>214.34315000000001</v>
      </c>
    </row>
    <row r="467" spans="1:243">
      <c r="A467" s="73" t="s">
        <v>2843</v>
      </c>
      <c r="B467" s="73" t="s">
        <v>1571</v>
      </c>
      <c r="C467" s="73" t="s">
        <v>1370</v>
      </c>
      <c r="D467" s="73" t="s">
        <v>339</v>
      </c>
      <c r="E467" s="73" t="s">
        <v>1590</v>
      </c>
      <c r="F467" s="91">
        <v>1.9211857700000001</v>
      </c>
      <c r="G467" s="91">
        <v>1.06472101</v>
      </c>
      <c r="H467" s="92">
        <f t="shared" si="14"/>
        <v>0.80440298628088525</v>
      </c>
      <c r="I467" s="74">
        <f t="shared" si="15"/>
        <v>1.6490085954746239E-4</v>
      </c>
      <c r="J467" s="75">
        <v>65.555618949999996</v>
      </c>
      <c r="K467" s="75">
        <v>39.5852</v>
      </c>
    </row>
    <row r="468" spans="1:243">
      <c r="A468" s="73" t="s">
        <v>1645</v>
      </c>
      <c r="B468" s="73" t="s">
        <v>1635</v>
      </c>
      <c r="C468" s="73" t="s">
        <v>1528</v>
      </c>
      <c r="D468" s="73" t="s">
        <v>339</v>
      </c>
      <c r="E468" s="73" t="s">
        <v>340</v>
      </c>
      <c r="F468" s="91">
        <v>1.9185080700000001</v>
      </c>
      <c r="G468" s="91">
        <v>1.033978E-2</v>
      </c>
      <c r="H468" s="92" t="str">
        <f t="shared" si="14"/>
        <v/>
      </c>
      <c r="I468" s="74">
        <f t="shared" si="15"/>
        <v>1.6467102491173622E-4</v>
      </c>
      <c r="J468" s="75">
        <v>58.021560326667299</v>
      </c>
      <c r="K468" s="75">
        <v>24.390250000000002</v>
      </c>
    </row>
    <row r="469" spans="1:243">
      <c r="A469" s="73" t="s">
        <v>2844</v>
      </c>
      <c r="B469" s="73" t="s">
        <v>588</v>
      </c>
      <c r="C469" s="73" t="s">
        <v>1370</v>
      </c>
      <c r="D469" s="73" t="s">
        <v>339</v>
      </c>
      <c r="E469" s="73" t="s">
        <v>340</v>
      </c>
      <c r="F469" s="91">
        <v>1.892817</v>
      </c>
      <c r="G469" s="91">
        <v>6.61956685</v>
      </c>
      <c r="H469" s="92">
        <f t="shared" si="14"/>
        <v>-0.7140572724935923</v>
      </c>
      <c r="I469" s="74">
        <f t="shared" si="15"/>
        <v>1.6246588702666117E-4</v>
      </c>
      <c r="J469" s="75">
        <v>79.705129920000005</v>
      </c>
      <c r="K469" s="75">
        <v>12.141349999999999</v>
      </c>
    </row>
    <row r="470" spans="1:243">
      <c r="A470" s="73" t="s">
        <v>8</v>
      </c>
      <c r="B470" s="73" t="s">
        <v>9</v>
      </c>
      <c r="C470" s="73" t="s">
        <v>1528</v>
      </c>
      <c r="D470" s="73" t="s">
        <v>339</v>
      </c>
      <c r="E470" s="73" t="s">
        <v>340</v>
      </c>
      <c r="F470" s="91">
        <v>1.8913999099999999</v>
      </c>
      <c r="G470" s="91">
        <v>8.5655479999999992E-2</v>
      </c>
      <c r="H470" s="92">
        <f t="shared" si="14"/>
        <v>21.081481651845277</v>
      </c>
      <c r="I470" s="74">
        <f t="shared" si="15"/>
        <v>1.6234425414622604E-4</v>
      </c>
      <c r="J470" s="75">
        <v>21.522467800000001</v>
      </c>
      <c r="K470" s="75">
        <v>51.648600000000002</v>
      </c>
    </row>
    <row r="471" spans="1:243">
      <c r="A471" s="73" t="s">
        <v>1897</v>
      </c>
      <c r="B471" s="73" t="s">
        <v>1898</v>
      </c>
      <c r="C471" s="73" t="s">
        <v>1366</v>
      </c>
      <c r="D471" s="73" t="s">
        <v>338</v>
      </c>
      <c r="E471" s="73" t="s">
        <v>1590</v>
      </c>
      <c r="F471" s="91">
        <v>1.88042855</v>
      </c>
      <c r="G471" s="91">
        <v>0.82491118999999991</v>
      </c>
      <c r="H471" s="92">
        <f t="shared" si="14"/>
        <v>1.2795527237301751</v>
      </c>
      <c r="I471" s="74">
        <f t="shared" si="15"/>
        <v>1.6140255099463303E-4</v>
      </c>
      <c r="J471" s="75">
        <v>186.88788518627999</v>
      </c>
      <c r="K471" s="75">
        <v>55.232849999999999</v>
      </c>
    </row>
    <row r="472" spans="1:243">
      <c r="A472" s="73" t="s">
        <v>2845</v>
      </c>
      <c r="B472" s="73" t="s">
        <v>2412</v>
      </c>
      <c r="C472" s="73" t="s">
        <v>1370</v>
      </c>
      <c r="D472" s="73" t="s">
        <v>1280</v>
      </c>
      <c r="E472" s="73" t="s">
        <v>340</v>
      </c>
      <c r="F472" s="91">
        <v>1.85229328</v>
      </c>
      <c r="G472" s="91">
        <v>4.2834483099999998</v>
      </c>
      <c r="H472" s="92">
        <f t="shared" si="14"/>
        <v>-0.56756959674855978</v>
      </c>
      <c r="I472" s="74">
        <f t="shared" si="15"/>
        <v>1.58987620445465E-4</v>
      </c>
      <c r="J472" s="75">
        <v>255.31246644999999</v>
      </c>
      <c r="K472" s="75">
        <v>22.449549999999999</v>
      </c>
    </row>
    <row r="473" spans="1:243">
      <c r="A473" s="73" t="s">
        <v>1738</v>
      </c>
      <c r="B473" s="73" t="s">
        <v>738</v>
      </c>
      <c r="C473" s="73" t="s">
        <v>1365</v>
      </c>
      <c r="D473" s="73" t="s">
        <v>338</v>
      </c>
      <c r="E473" s="73" t="s">
        <v>1590</v>
      </c>
      <c r="F473" s="91">
        <v>1.8431853999999999</v>
      </c>
      <c r="G473" s="91">
        <v>0.34044706000000002</v>
      </c>
      <c r="H473" s="92">
        <f t="shared" si="14"/>
        <v>4.4140147369755516</v>
      </c>
      <c r="I473" s="74">
        <f t="shared" si="15"/>
        <v>1.5820586510243266E-4</v>
      </c>
      <c r="J473" s="75">
        <v>16.659121280000001</v>
      </c>
      <c r="K473" s="75">
        <v>33.165100000000002</v>
      </c>
    </row>
    <row r="474" spans="1:243">
      <c r="A474" s="73" t="s">
        <v>2097</v>
      </c>
      <c r="B474" s="73" t="s">
        <v>2098</v>
      </c>
      <c r="C474" s="73" t="s">
        <v>1528</v>
      </c>
      <c r="D474" s="73" t="s">
        <v>339</v>
      </c>
      <c r="E474" s="73" t="s">
        <v>340</v>
      </c>
      <c r="F474" s="91">
        <v>1.8280902999999999</v>
      </c>
      <c r="G474" s="91">
        <v>2.73074825</v>
      </c>
      <c r="H474" s="92">
        <f t="shared" si="14"/>
        <v>-0.33055333826543698</v>
      </c>
      <c r="I474" s="74">
        <f t="shared" si="15"/>
        <v>1.5691020957352727E-4</v>
      </c>
      <c r="J474" s="75">
        <v>47.6240685588117</v>
      </c>
      <c r="K474" s="75">
        <v>90.464550000000003</v>
      </c>
    </row>
    <row r="475" spans="1:243">
      <c r="A475" s="73" t="s">
        <v>780</v>
      </c>
      <c r="B475" s="73" t="s">
        <v>908</v>
      </c>
      <c r="C475" s="73" t="s">
        <v>1371</v>
      </c>
      <c r="D475" s="73" t="s">
        <v>338</v>
      </c>
      <c r="E475" s="73" t="s">
        <v>340</v>
      </c>
      <c r="F475" s="91">
        <v>1.82185894</v>
      </c>
      <c r="G475" s="91">
        <v>1.6923910800000002</v>
      </c>
      <c r="H475" s="92">
        <f t="shared" si="14"/>
        <v>7.649996595349573E-2</v>
      </c>
      <c r="I475" s="74">
        <f t="shared" si="15"/>
        <v>1.5637535415444426E-4</v>
      </c>
      <c r="J475" s="75">
        <v>85.738623879999992</v>
      </c>
      <c r="K475" s="75">
        <v>14.495900000000001</v>
      </c>
    </row>
    <row r="476" spans="1:243">
      <c r="A476" s="73" t="s">
        <v>2504</v>
      </c>
      <c r="B476" s="73" t="s">
        <v>1505</v>
      </c>
      <c r="C476" s="73" t="s">
        <v>1028</v>
      </c>
      <c r="D476" s="73" t="s">
        <v>338</v>
      </c>
      <c r="E476" s="73" t="s">
        <v>1590</v>
      </c>
      <c r="F476" s="91">
        <v>1.811328091</v>
      </c>
      <c r="G476" s="91">
        <v>0.90659032100000003</v>
      </c>
      <c r="H476" s="92">
        <f t="shared" si="14"/>
        <v>0.99795657315428143</v>
      </c>
      <c r="I476" s="74">
        <f t="shared" si="15"/>
        <v>1.5547146131962249E-4</v>
      </c>
      <c r="J476" s="75">
        <v>50.130983027449993</v>
      </c>
      <c r="K476" s="75">
        <v>88.079650000000001</v>
      </c>
    </row>
    <row r="477" spans="1:243">
      <c r="A477" s="73" t="s">
        <v>211</v>
      </c>
      <c r="B477" s="73" t="s">
        <v>217</v>
      </c>
      <c r="C477" s="73" t="s">
        <v>1365</v>
      </c>
      <c r="D477" s="73" t="s">
        <v>338</v>
      </c>
      <c r="E477" s="73" t="s">
        <v>1590</v>
      </c>
      <c r="F477" s="91">
        <v>1.8060224899999999</v>
      </c>
      <c r="G477" s="91">
        <v>0.27402521999999996</v>
      </c>
      <c r="H477" s="92">
        <f t="shared" si="14"/>
        <v>5.5907163216582774</v>
      </c>
      <c r="I477" s="74">
        <f t="shared" si="15"/>
        <v>1.5501606643851431E-4</v>
      </c>
      <c r="J477" s="75">
        <v>24.949816739999999</v>
      </c>
      <c r="K477" s="75">
        <v>88.283900000000003</v>
      </c>
      <c r="IG477" s="65"/>
      <c r="IH477" s="65"/>
      <c r="II477" s="65"/>
    </row>
    <row r="478" spans="1:243">
      <c r="A478" s="73" t="s">
        <v>2459</v>
      </c>
      <c r="B478" s="73" t="s">
        <v>1755</v>
      </c>
      <c r="C478" s="73" t="s">
        <v>1528</v>
      </c>
      <c r="D478" s="73" t="s">
        <v>338</v>
      </c>
      <c r="E478" s="73" t="s">
        <v>1590</v>
      </c>
      <c r="F478" s="91">
        <v>1.7996606334841601</v>
      </c>
      <c r="G478" s="91">
        <v>0.74127430167597697</v>
      </c>
      <c r="H478" s="92">
        <f t="shared" si="14"/>
        <v>1.4277930982029656</v>
      </c>
      <c r="I478" s="74">
        <f t="shared" si="15"/>
        <v>1.5447001013091442E-4</v>
      </c>
      <c r="J478" s="75">
        <v>4.1679481500000004E-2</v>
      </c>
      <c r="K478" s="75">
        <v>59.301349999999999</v>
      </c>
    </row>
    <row r="479" spans="1:243">
      <c r="A479" s="73" t="s">
        <v>2846</v>
      </c>
      <c r="B479" s="73" t="s">
        <v>2683</v>
      </c>
      <c r="C479" s="73" t="s">
        <v>1370</v>
      </c>
      <c r="D479" s="73" t="s">
        <v>1280</v>
      </c>
      <c r="E479" s="73" t="s">
        <v>1590</v>
      </c>
      <c r="F479" s="91">
        <v>1.79523425</v>
      </c>
      <c r="G479" s="91">
        <v>1.65891733</v>
      </c>
      <c r="H479" s="92">
        <f t="shared" si="14"/>
        <v>8.217222011900982E-2</v>
      </c>
      <c r="I479" s="74">
        <f t="shared" si="15"/>
        <v>1.5409008099932155E-4</v>
      </c>
      <c r="J479" s="75">
        <v>24.125752989999999</v>
      </c>
      <c r="K479" s="75">
        <v>25.459700000000002</v>
      </c>
    </row>
    <row r="480" spans="1:243">
      <c r="A480" s="73" t="s">
        <v>2446</v>
      </c>
      <c r="B480" s="73" t="s">
        <v>1296</v>
      </c>
      <c r="C480" s="73" t="s">
        <v>246</v>
      </c>
      <c r="D480" s="73" t="s">
        <v>1280</v>
      </c>
      <c r="E480" s="73" t="s">
        <v>1590</v>
      </c>
      <c r="F480" s="91">
        <v>1.75719845</v>
      </c>
      <c r="G480" s="91">
        <v>0.50258391999999996</v>
      </c>
      <c r="H480" s="92">
        <f t="shared" si="14"/>
        <v>2.4963284340653003</v>
      </c>
      <c r="I480" s="74">
        <f t="shared" si="15"/>
        <v>1.5082535969463721E-4</v>
      </c>
      <c r="J480" s="75">
        <v>9.9939999999999998</v>
      </c>
      <c r="K480" s="75">
        <v>125.87609999999999</v>
      </c>
    </row>
    <row r="481" spans="1:11">
      <c r="A481" s="73" t="s">
        <v>2847</v>
      </c>
      <c r="B481" s="73" t="s">
        <v>1484</v>
      </c>
      <c r="C481" s="73" t="s">
        <v>1370</v>
      </c>
      <c r="D481" s="73" t="s">
        <v>339</v>
      </c>
      <c r="E481" s="73" t="s">
        <v>340</v>
      </c>
      <c r="F481" s="91">
        <v>1.7521076200000001</v>
      </c>
      <c r="G481" s="91">
        <v>3.3163331700000001</v>
      </c>
      <c r="H481" s="92">
        <f t="shared" si="14"/>
        <v>-0.47167322154185132</v>
      </c>
      <c r="I481" s="74">
        <f t="shared" si="15"/>
        <v>1.5038839922162166E-4</v>
      </c>
      <c r="J481" s="75">
        <v>250.97507049000001</v>
      </c>
      <c r="K481" s="75">
        <v>51.4621</v>
      </c>
    </row>
    <row r="482" spans="1:11">
      <c r="A482" s="73" t="s">
        <v>221</v>
      </c>
      <c r="B482" s="73" t="s">
        <v>222</v>
      </c>
      <c r="C482" s="73" t="s">
        <v>246</v>
      </c>
      <c r="D482" s="73" t="s">
        <v>1280</v>
      </c>
      <c r="E482" s="73" t="s">
        <v>1590</v>
      </c>
      <c r="F482" s="91">
        <v>1.75170431</v>
      </c>
      <c r="G482" s="91">
        <v>8.2499846080000001</v>
      </c>
      <c r="H482" s="92">
        <f t="shared" si="14"/>
        <v>-0.78767180870842179</v>
      </c>
      <c r="I482" s="74">
        <f t="shared" si="15"/>
        <v>1.5035378197288777E-4</v>
      </c>
      <c r="J482" s="75">
        <v>333.20499999999998</v>
      </c>
      <c r="K482" s="75">
        <v>26.023949999999999</v>
      </c>
    </row>
    <row r="483" spans="1:11">
      <c r="A483" s="73" t="s">
        <v>753</v>
      </c>
      <c r="B483" s="73" t="s">
        <v>102</v>
      </c>
      <c r="C483" s="73" t="s">
        <v>760</v>
      </c>
      <c r="D483" s="73" t="s">
        <v>338</v>
      </c>
      <c r="E483" s="73" t="s">
        <v>1590</v>
      </c>
      <c r="F483" s="91">
        <v>1.7348467509999999</v>
      </c>
      <c r="G483" s="91">
        <v>3.4345052960000002</v>
      </c>
      <c r="H483" s="92">
        <f t="shared" si="14"/>
        <v>-0.49487725262194504</v>
      </c>
      <c r="I483" s="74">
        <f t="shared" si="15"/>
        <v>1.4890684955626252E-4</v>
      </c>
      <c r="J483" s="75">
        <v>60.116348760000001</v>
      </c>
      <c r="K483" s="75">
        <v>71.924000000000007</v>
      </c>
    </row>
    <row r="484" spans="1:11">
      <c r="A484" s="73" t="s">
        <v>2646</v>
      </c>
      <c r="B484" s="73" t="s">
        <v>2417</v>
      </c>
      <c r="C484" s="73" t="s">
        <v>1028</v>
      </c>
      <c r="D484" s="73" t="s">
        <v>339</v>
      </c>
      <c r="E484" s="73" t="s">
        <v>340</v>
      </c>
      <c r="F484" s="91">
        <v>1.73383748</v>
      </c>
      <c r="G484" s="91">
        <v>2.6761018500000002</v>
      </c>
      <c r="H484" s="92">
        <f t="shared" si="14"/>
        <v>-0.35210332895214735</v>
      </c>
      <c r="I484" s="74">
        <f t="shared" si="15"/>
        <v>1.488202209449043E-4</v>
      </c>
      <c r="J484" s="75">
        <v>96.411959999999993</v>
      </c>
      <c r="K484" s="75">
        <v>47.761049999999997</v>
      </c>
    </row>
    <row r="485" spans="1:11">
      <c r="A485" s="73" t="s">
        <v>2449</v>
      </c>
      <c r="B485" s="73" t="s">
        <v>2403</v>
      </c>
      <c r="C485" s="73" t="s">
        <v>246</v>
      </c>
      <c r="D485" s="73" t="s">
        <v>339</v>
      </c>
      <c r="E485" s="73" t="s">
        <v>1590</v>
      </c>
      <c r="F485" s="91">
        <v>1.71562722</v>
      </c>
      <c r="G485" s="91">
        <v>3.4845438500000001</v>
      </c>
      <c r="H485" s="92">
        <f t="shared" si="14"/>
        <v>-0.50764654030684675</v>
      </c>
      <c r="I485" s="74">
        <f t="shared" si="15"/>
        <v>1.4725718233954196E-4</v>
      </c>
      <c r="J485" s="75">
        <v>35.152000000000001</v>
      </c>
      <c r="K485" s="75">
        <v>33.664549999999998</v>
      </c>
    </row>
    <row r="486" spans="1:11">
      <c r="A486" s="73" t="s">
        <v>1462</v>
      </c>
      <c r="B486" s="73" t="s">
        <v>1404</v>
      </c>
      <c r="C486" s="73" t="s">
        <v>1370</v>
      </c>
      <c r="D486" s="73" t="s">
        <v>339</v>
      </c>
      <c r="E486" s="73" t="s">
        <v>340</v>
      </c>
      <c r="F486" s="91">
        <v>1.712315475</v>
      </c>
      <c r="G486" s="91">
        <v>4.1654755699999999</v>
      </c>
      <c r="H486" s="92">
        <f t="shared" si="14"/>
        <v>-0.58892677529255077</v>
      </c>
      <c r="I486" s="74">
        <f t="shared" si="15"/>
        <v>1.4697292581129274E-4</v>
      </c>
      <c r="J486" s="75">
        <v>14.186</v>
      </c>
      <c r="K486" s="75">
        <v>54.447099999999999</v>
      </c>
    </row>
    <row r="487" spans="1:11">
      <c r="A487" s="73" t="s">
        <v>1689</v>
      </c>
      <c r="B487" s="73" t="s">
        <v>1693</v>
      </c>
      <c r="C487" s="73" t="s">
        <v>760</v>
      </c>
      <c r="D487" s="73" t="s">
        <v>338</v>
      </c>
      <c r="E487" s="73" t="s">
        <v>1590</v>
      </c>
      <c r="F487" s="91">
        <v>1.7074907699999999</v>
      </c>
      <c r="G487" s="91">
        <v>1.3038775200000001</v>
      </c>
      <c r="H487" s="92">
        <f t="shared" si="14"/>
        <v>0.30954843826128675</v>
      </c>
      <c r="I487" s="74">
        <f t="shared" si="15"/>
        <v>1.4655880760680335E-4</v>
      </c>
      <c r="J487" s="75">
        <v>7.5019427800000003</v>
      </c>
      <c r="K487" s="75">
        <v>176.95830000000001</v>
      </c>
    </row>
    <row r="488" spans="1:11">
      <c r="A488" s="73" t="s">
        <v>628</v>
      </c>
      <c r="B488" s="73" t="s">
        <v>629</v>
      </c>
      <c r="C488" s="73" t="s">
        <v>1365</v>
      </c>
      <c r="D488" s="73" t="s">
        <v>338</v>
      </c>
      <c r="E488" s="73" t="s">
        <v>1590</v>
      </c>
      <c r="F488" s="91">
        <v>1.6938958230000001</v>
      </c>
      <c r="G488" s="91">
        <v>2.470654358</v>
      </c>
      <c r="H488" s="92">
        <f t="shared" si="14"/>
        <v>-0.31439384974464324</v>
      </c>
      <c r="I488" s="74">
        <f t="shared" si="15"/>
        <v>1.4539191449276464E-4</v>
      </c>
      <c r="J488" s="75">
        <v>163.19578680000001</v>
      </c>
      <c r="K488" s="75">
        <v>7.0846999999999998</v>
      </c>
    </row>
    <row r="489" spans="1:11">
      <c r="A489" s="73" t="s">
        <v>2632</v>
      </c>
      <c r="B489" s="73" t="s">
        <v>2382</v>
      </c>
      <c r="C489" s="73" t="s">
        <v>1028</v>
      </c>
      <c r="D489" s="73" t="s">
        <v>338</v>
      </c>
      <c r="E489" s="73" t="s">
        <v>1590</v>
      </c>
      <c r="F489" s="91">
        <v>1.6876627360000001</v>
      </c>
      <c r="G489" s="91">
        <v>0.44428873100000005</v>
      </c>
      <c r="H489" s="92">
        <f t="shared" si="14"/>
        <v>2.7985720056446803</v>
      </c>
      <c r="I489" s="74">
        <f t="shared" si="15"/>
        <v>1.448569108403411E-4</v>
      </c>
      <c r="J489" s="75">
        <v>15.28667465975</v>
      </c>
      <c r="K489" s="75">
        <v>92.2898</v>
      </c>
    </row>
    <row r="490" spans="1:11">
      <c r="A490" s="73" t="s">
        <v>2696</v>
      </c>
      <c r="B490" s="73" t="s">
        <v>2697</v>
      </c>
      <c r="C490" s="73" t="s">
        <v>246</v>
      </c>
      <c r="D490" s="73" t="s">
        <v>1280</v>
      </c>
      <c r="E490" s="73" t="s">
        <v>340</v>
      </c>
      <c r="F490" s="91">
        <v>1.66207269</v>
      </c>
      <c r="G490" s="91">
        <v>8.5947201</v>
      </c>
      <c r="H490" s="92">
        <f t="shared" si="14"/>
        <v>-0.80661700780692092</v>
      </c>
      <c r="I490" s="74">
        <f t="shared" si="15"/>
        <v>1.4266044413360556E-4</v>
      </c>
      <c r="J490" s="75">
        <v>16.252839999999999</v>
      </c>
      <c r="K490" s="75">
        <v>228.35665</v>
      </c>
    </row>
    <row r="491" spans="1:11">
      <c r="A491" s="73" t="s">
        <v>2509</v>
      </c>
      <c r="B491" s="73" t="s">
        <v>1575</v>
      </c>
      <c r="C491" s="73" t="s">
        <v>1028</v>
      </c>
      <c r="D491" s="73" t="s">
        <v>338</v>
      </c>
      <c r="E491" s="73" t="s">
        <v>1590</v>
      </c>
      <c r="F491" s="91">
        <v>1.640819067</v>
      </c>
      <c r="G491" s="91">
        <v>1.401363541</v>
      </c>
      <c r="H491" s="92">
        <f t="shared" si="14"/>
        <v>0.1708732380957525</v>
      </c>
      <c r="I491" s="74">
        <f t="shared" si="15"/>
        <v>1.4083618499327385E-4</v>
      </c>
      <c r="J491" s="75">
        <v>52.13028565514</v>
      </c>
      <c r="K491" s="75">
        <v>125.67465</v>
      </c>
    </row>
    <row r="492" spans="1:11">
      <c r="A492" s="73" t="s">
        <v>1012</v>
      </c>
      <c r="B492" s="73" t="s">
        <v>1017</v>
      </c>
      <c r="C492" s="73" t="s">
        <v>1371</v>
      </c>
      <c r="D492" s="73" t="s">
        <v>338</v>
      </c>
      <c r="E492" s="73" t="s">
        <v>340</v>
      </c>
      <c r="F492" s="91">
        <v>1.6403815100000001</v>
      </c>
      <c r="G492" s="91">
        <v>0.12571035999999999</v>
      </c>
      <c r="H492" s="92">
        <f t="shared" si="14"/>
        <v>12.048896765548998</v>
      </c>
      <c r="I492" s="74">
        <f t="shared" si="15"/>
        <v>1.4079862822675616E-4</v>
      </c>
      <c r="J492" s="75">
        <v>29.4057186</v>
      </c>
      <c r="K492" s="75">
        <v>51.031700000000001</v>
      </c>
    </row>
    <row r="493" spans="1:11">
      <c r="A493" s="73" t="s">
        <v>93</v>
      </c>
      <c r="B493" s="73" t="s">
        <v>94</v>
      </c>
      <c r="C493" s="73" t="s">
        <v>1371</v>
      </c>
      <c r="D493" s="73" t="s">
        <v>338</v>
      </c>
      <c r="E493" s="73" t="s">
        <v>340</v>
      </c>
      <c r="F493" s="91">
        <v>1.6389641960000001</v>
      </c>
      <c r="G493" s="91">
        <v>2.4145056990000002</v>
      </c>
      <c r="H493" s="92">
        <f t="shared" si="14"/>
        <v>-0.32120094117864417</v>
      </c>
      <c r="I493" s="74">
        <f t="shared" si="15"/>
        <v>1.406769761197615E-4</v>
      </c>
      <c r="J493" s="75">
        <v>86.122999680000007</v>
      </c>
      <c r="K493" s="75">
        <v>48.739199999999997</v>
      </c>
    </row>
    <row r="494" spans="1:11">
      <c r="A494" s="73" t="s">
        <v>2848</v>
      </c>
      <c r="B494" s="73" t="s">
        <v>149</v>
      </c>
      <c r="C494" s="73" t="s">
        <v>1370</v>
      </c>
      <c r="D494" s="73" t="s">
        <v>339</v>
      </c>
      <c r="E494" s="73" t="s">
        <v>340</v>
      </c>
      <c r="F494" s="91">
        <v>1.62130358</v>
      </c>
      <c r="G494" s="91">
        <v>5.8174821799999998</v>
      </c>
      <c r="H494" s="92">
        <f t="shared" si="14"/>
        <v>-0.72130493401872353</v>
      </c>
      <c r="I494" s="74">
        <f t="shared" si="15"/>
        <v>1.3916111502813074E-4</v>
      </c>
      <c r="J494" s="75">
        <v>256.38782700000002</v>
      </c>
      <c r="K494" s="75">
        <v>20.655999999999999</v>
      </c>
    </row>
    <row r="495" spans="1:11">
      <c r="A495" s="73" t="s">
        <v>1011</v>
      </c>
      <c r="B495" s="73" t="s">
        <v>739</v>
      </c>
      <c r="C495" s="73" t="s">
        <v>1371</v>
      </c>
      <c r="D495" s="73" t="s">
        <v>338</v>
      </c>
      <c r="E495" s="73" t="s">
        <v>340</v>
      </c>
      <c r="F495" s="91">
        <v>1.609739356</v>
      </c>
      <c r="G495" s="91">
        <v>2.1820727250000003</v>
      </c>
      <c r="H495" s="92">
        <f t="shared" si="14"/>
        <v>-0.26228886069780288</v>
      </c>
      <c r="I495" s="74">
        <f t="shared" si="15"/>
        <v>1.3816852466681478E-4</v>
      </c>
      <c r="J495" s="75">
        <v>73.991155939999999</v>
      </c>
      <c r="K495" s="75">
        <v>96.816000000000003</v>
      </c>
    </row>
    <row r="496" spans="1:11">
      <c r="A496" s="73" t="s">
        <v>1460</v>
      </c>
      <c r="B496" s="73" t="s">
        <v>1490</v>
      </c>
      <c r="C496" s="73" t="s">
        <v>1370</v>
      </c>
      <c r="D496" s="73" t="s">
        <v>339</v>
      </c>
      <c r="E496" s="73" t="s">
        <v>340</v>
      </c>
      <c r="F496" s="91">
        <v>1.598328996</v>
      </c>
      <c r="G496" s="91">
        <v>2.8492158939999999</v>
      </c>
      <c r="H496" s="92">
        <f t="shared" si="14"/>
        <v>-0.43902847117839361</v>
      </c>
      <c r="I496" s="74">
        <f t="shared" si="15"/>
        <v>1.3718914089189436E-4</v>
      </c>
      <c r="J496" s="75">
        <v>73.701999999999998</v>
      </c>
      <c r="K496" s="75">
        <v>14.38855</v>
      </c>
    </row>
    <row r="497" spans="1:11">
      <c r="A497" s="73" t="s">
        <v>2448</v>
      </c>
      <c r="B497" s="73" t="s">
        <v>2045</v>
      </c>
      <c r="C497" s="73" t="s">
        <v>246</v>
      </c>
      <c r="D497" s="73" t="s">
        <v>339</v>
      </c>
      <c r="E497" s="73" t="s">
        <v>340</v>
      </c>
      <c r="F497" s="91">
        <v>1.5949906</v>
      </c>
      <c r="G497" s="91">
        <v>2.83910405</v>
      </c>
      <c r="H497" s="92">
        <f t="shared" si="14"/>
        <v>-0.43820635950274522</v>
      </c>
      <c r="I497" s="74">
        <f t="shared" si="15"/>
        <v>1.369025968322276E-4</v>
      </c>
      <c r="J497" s="75">
        <v>270.05</v>
      </c>
      <c r="K497" s="75">
        <v>34.735349999999997</v>
      </c>
    </row>
    <row r="498" spans="1:11">
      <c r="A498" s="73" t="s">
        <v>445</v>
      </c>
      <c r="B498" s="73" t="s">
        <v>446</v>
      </c>
      <c r="C498" s="73" t="s">
        <v>467</v>
      </c>
      <c r="D498" s="73" t="s">
        <v>339</v>
      </c>
      <c r="E498" s="73" t="s">
        <v>340</v>
      </c>
      <c r="F498" s="91">
        <v>1.5822996</v>
      </c>
      <c r="G498" s="91">
        <v>1.2318411299999998</v>
      </c>
      <c r="H498" s="92">
        <f t="shared" si="14"/>
        <v>0.28449973090279923</v>
      </c>
      <c r="I498" s="74">
        <f t="shared" si="15"/>
        <v>1.3581329206993132E-4</v>
      </c>
      <c r="J498" s="75">
        <v>10.0198744547</v>
      </c>
      <c r="K498" s="75">
        <v>73.959199999999996</v>
      </c>
    </row>
    <row r="499" spans="1:11">
      <c r="A499" s="73" t="s">
        <v>430</v>
      </c>
      <c r="B499" s="73" t="s">
        <v>728</v>
      </c>
      <c r="C499" s="73" t="s">
        <v>1365</v>
      </c>
      <c r="D499" s="73" t="s">
        <v>338</v>
      </c>
      <c r="E499" s="73" t="s">
        <v>1590</v>
      </c>
      <c r="F499" s="91">
        <v>1.5815182860000001</v>
      </c>
      <c r="G499" s="91">
        <v>3.4168404999999999E-2</v>
      </c>
      <c r="H499" s="92">
        <f t="shared" si="14"/>
        <v>45.285985137439113</v>
      </c>
      <c r="I499" s="74">
        <f t="shared" si="15"/>
        <v>1.3574622965869116E-4</v>
      </c>
      <c r="J499" s="75">
        <v>32.370676780000004</v>
      </c>
      <c r="K499" s="75">
        <v>21.498349999999999</v>
      </c>
    </row>
    <row r="500" spans="1:11">
      <c r="A500" s="73" t="s">
        <v>2493</v>
      </c>
      <c r="B500" s="73" t="s">
        <v>1384</v>
      </c>
      <c r="C500" s="73" t="s">
        <v>1028</v>
      </c>
      <c r="D500" s="73" t="s">
        <v>338</v>
      </c>
      <c r="E500" s="73" t="s">
        <v>1590</v>
      </c>
      <c r="F500" s="91">
        <v>1.5797861299999998</v>
      </c>
      <c r="G500" s="91">
        <v>3.154436553</v>
      </c>
      <c r="H500" s="92">
        <f t="shared" si="14"/>
        <v>-0.49918595493779783</v>
      </c>
      <c r="I500" s="74">
        <f t="shared" si="15"/>
        <v>1.3559755376397521E-4</v>
      </c>
      <c r="J500" s="75">
        <v>14.533358434649999</v>
      </c>
      <c r="K500" s="75">
        <v>47.865499999999997</v>
      </c>
    </row>
    <row r="501" spans="1:11">
      <c r="A501" s="73" t="s">
        <v>1464</v>
      </c>
      <c r="B501" s="73" t="s">
        <v>570</v>
      </c>
      <c r="C501" s="73" t="s">
        <v>1367</v>
      </c>
      <c r="D501" s="73" t="s">
        <v>338</v>
      </c>
      <c r="E501" s="73" t="s">
        <v>1590</v>
      </c>
      <c r="F501" s="91">
        <v>1.573984528</v>
      </c>
      <c r="G501" s="91">
        <v>1.7602423389999999</v>
      </c>
      <c r="H501" s="92">
        <f t="shared" si="14"/>
        <v>-0.10581373193523669</v>
      </c>
      <c r="I501" s="74">
        <f t="shared" si="15"/>
        <v>1.3509958570097406E-4</v>
      </c>
      <c r="J501" s="75">
        <v>41.147620439999997</v>
      </c>
      <c r="K501" s="75">
        <v>114.9678</v>
      </c>
    </row>
    <row r="502" spans="1:11">
      <c r="A502" s="73" t="s">
        <v>398</v>
      </c>
      <c r="B502" s="73" t="s">
        <v>399</v>
      </c>
      <c r="C502" s="73" t="s">
        <v>1365</v>
      </c>
      <c r="D502" s="73" t="s">
        <v>338</v>
      </c>
      <c r="E502" s="73" t="s">
        <v>1590</v>
      </c>
      <c r="F502" s="91">
        <v>1.5475247130000001</v>
      </c>
      <c r="G502" s="91">
        <v>0.19117087599999999</v>
      </c>
      <c r="H502" s="92">
        <f t="shared" si="14"/>
        <v>7.0949815441552939</v>
      </c>
      <c r="I502" s="74">
        <f t="shared" si="15"/>
        <v>1.3282846423781289E-4</v>
      </c>
      <c r="J502" s="75">
        <v>17.313424260000001</v>
      </c>
      <c r="K502" s="75">
        <v>9.2470999999999997</v>
      </c>
    </row>
    <row r="503" spans="1:11">
      <c r="A503" s="73" t="s">
        <v>1530</v>
      </c>
      <c r="B503" s="73" t="s">
        <v>1531</v>
      </c>
      <c r="C503" s="73" t="s">
        <v>1371</v>
      </c>
      <c r="D503" s="73" t="s">
        <v>338</v>
      </c>
      <c r="E503" s="73" t="s">
        <v>1590</v>
      </c>
      <c r="F503" s="91">
        <v>1.5275042700000001</v>
      </c>
      <c r="G503" s="91">
        <v>1.26008268</v>
      </c>
      <c r="H503" s="92">
        <f t="shared" si="14"/>
        <v>0.21222543111218717</v>
      </c>
      <c r="I503" s="74">
        <f t="shared" si="15"/>
        <v>1.3111005245756066E-4</v>
      </c>
      <c r="J503" s="75">
        <v>6.1519375700000003</v>
      </c>
      <c r="K503" s="75">
        <v>7.1834499999999997</v>
      </c>
    </row>
    <row r="504" spans="1:11">
      <c r="A504" s="73" t="s">
        <v>461</v>
      </c>
      <c r="B504" s="73" t="s">
        <v>462</v>
      </c>
      <c r="C504" s="73" t="s">
        <v>467</v>
      </c>
      <c r="D504" s="73" t="s">
        <v>339</v>
      </c>
      <c r="E504" s="73" t="s">
        <v>340</v>
      </c>
      <c r="F504" s="91">
        <v>1.5274908999999999</v>
      </c>
      <c r="G504" s="91">
        <v>6.2943466600000004</v>
      </c>
      <c r="H504" s="92">
        <f t="shared" si="14"/>
        <v>-0.75732335975279763</v>
      </c>
      <c r="I504" s="74">
        <f t="shared" si="15"/>
        <v>1.3110890487228981E-4</v>
      </c>
      <c r="J504" s="75">
        <v>68.06505568</v>
      </c>
      <c r="K504" s="75">
        <v>15.267950000000001</v>
      </c>
    </row>
    <row r="505" spans="1:11">
      <c r="A505" s="73" t="s">
        <v>2555</v>
      </c>
      <c r="B505" s="73" t="s">
        <v>653</v>
      </c>
      <c r="C505" s="73" t="s">
        <v>1028</v>
      </c>
      <c r="D505" s="73" t="s">
        <v>338</v>
      </c>
      <c r="E505" s="73" t="s">
        <v>1590</v>
      </c>
      <c r="F505" s="91">
        <v>1.5267725000000001</v>
      </c>
      <c r="G505" s="91">
        <v>0.79466868000000002</v>
      </c>
      <c r="H505" s="92">
        <f t="shared" si="14"/>
        <v>0.92126925148226557</v>
      </c>
      <c r="I505" s="74">
        <f t="shared" si="15"/>
        <v>1.3104724254928664E-4</v>
      </c>
      <c r="J505" s="75">
        <v>8.6350329519999995</v>
      </c>
      <c r="K505" s="75">
        <v>64.710499999999996</v>
      </c>
    </row>
    <row r="506" spans="1:11">
      <c r="A506" s="73" t="s">
        <v>611</v>
      </c>
      <c r="B506" s="73" t="s">
        <v>612</v>
      </c>
      <c r="C506" s="73" t="s">
        <v>1528</v>
      </c>
      <c r="D506" s="73" t="s">
        <v>339</v>
      </c>
      <c r="E506" s="73" t="s">
        <v>340</v>
      </c>
      <c r="F506" s="91">
        <v>1.50089505</v>
      </c>
      <c r="G506" s="91">
        <v>1.6479153799999999</v>
      </c>
      <c r="H506" s="92">
        <f t="shared" si="14"/>
        <v>-8.9215946270250757E-2</v>
      </c>
      <c r="I506" s="74">
        <f t="shared" si="15"/>
        <v>1.2882610713670417E-4</v>
      </c>
      <c r="J506" s="75">
        <v>283.8995485820127</v>
      </c>
      <c r="K506" s="75">
        <v>35.98565</v>
      </c>
    </row>
    <row r="507" spans="1:11">
      <c r="A507" s="73" t="s">
        <v>1458</v>
      </c>
      <c r="B507" s="73" t="s">
        <v>1488</v>
      </c>
      <c r="C507" s="73" t="s">
        <v>1370</v>
      </c>
      <c r="D507" s="73" t="s">
        <v>339</v>
      </c>
      <c r="E507" s="73" t="s">
        <v>340</v>
      </c>
      <c r="F507" s="91">
        <v>1.500135513</v>
      </c>
      <c r="G507" s="91">
        <v>3.6636123500000002</v>
      </c>
      <c r="H507" s="92">
        <f t="shared" si="14"/>
        <v>-0.59053104704158998</v>
      </c>
      <c r="I507" s="74">
        <f t="shared" si="15"/>
        <v>1.2876091390754649E-4</v>
      </c>
      <c r="J507" s="75">
        <v>73.659000000000006</v>
      </c>
      <c r="K507" s="75">
        <v>15.396100000000001</v>
      </c>
    </row>
    <row r="508" spans="1:11">
      <c r="A508" s="73" t="s">
        <v>2637</v>
      </c>
      <c r="B508" s="73" t="s">
        <v>2397</v>
      </c>
      <c r="C508" s="73" t="s">
        <v>1028</v>
      </c>
      <c r="D508" s="73" t="s">
        <v>338</v>
      </c>
      <c r="E508" s="73" t="s">
        <v>1590</v>
      </c>
      <c r="F508" s="91">
        <v>1.4929760300000001</v>
      </c>
      <c r="G508" s="91">
        <v>1.35648313</v>
      </c>
      <c r="H508" s="92">
        <f t="shared" si="14"/>
        <v>0.10062262993274396</v>
      </c>
      <c r="I508" s="74">
        <f t="shared" si="15"/>
        <v>1.2814639504161952E-4</v>
      </c>
      <c r="J508" s="75">
        <v>171.63539386559998</v>
      </c>
      <c r="K508" s="75">
        <v>11.5969</v>
      </c>
    </row>
    <row r="509" spans="1:11">
      <c r="A509" s="73" t="s">
        <v>2849</v>
      </c>
      <c r="B509" s="73" t="s">
        <v>1545</v>
      </c>
      <c r="C509" s="73" t="s">
        <v>1364</v>
      </c>
      <c r="D509" s="73" t="s">
        <v>338</v>
      </c>
      <c r="E509" s="73" t="s">
        <v>1590</v>
      </c>
      <c r="F509" s="91">
        <v>1.49268826</v>
      </c>
      <c r="G509" s="91">
        <v>0.86062046999999997</v>
      </c>
      <c r="H509" s="92">
        <f t="shared" si="14"/>
        <v>0.73443267041974969</v>
      </c>
      <c r="I509" s="74">
        <f t="shared" si="15"/>
        <v>1.2812169492094769E-4</v>
      </c>
      <c r="J509" s="75">
        <v>5.0874699999999997</v>
      </c>
      <c r="K509" s="75">
        <v>17.738700000000001</v>
      </c>
    </row>
    <row r="510" spans="1:11">
      <c r="A510" s="73" t="s">
        <v>2850</v>
      </c>
      <c r="B510" s="73" t="s">
        <v>964</v>
      </c>
      <c r="C510" s="73" t="s">
        <v>1370</v>
      </c>
      <c r="D510" s="73" t="s">
        <v>339</v>
      </c>
      <c r="E510" s="73" t="s">
        <v>340</v>
      </c>
      <c r="F510" s="91">
        <v>1.4911735700000002</v>
      </c>
      <c r="G510" s="91">
        <v>2.5689090269999997</v>
      </c>
      <c r="H510" s="92">
        <f t="shared" si="14"/>
        <v>-0.4195304098637509</v>
      </c>
      <c r="I510" s="74">
        <f t="shared" si="15"/>
        <v>1.2799168475386848E-4</v>
      </c>
      <c r="J510" s="75">
        <v>143.17556582</v>
      </c>
      <c r="K510" s="75">
        <v>16.065750000000001</v>
      </c>
    </row>
    <row r="511" spans="1:11">
      <c r="A511" s="73" t="s">
        <v>2614</v>
      </c>
      <c r="B511" s="73" t="s">
        <v>209</v>
      </c>
      <c r="C511" s="73" t="s">
        <v>1028</v>
      </c>
      <c r="D511" s="73" t="s">
        <v>338</v>
      </c>
      <c r="E511" s="73" t="s">
        <v>1590</v>
      </c>
      <c r="F511" s="91">
        <v>1.4884451599999999</v>
      </c>
      <c r="G511" s="91">
        <v>2.4447628799999999</v>
      </c>
      <c r="H511" s="92">
        <f t="shared" si="14"/>
        <v>-0.39116992810362039</v>
      </c>
      <c r="I511" s="74">
        <f t="shared" si="15"/>
        <v>1.2775749753406727E-4</v>
      </c>
      <c r="J511" s="75">
        <v>77.149062035200004</v>
      </c>
      <c r="K511" s="75">
        <v>26.264700000000001</v>
      </c>
    </row>
    <row r="512" spans="1:11">
      <c r="A512" s="73" t="s">
        <v>2395</v>
      </c>
      <c r="B512" s="73" t="s">
        <v>2388</v>
      </c>
      <c r="C512" s="73" t="s">
        <v>1528</v>
      </c>
      <c r="D512" s="73" t="s">
        <v>339</v>
      </c>
      <c r="E512" s="73" t="s">
        <v>340</v>
      </c>
      <c r="F512" s="91">
        <v>1.4616855800000002</v>
      </c>
      <c r="G512" s="91">
        <v>1.5716401</v>
      </c>
      <c r="H512" s="92">
        <f t="shared" si="14"/>
        <v>-6.9961640708963713E-2</v>
      </c>
      <c r="I512" s="74">
        <f t="shared" si="15"/>
        <v>1.2546064638513905E-4</v>
      </c>
      <c r="J512" s="75">
        <v>1.3474123117928998</v>
      </c>
      <c r="K512" s="75">
        <v>122.41545000000001</v>
      </c>
    </row>
    <row r="513" spans="1:243">
      <c r="A513" s="73" t="s">
        <v>37</v>
      </c>
      <c r="B513" s="73" t="s">
        <v>91</v>
      </c>
      <c r="C513" s="73" t="s">
        <v>1371</v>
      </c>
      <c r="D513" s="73" t="s">
        <v>338</v>
      </c>
      <c r="E513" s="73" t="s">
        <v>340</v>
      </c>
      <c r="F513" s="91">
        <v>1.4527086299999998</v>
      </c>
      <c r="G513" s="91">
        <v>5.3685238499999999</v>
      </c>
      <c r="H513" s="92">
        <f t="shared" si="14"/>
        <v>-0.72940259360121873</v>
      </c>
      <c r="I513" s="74">
        <f t="shared" si="15"/>
        <v>1.2469012913780662E-4</v>
      </c>
      <c r="J513" s="75">
        <v>64.266682340000003</v>
      </c>
      <c r="K513" s="75">
        <v>42.063450000000003</v>
      </c>
    </row>
    <row r="514" spans="1:243" s="65" customFormat="1">
      <c r="A514" s="73" t="s">
        <v>1621</v>
      </c>
      <c r="B514" s="73" t="s">
        <v>369</v>
      </c>
      <c r="C514" s="73" t="s">
        <v>1366</v>
      </c>
      <c r="D514" s="73" t="s">
        <v>338</v>
      </c>
      <c r="E514" s="73" t="s">
        <v>1590</v>
      </c>
      <c r="F514" s="91">
        <v>1.4479502200000001</v>
      </c>
      <c r="G514" s="91">
        <v>1.0331766200000001</v>
      </c>
      <c r="H514" s="92">
        <f t="shared" si="14"/>
        <v>0.40145469029293368</v>
      </c>
      <c r="I514" s="74">
        <f t="shared" si="15"/>
        <v>1.2428170122243684E-4</v>
      </c>
      <c r="J514" s="75">
        <v>20.085069269999998</v>
      </c>
      <c r="K514" s="75">
        <v>23.78435</v>
      </c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  <c r="BQ514" s="66"/>
      <c r="BR514" s="66"/>
      <c r="BS514" s="66"/>
      <c r="BT514" s="66"/>
      <c r="BU514" s="66"/>
      <c r="BV514" s="66"/>
      <c r="BW514" s="66"/>
      <c r="BX514" s="66"/>
      <c r="BY514" s="66"/>
      <c r="BZ514" s="66"/>
      <c r="CA514" s="66"/>
      <c r="CB514" s="66"/>
      <c r="CC514" s="66"/>
      <c r="CD514" s="66"/>
      <c r="CE514" s="66"/>
      <c r="CF514" s="66"/>
      <c r="CG514" s="66"/>
      <c r="CH514" s="66"/>
      <c r="CI514" s="66"/>
      <c r="CJ514" s="66"/>
      <c r="CK514" s="66"/>
      <c r="CL514" s="66"/>
      <c r="CM514" s="66"/>
      <c r="CN514" s="66"/>
      <c r="CO514" s="66"/>
      <c r="CP514" s="66"/>
      <c r="CQ514" s="66"/>
      <c r="CR514" s="66"/>
      <c r="CS514" s="66"/>
      <c r="CT514" s="66"/>
      <c r="CU514" s="66"/>
      <c r="CV514" s="66"/>
      <c r="CW514" s="66"/>
      <c r="CX514" s="66"/>
      <c r="CY514" s="66"/>
      <c r="CZ514" s="66"/>
      <c r="DA514" s="66"/>
      <c r="DB514" s="66"/>
      <c r="DC514" s="66"/>
      <c r="DD514" s="66"/>
      <c r="DE514" s="66"/>
      <c r="DF514" s="66"/>
      <c r="DG514" s="66"/>
      <c r="DH514" s="66"/>
      <c r="DI514" s="66"/>
      <c r="DJ514" s="66"/>
      <c r="DK514" s="66"/>
      <c r="DL514" s="66"/>
      <c r="DM514" s="66"/>
      <c r="DN514" s="66"/>
      <c r="DO514" s="66"/>
      <c r="DP514" s="66"/>
      <c r="DQ514" s="66"/>
      <c r="DR514" s="66"/>
      <c r="DS514" s="66"/>
      <c r="DT514" s="66"/>
      <c r="DU514" s="66"/>
      <c r="DV514" s="66"/>
      <c r="DW514" s="66"/>
      <c r="DX514" s="66"/>
      <c r="DY514" s="66"/>
      <c r="DZ514" s="66"/>
      <c r="EA514" s="66"/>
      <c r="EB514" s="66"/>
      <c r="EC514" s="66"/>
      <c r="ED514" s="66"/>
      <c r="EE514" s="66"/>
      <c r="EF514" s="66"/>
      <c r="EG514" s="66"/>
      <c r="EH514" s="66"/>
      <c r="EI514" s="66"/>
      <c r="EJ514" s="66"/>
      <c r="EK514" s="66"/>
      <c r="EL514" s="66"/>
      <c r="EM514" s="66"/>
      <c r="EN514" s="66"/>
      <c r="EO514" s="66"/>
      <c r="EP514" s="66"/>
      <c r="EQ514" s="66"/>
      <c r="ER514" s="66"/>
      <c r="ES514" s="66"/>
      <c r="ET514" s="66"/>
      <c r="EU514" s="66"/>
      <c r="EV514" s="66"/>
      <c r="EW514" s="66"/>
      <c r="EX514" s="66"/>
      <c r="EY514" s="66"/>
      <c r="EZ514" s="66"/>
      <c r="FA514" s="66"/>
      <c r="FB514" s="66"/>
      <c r="FC514" s="66"/>
      <c r="FD514" s="66"/>
      <c r="FE514" s="66"/>
      <c r="FF514" s="66"/>
      <c r="FG514" s="66"/>
      <c r="FH514" s="66"/>
      <c r="FI514" s="66"/>
      <c r="FJ514" s="66"/>
      <c r="FK514" s="66"/>
      <c r="FL514" s="66"/>
      <c r="FM514" s="66"/>
      <c r="FN514" s="66"/>
      <c r="FO514" s="66"/>
      <c r="FP514" s="66"/>
      <c r="FQ514" s="66"/>
      <c r="FR514" s="66"/>
      <c r="FS514" s="66"/>
      <c r="FT514" s="66"/>
      <c r="FU514" s="66"/>
      <c r="FV514" s="66"/>
      <c r="FW514" s="66"/>
      <c r="FX514" s="66"/>
      <c r="FY514" s="66"/>
      <c r="FZ514" s="66"/>
      <c r="GA514" s="66"/>
      <c r="GB514" s="66"/>
      <c r="GC514" s="66"/>
      <c r="GD514" s="66"/>
      <c r="GE514" s="66"/>
      <c r="GF514" s="66"/>
      <c r="GG514" s="66"/>
      <c r="GH514" s="66"/>
      <c r="GI514" s="66"/>
      <c r="GJ514" s="66"/>
      <c r="GK514" s="66"/>
      <c r="GL514" s="66"/>
      <c r="GM514" s="66"/>
      <c r="GN514" s="66"/>
      <c r="GO514" s="66"/>
      <c r="GP514" s="66"/>
      <c r="GQ514" s="66"/>
      <c r="GR514" s="66"/>
      <c r="GS514" s="66"/>
      <c r="GT514" s="66"/>
      <c r="GU514" s="66"/>
      <c r="GV514" s="66"/>
      <c r="GW514" s="66"/>
      <c r="GX514" s="66"/>
      <c r="GY514" s="66"/>
      <c r="GZ514" s="66"/>
      <c r="HA514" s="66"/>
      <c r="HB514" s="66"/>
      <c r="HC514" s="66"/>
      <c r="HD514" s="66"/>
      <c r="HE514" s="66"/>
      <c r="HF514" s="66"/>
      <c r="HG514" s="66"/>
      <c r="HH514" s="66"/>
      <c r="HI514" s="66"/>
      <c r="HJ514" s="66"/>
      <c r="HK514" s="66"/>
      <c r="HL514" s="66"/>
      <c r="HM514" s="66"/>
      <c r="HN514" s="66"/>
      <c r="HO514" s="66"/>
      <c r="HP514" s="66"/>
      <c r="HQ514" s="66"/>
      <c r="HR514" s="66"/>
      <c r="HS514" s="66"/>
      <c r="HT514" s="66"/>
      <c r="HU514" s="66"/>
      <c r="HV514" s="66"/>
      <c r="HW514" s="66"/>
      <c r="HX514" s="66"/>
      <c r="HY514" s="66"/>
      <c r="HZ514" s="66"/>
      <c r="IA514" s="66"/>
      <c r="IB514" s="66"/>
      <c r="IC514" s="66"/>
      <c r="ID514" s="66"/>
      <c r="IE514" s="66"/>
      <c r="IF514" s="66"/>
      <c r="IG514" s="66"/>
      <c r="IH514" s="66"/>
      <c r="II514" s="66"/>
    </row>
    <row r="515" spans="1:243">
      <c r="A515" s="73" t="s">
        <v>928</v>
      </c>
      <c r="B515" s="73" t="s">
        <v>929</v>
      </c>
      <c r="C515" s="73" t="s">
        <v>1371</v>
      </c>
      <c r="D515" s="73" t="s">
        <v>338</v>
      </c>
      <c r="E515" s="73" t="s">
        <v>1590</v>
      </c>
      <c r="F515" s="91">
        <v>1.4403940149999999</v>
      </c>
      <c r="G515" s="91">
        <v>1.8412190660000001</v>
      </c>
      <c r="H515" s="92">
        <f t="shared" si="14"/>
        <v>-0.21769547057253869</v>
      </c>
      <c r="I515" s="74">
        <f t="shared" si="15"/>
        <v>1.2363313057462444E-4</v>
      </c>
      <c r="J515" s="75">
        <v>82.792679200000009</v>
      </c>
      <c r="K515" s="75">
        <v>33.014400000000002</v>
      </c>
    </row>
    <row r="516" spans="1:243">
      <c r="A516" s="73" t="s">
        <v>2851</v>
      </c>
      <c r="B516" s="73" t="s">
        <v>513</v>
      </c>
      <c r="C516" s="73" t="s">
        <v>1370</v>
      </c>
      <c r="D516" s="73" t="s">
        <v>339</v>
      </c>
      <c r="E516" s="73" t="s">
        <v>1590</v>
      </c>
      <c r="F516" s="91">
        <v>1.4395749150000001</v>
      </c>
      <c r="G516" s="91">
        <v>4.87965698</v>
      </c>
      <c r="H516" s="92">
        <f t="shared" si="14"/>
        <v>-0.70498440343239044</v>
      </c>
      <c r="I516" s="74">
        <f t="shared" si="15"/>
        <v>1.2356282488312678E-4</v>
      </c>
      <c r="J516" s="75">
        <v>23.6624709123038</v>
      </c>
      <c r="K516" s="75">
        <v>30.260750000000002</v>
      </c>
    </row>
    <row r="517" spans="1:243">
      <c r="A517" s="73" t="s">
        <v>2644</v>
      </c>
      <c r="B517" s="73" t="s">
        <v>1587</v>
      </c>
      <c r="C517" s="73" t="s">
        <v>1028</v>
      </c>
      <c r="D517" s="73" t="s">
        <v>338</v>
      </c>
      <c r="E517" s="73" t="s">
        <v>1590</v>
      </c>
      <c r="F517" s="91">
        <v>1.4298718850000001</v>
      </c>
      <c r="G517" s="91">
        <v>1.0340826949999999</v>
      </c>
      <c r="H517" s="92">
        <f t="shared" si="14"/>
        <v>0.38274423497629484</v>
      </c>
      <c r="I517" s="74">
        <f t="shared" si="15"/>
        <v>1.2272998611646509E-4</v>
      </c>
      <c r="J517" s="75">
        <v>39.640319836549999</v>
      </c>
      <c r="K517" s="75">
        <v>58.003</v>
      </c>
    </row>
    <row r="518" spans="1:243">
      <c r="A518" s="73" t="s">
        <v>2852</v>
      </c>
      <c r="B518" s="73" t="s">
        <v>514</v>
      </c>
      <c r="C518" s="73" t="s">
        <v>1370</v>
      </c>
      <c r="D518" s="73" t="s">
        <v>338</v>
      </c>
      <c r="E518" s="73" t="s">
        <v>1590</v>
      </c>
      <c r="F518" s="91">
        <v>1.41387036</v>
      </c>
      <c r="G518" s="91">
        <v>0.58475320999999991</v>
      </c>
      <c r="H518" s="92">
        <f t="shared" si="14"/>
        <v>1.4178924302100029</v>
      </c>
      <c r="I518" s="74">
        <f t="shared" si="15"/>
        <v>1.2135652954200262E-4</v>
      </c>
      <c r="J518" s="75">
        <v>33.0689502054747</v>
      </c>
      <c r="K518" s="75">
        <v>55.645850000000003</v>
      </c>
    </row>
    <row r="519" spans="1:243">
      <c r="A519" s="73" t="s">
        <v>2633</v>
      </c>
      <c r="B519" s="73" t="s">
        <v>2381</v>
      </c>
      <c r="C519" s="73" t="s">
        <v>1028</v>
      </c>
      <c r="D519" s="73" t="s">
        <v>338</v>
      </c>
      <c r="E519" s="73" t="s">
        <v>1590</v>
      </c>
      <c r="F519" s="91">
        <v>1.4003197590000001</v>
      </c>
      <c r="G519" s="91">
        <v>0.35603279599999998</v>
      </c>
      <c r="H519" s="92">
        <f t="shared" ref="H519:H582" si="16">IF(ISERROR(F519/G519-1),"",IF((F519/G519-1)&gt;10000%,"",F519/G519-1))</f>
        <v>2.9331201359326462</v>
      </c>
      <c r="I519" s="74">
        <f t="shared" ref="I519:I582" si="17">F519/$F$1034</f>
        <v>1.2019344277174995E-4</v>
      </c>
      <c r="J519" s="75">
        <v>11.926980856109999</v>
      </c>
      <c r="K519" s="75">
        <v>102.67855</v>
      </c>
    </row>
    <row r="520" spans="1:243">
      <c r="A520" s="73" t="s">
        <v>1399</v>
      </c>
      <c r="B520" s="73" t="s">
        <v>1400</v>
      </c>
      <c r="C520" s="73" t="s">
        <v>1371</v>
      </c>
      <c r="D520" s="73" t="s">
        <v>338</v>
      </c>
      <c r="E520" s="73" t="s">
        <v>340</v>
      </c>
      <c r="F520" s="91">
        <v>1.3901445970000001</v>
      </c>
      <c r="G520" s="91">
        <v>1.01224011</v>
      </c>
      <c r="H520" s="92">
        <f t="shared" si="16"/>
        <v>0.373334827642821</v>
      </c>
      <c r="I520" s="74">
        <f t="shared" si="17"/>
        <v>1.1932007956761033E-4</v>
      </c>
      <c r="J520" s="75">
        <v>24.808308270000001</v>
      </c>
      <c r="K520" s="75">
        <v>35.722200000000001</v>
      </c>
    </row>
    <row r="521" spans="1:243">
      <c r="A521" s="73" t="s">
        <v>2430</v>
      </c>
      <c r="B521" s="73" t="s">
        <v>1305</v>
      </c>
      <c r="C521" s="73" t="s">
        <v>246</v>
      </c>
      <c r="D521" s="73" t="s">
        <v>1280</v>
      </c>
      <c r="E521" s="73" t="s">
        <v>340</v>
      </c>
      <c r="F521" s="91">
        <v>1.38090376</v>
      </c>
      <c r="G521" s="91">
        <v>0.86502466</v>
      </c>
      <c r="H521" s="92">
        <f t="shared" si="16"/>
        <v>0.59637502126239972</v>
      </c>
      <c r="I521" s="74">
        <f t="shared" si="17"/>
        <v>1.185269121456811E-4</v>
      </c>
      <c r="J521" s="75">
        <v>27.351040000000001</v>
      </c>
      <c r="K521" s="75">
        <v>40.51905</v>
      </c>
    </row>
    <row r="522" spans="1:243">
      <c r="A522" s="73" t="s">
        <v>788</v>
      </c>
      <c r="B522" s="73" t="s">
        <v>916</v>
      </c>
      <c r="C522" s="73" t="s">
        <v>1371</v>
      </c>
      <c r="D522" s="73" t="s">
        <v>338</v>
      </c>
      <c r="E522" s="73" t="s">
        <v>340</v>
      </c>
      <c r="F522" s="91">
        <v>1.37719254</v>
      </c>
      <c r="G522" s="91">
        <v>2.3219291600000003</v>
      </c>
      <c r="H522" s="92">
        <f t="shared" si="16"/>
        <v>-0.40687572914584536</v>
      </c>
      <c r="I522" s="74">
        <f t="shared" si="17"/>
        <v>1.1820836753769676E-4</v>
      </c>
      <c r="J522" s="75">
        <v>10.4362537</v>
      </c>
      <c r="K522" s="75">
        <v>27.029199999999999</v>
      </c>
    </row>
    <row r="523" spans="1:243">
      <c r="A523" s="73" t="s">
        <v>233</v>
      </c>
      <c r="B523" s="73" t="s">
        <v>234</v>
      </c>
      <c r="C523" s="73" t="s">
        <v>246</v>
      </c>
      <c r="D523" s="73" t="s">
        <v>339</v>
      </c>
      <c r="E523" s="73" t="s">
        <v>1590</v>
      </c>
      <c r="F523" s="91">
        <v>1.3608767830000001</v>
      </c>
      <c r="G523" s="91">
        <v>2.8569983220000004</v>
      </c>
      <c r="H523" s="92">
        <f t="shared" si="16"/>
        <v>-0.52366902965230366</v>
      </c>
      <c r="I523" s="74">
        <f t="shared" si="17"/>
        <v>1.1680793953355456E-4</v>
      </c>
      <c r="J523" s="75">
        <v>110.03579999999999</v>
      </c>
      <c r="K523" s="75">
        <v>41.755099999999999</v>
      </c>
    </row>
    <row r="524" spans="1:243">
      <c r="A524" s="73" t="s">
        <v>2492</v>
      </c>
      <c r="B524" s="73" t="s">
        <v>288</v>
      </c>
      <c r="C524" s="73" t="s">
        <v>1028</v>
      </c>
      <c r="D524" s="73" t="s">
        <v>338</v>
      </c>
      <c r="E524" s="73" t="s">
        <v>1590</v>
      </c>
      <c r="F524" s="91">
        <v>1.356650315</v>
      </c>
      <c r="G524" s="91">
        <v>5.8333613230000001</v>
      </c>
      <c r="H524" s="92">
        <f t="shared" si="16"/>
        <v>-0.76743249048349749</v>
      </c>
      <c r="I524" s="74">
        <f t="shared" si="17"/>
        <v>1.1644516971871783E-4</v>
      </c>
      <c r="J524" s="75">
        <v>190.54085482319999</v>
      </c>
      <c r="K524" s="75">
        <v>30.432500000000001</v>
      </c>
    </row>
    <row r="525" spans="1:243">
      <c r="A525" s="73" t="s">
        <v>2853</v>
      </c>
      <c r="B525" s="73" t="s">
        <v>1486</v>
      </c>
      <c r="C525" s="73" t="s">
        <v>1370</v>
      </c>
      <c r="D525" s="73" t="s">
        <v>339</v>
      </c>
      <c r="E525" s="73" t="s">
        <v>340</v>
      </c>
      <c r="F525" s="91">
        <v>1.35249902</v>
      </c>
      <c r="G525" s="91">
        <v>5.6963000000000005E-3</v>
      </c>
      <c r="H525" s="92" t="str">
        <f t="shared" si="16"/>
        <v/>
      </c>
      <c r="I525" s="74">
        <f t="shared" si="17"/>
        <v>1.16088852217087E-4</v>
      </c>
      <c r="J525" s="75">
        <v>47.263713530000004</v>
      </c>
      <c r="K525" s="75">
        <v>19.608650000000001</v>
      </c>
    </row>
    <row r="526" spans="1:243">
      <c r="A526" s="73" t="s">
        <v>2639</v>
      </c>
      <c r="B526" s="73" t="s">
        <v>2047</v>
      </c>
      <c r="C526" s="73" t="s">
        <v>1028</v>
      </c>
      <c r="D526" s="73" t="s">
        <v>338</v>
      </c>
      <c r="E526" s="73" t="s">
        <v>1590</v>
      </c>
      <c r="F526" s="91">
        <v>1.3402383400000002</v>
      </c>
      <c r="G526" s="91">
        <v>3.5044708999999998</v>
      </c>
      <c r="H526" s="92">
        <f t="shared" si="16"/>
        <v>-0.61756328466017507</v>
      </c>
      <c r="I526" s="74">
        <f t="shared" si="17"/>
        <v>1.1503648304893709E-4</v>
      </c>
      <c r="J526" s="75">
        <v>21.351908433800002</v>
      </c>
      <c r="K526" s="75">
        <v>33.396949999999997</v>
      </c>
    </row>
    <row r="527" spans="1:243">
      <c r="A527" s="73" t="s">
        <v>1616</v>
      </c>
      <c r="B527" s="73" t="s">
        <v>365</v>
      </c>
      <c r="C527" s="73" t="s">
        <v>1366</v>
      </c>
      <c r="D527" s="73" t="s">
        <v>338</v>
      </c>
      <c r="E527" s="73" t="s">
        <v>1590</v>
      </c>
      <c r="F527" s="91">
        <v>1.3088425800000001</v>
      </c>
      <c r="G527" s="91">
        <v>1.1612873600000002</v>
      </c>
      <c r="H527" s="92">
        <f t="shared" si="16"/>
        <v>0.12706176359312127</v>
      </c>
      <c r="I527" s="74">
        <f t="shared" si="17"/>
        <v>1.1234169533450078E-4</v>
      </c>
      <c r="J527" s="75">
        <v>107.04386192</v>
      </c>
      <c r="K527" s="75">
        <v>27.298449999999999</v>
      </c>
    </row>
    <row r="528" spans="1:243">
      <c r="A528" s="73" t="s">
        <v>2257</v>
      </c>
      <c r="B528" s="73" t="s">
        <v>927</v>
      </c>
      <c r="C528" s="73" t="s">
        <v>1371</v>
      </c>
      <c r="D528" s="73" t="s">
        <v>338</v>
      </c>
      <c r="E528" s="73" t="s">
        <v>1590</v>
      </c>
      <c r="F528" s="91">
        <v>1.29563695</v>
      </c>
      <c r="G528" s="91">
        <v>2.7033803399999998</v>
      </c>
      <c r="H528" s="92">
        <f t="shared" si="16"/>
        <v>-0.52073449272772321</v>
      </c>
      <c r="I528" s="74">
        <f t="shared" si="17"/>
        <v>1.1120821841005648E-4</v>
      </c>
      <c r="J528" s="75">
        <v>102.25726590000001</v>
      </c>
      <c r="K528" s="75">
        <v>6.3250500000000001</v>
      </c>
    </row>
    <row r="529" spans="1:11">
      <c r="A529" s="73" t="s">
        <v>2532</v>
      </c>
      <c r="B529" s="73" t="s">
        <v>200</v>
      </c>
      <c r="C529" s="73" t="s">
        <v>1028</v>
      </c>
      <c r="D529" s="73" t="s">
        <v>338</v>
      </c>
      <c r="E529" s="73" t="s">
        <v>1590</v>
      </c>
      <c r="F529" s="91">
        <v>1.2815732099999999</v>
      </c>
      <c r="G529" s="91">
        <v>0.53992669199999999</v>
      </c>
      <c r="H529" s="92">
        <f t="shared" si="16"/>
        <v>1.3736059524169626</v>
      </c>
      <c r="I529" s="74">
        <f t="shared" si="17"/>
        <v>1.1000108745444251E-4</v>
      </c>
      <c r="J529" s="75">
        <v>14.383402247500001</v>
      </c>
      <c r="K529" s="75">
        <v>60.301400000000001</v>
      </c>
    </row>
    <row r="530" spans="1:11">
      <c r="A530" s="73" t="s">
        <v>2854</v>
      </c>
      <c r="B530" s="73" t="s">
        <v>508</v>
      </c>
      <c r="C530" s="73" t="s">
        <v>1364</v>
      </c>
      <c r="D530" s="73" t="s">
        <v>338</v>
      </c>
      <c r="E530" s="73" t="s">
        <v>1590</v>
      </c>
      <c r="F530" s="91">
        <v>1.2678936159999998</v>
      </c>
      <c r="G530" s="91">
        <v>1.8414381129999999</v>
      </c>
      <c r="H530" s="92">
        <f t="shared" si="16"/>
        <v>-0.31146552955049001</v>
      </c>
      <c r="I530" s="74">
        <f t="shared" si="17"/>
        <v>1.0882692884672999E-4</v>
      </c>
      <c r="J530" s="75">
        <v>38.845708956000003</v>
      </c>
      <c r="K530" s="75">
        <v>9.7128999999999994</v>
      </c>
    </row>
    <row r="531" spans="1:11">
      <c r="A531" s="73" t="s">
        <v>2702</v>
      </c>
      <c r="B531" s="73" t="s">
        <v>2703</v>
      </c>
      <c r="C531" s="73" t="s">
        <v>246</v>
      </c>
      <c r="D531" s="73" t="s">
        <v>1280</v>
      </c>
      <c r="E531" s="73" t="s">
        <v>340</v>
      </c>
      <c r="F531" s="91">
        <v>1.2393213999999999</v>
      </c>
      <c r="G531" s="91">
        <v>3.0405538500000002</v>
      </c>
      <c r="H531" s="92">
        <f t="shared" si="16"/>
        <v>-0.59240274596682452</v>
      </c>
      <c r="I531" s="74">
        <f t="shared" si="17"/>
        <v>1.0637449397491864E-4</v>
      </c>
      <c r="J531" s="75">
        <v>10.95</v>
      </c>
      <c r="K531" s="75">
        <v>35.685899999999997</v>
      </c>
    </row>
    <row r="532" spans="1:11">
      <c r="A532" s="73" t="s">
        <v>1611</v>
      </c>
      <c r="B532" s="73" t="s">
        <v>379</v>
      </c>
      <c r="C532" s="73" t="s">
        <v>1366</v>
      </c>
      <c r="D532" s="73" t="s">
        <v>338</v>
      </c>
      <c r="E532" s="73" t="s">
        <v>1590</v>
      </c>
      <c r="F532" s="91">
        <v>1.23921953</v>
      </c>
      <c r="G532" s="91">
        <v>4.79263773</v>
      </c>
      <c r="H532" s="92">
        <f t="shared" si="16"/>
        <v>-0.74143267240021493</v>
      </c>
      <c r="I532" s="74">
        <f t="shared" si="17"/>
        <v>1.0636575018198388E-4</v>
      </c>
      <c r="J532" s="75">
        <v>50.693140419999999</v>
      </c>
      <c r="K532" s="75">
        <v>26.760100000000001</v>
      </c>
    </row>
    <row r="533" spans="1:11">
      <c r="A533" s="73" t="s">
        <v>2855</v>
      </c>
      <c r="B533" s="73" t="s">
        <v>522</v>
      </c>
      <c r="C533" s="73" t="s">
        <v>1364</v>
      </c>
      <c r="D533" s="73" t="s">
        <v>338</v>
      </c>
      <c r="E533" s="73" t="s">
        <v>1590</v>
      </c>
      <c r="F533" s="91">
        <v>1.2056081599999999</v>
      </c>
      <c r="G533" s="91">
        <v>1.83821945</v>
      </c>
      <c r="H533" s="92">
        <f t="shared" si="16"/>
        <v>-0.34414350800172422</v>
      </c>
      <c r="I533" s="74">
        <f t="shared" si="17"/>
        <v>1.0348079033576983E-4</v>
      </c>
      <c r="J533" s="75">
        <v>255.01823999999999</v>
      </c>
      <c r="K533" s="75">
        <v>18.455500000000001</v>
      </c>
    </row>
    <row r="534" spans="1:11">
      <c r="A534" s="73" t="s">
        <v>2856</v>
      </c>
      <c r="B534" s="73" t="s">
        <v>820</v>
      </c>
      <c r="C534" s="73" t="s">
        <v>1370</v>
      </c>
      <c r="D534" s="73" t="s">
        <v>339</v>
      </c>
      <c r="E534" s="73" t="s">
        <v>340</v>
      </c>
      <c r="F534" s="91">
        <v>1.2054154410000002</v>
      </c>
      <c r="G534" s="91">
        <v>1.180452635</v>
      </c>
      <c r="H534" s="92">
        <f t="shared" si="16"/>
        <v>2.1146808656156146E-2</v>
      </c>
      <c r="I534" s="74">
        <f t="shared" si="17"/>
        <v>1.0346424871379484E-4</v>
      </c>
      <c r="J534" s="75">
        <v>71.379038650000012</v>
      </c>
      <c r="K534" s="75">
        <v>48.219299999999997</v>
      </c>
    </row>
    <row r="535" spans="1:11">
      <c r="A535" s="73" t="s">
        <v>2541</v>
      </c>
      <c r="B535" s="73" t="s">
        <v>2026</v>
      </c>
      <c r="C535" s="73" t="s">
        <v>1028</v>
      </c>
      <c r="D535" s="73" t="s">
        <v>338</v>
      </c>
      <c r="E535" s="73" t="s">
        <v>340</v>
      </c>
      <c r="F535" s="91">
        <v>1.2034472000000001</v>
      </c>
      <c r="G535" s="91">
        <v>6.7050089999999993E-2</v>
      </c>
      <c r="H535" s="92">
        <f t="shared" si="16"/>
        <v>16.948480009497381</v>
      </c>
      <c r="I535" s="74">
        <f t="shared" si="17"/>
        <v>1.0329530896951567E-4</v>
      </c>
      <c r="J535" s="75">
        <v>13.635839876399999</v>
      </c>
      <c r="K535" s="75">
        <v>14.070058823529401</v>
      </c>
    </row>
    <row r="536" spans="1:11">
      <c r="A536" s="73" t="s">
        <v>231</v>
      </c>
      <c r="B536" s="73" t="s">
        <v>232</v>
      </c>
      <c r="C536" s="73" t="s">
        <v>246</v>
      </c>
      <c r="D536" s="73" t="s">
        <v>339</v>
      </c>
      <c r="E536" s="73" t="s">
        <v>1590</v>
      </c>
      <c r="F536" s="91">
        <v>1.1967092800000001</v>
      </c>
      <c r="G536" s="91">
        <v>4.4047561100000001</v>
      </c>
      <c r="H536" s="92">
        <f t="shared" si="16"/>
        <v>-0.72831429252504054</v>
      </c>
      <c r="I536" s="74">
        <f t="shared" si="17"/>
        <v>1.0271697405942417E-4</v>
      </c>
      <c r="J536" s="75">
        <v>40.7425</v>
      </c>
      <c r="K536" s="75">
        <v>40.391649999999998</v>
      </c>
    </row>
    <row r="537" spans="1:11">
      <c r="A537" s="73" t="s">
        <v>147</v>
      </c>
      <c r="B537" s="73" t="s">
        <v>148</v>
      </c>
      <c r="C537" s="73" t="s">
        <v>1528</v>
      </c>
      <c r="D537" s="73" t="s">
        <v>339</v>
      </c>
      <c r="E537" s="73" t="s">
        <v>340</v>
      </c>
      <c r="F537" s="91">
        <v>1.19490969</v>
      </c>
      <c r="G537" s="91">
        <v>3.4270429999999998E-2</v>
      </c>
      <c r="H537" s="92">
        <f t="shared" si="16"/>
        <v>33.867076076956145</v>
      </c>
      <c r="I537" s="74">
        <f t="shared" si="17"/>
        <v>1.0256251011196684E-4</v>
      </c>
      <c r="J537" s="75">
        <v>127.32487284139552</v>
      </c>
      <c r="K537" s="75">
        <v>50.280900000000003</v>
      </c>
    </row>
    <row r="538" spans="1:11">
      <c r="A538" s="73" t="s">
        <v>1447</v>
      </c>
      <c r="B538" s="73" t="s">
        <v>676</v>
      </c>
      <c r="C538" s="73" t="s">
        <v>1370</v>
      </c>
      <c r="D538" s="73" t="s">
        <v>339</v>
      </c>
      <c r="E538" s="73" t="s">
        <v>340</v>
      </c>
      <c r="F538" s="91">
        <v>1.19284697</v>
      </c>
      <c r="G538" s="91">
        <v>1.5833518</v>
      </c>
      <c r="H538" s="92">
        <f t="shared" si="16"/>
        <v>-0.24663175296860751</v>
      </c>
      <c r="I538" s="74">
        <f t="shared" si="17"/>
        <v>1.0238546096538392E-4</v>
      </c>
      <c r="J538" s="75">
        <v>15.253</v>
      </c>
      <c r="K538" s="75">
        <v>53.022150000000003</v>
      </c>
    </row>
    <row r="539" spans="1:11">
      <c r="A539" s="73" t="s">
        <v>1275</v>
      </c>
      <c r="B539" s="73" t="s">
        <v>1276</v>
      </c>
      <c r="C539" s="73" t="s">
        <v>760</v>
      </c>
      <c r="D539" s="73" t="s">
        <v>338</v>
      </c>
      <c r="E539" s="73" t="s">
        <v>1590</v>
      </c>
      <c r="F539" s="91">
        <v>1.18786017</v>
      </c>
      <c r="G539" s="91">
        <v>1.8898204999999999</v>
      </c>
      <c r="H539" s="92">
        <f t="shared" si="16"/>
        <v>-0.37144285925568066</v>
      </c>
      <c r="I539" s="74">
        <f t="shared" si="17"/>
        <v>1.0195742968426983E-4</v>
      </c>
      <c r="J539" s="75">
        <v>25.604498079999999</v>
      </c>
      <c r="K539" s="75">
        <v>87.988399999999999</v>
      </c>
    </row>
    <row r="540" spans="1:11">
      <c r="A540" s="73" t="s">
        <v>2857</v>
      </c>
      <c r="B540" s="73" t="s">
        <v>1247</v>
      </c>
      <c r="C540" s="73" t="s">
        <v>1370</v>
      </c>
      <c r="D540" s="73" t="s">
        <v>1280</v>
      </c>
      <c r="E540" s="73" t="s">
        <v>1590</v>
      </c>
      <c r="F540" s="91">
        <v>1.1854202899999999</v>
      </c>
      <c r="G540" s="91">
        <v>0.66385722999999996</v>
      </c>
      <c r="H540" s="92">
        <f t="shared" si="16"/>
        <v>0.78565546390147767</v>
      </c>
      <c r="I540" s="74">
        <f t="shared" si="17"/>
        <v>1.0174800781811022E-4</v>
      </c>
      <c r="J540" s="75">
        <v>93.95834004000001</v>
      </c>
      <c r="K540" s="75">
        <v>21.757999999999999</v>
      </c>
    </row>
    <row r="541" spans="1:11">
      <c r="A541" s="73" t="s">
        <v>1688</v>
      </c>
      <c r="B541" s="73" t="s">
        <v>1895</v>
      </c>
      <c r="C541" s="73" t="s">
        <v>760</v>
      </c>
      <c r="D541" s="73" t="s">
        <v>338</v>
      </c>
      <c r="E541" s="73" t="s">
        <v>1590</v>
      </c>
      <c r="F541" s="91">
        <v>1.1807392400000001</v>
      </c>
      <c r="G541" s="91">
        <v>1.1097560500000001</v>
      </c>
      <c r="H541" s="92">
        <f t="shared" si="16"/>
        <v>6.3962877246760641E-2</v>
      </c>
      <c r="I541" s="74">
        <f t="shared" si="17"/>
        <v>1.0134621993240012E-4</v>
      </c>
      <c r="J541" s="75">
        <v>10.54642198</v>
      </c>
      <c r="K541" s="75">
        <v>145.40530000000001</v>
      </c>
    </row>
    <row r="542" spans="1:11">
      <c r="A542" s="73" t="s">
        <v>2423</v>
      </c>
      <c r="B542" s="73" t="s">
        <v>2424</v>
      </c>
      <c r="C542" s="73" t="s">
        <v>1371</v>
      </c>
      <c r="D542" s="73" t="s">
        <v>338</v>
      </c>
      <c r="E542" s="73" t="s">
        <v>1590</v>
      </c>
      <c r="F542" s="91">
        <v>1.1764387199999999</v>
      </c>
      <c r="G542" s="91">
        <v>6.2231399999999999E-2</v>
      </c>
      <c r="H542" s="92">
        <f t="shared" si="16"/>
        <v>17.904262478427288</v>
      </c>
      <c r="I542" s="74">
        <f t="shared" si="17"/>
        <v>1.009770940229879E-4</v>
      </c>
      <c r="J542" s="75">
        <v>53.126270429999998</v>
      </c>
      <c r="K542" s="75">
        <v>293.254111111111</v>
      </c>
    </row>
    <row r="543" spans="1:11">
      <c r="A543" s="73" t="s">
        <v>1607</v>
      </c>
      <c r="B543" s="73" t="s">
        <v>97</v>
      </c>
      <c r="C543" s="73" t="s">
        <v>760</v>
      </c>
      <c r="D543" s="73" t="s">
        <v>338</v>
      </c>
      <c r="E543" s="73" t="s">
        <v>1590</v>
      </c>
      <c r="F543" s="91">
        <v>1.1510890540000001</v>
      </c>
      <c r="G543" s="91">
        <v>0.46358672100000003</v>
      </c>
      <c r="H543" s="92">
        <f t="shared" si="16"/>
        <v>1.4830069582601353</v>
      </c>
      <c r="I543" s="74">
        <f t="shared" si="17"/>
        <v>9.8801259817927621E-5</v>
      </c>
      <c r="J543" s="75">
        <v>28.188987969999999</v>
      </c>
      <c r="K543" s="75">
        <v>119.76455</v>
      </c>
    </row>
    <row r="544" spans="1:11">
      <c r="A544" s="73" t="s">
        <v>2858</v>
      </c>
      <c r="B544" s="73" t="s">
        <v>67</v>
      </c>
      <c r="C544" s="73" t="s">
        <v>1370</v>
      </c>
      <c r="D544" s="73" t="s">
        <v>339</v>
      </c>
      <c r="E544" s="73" t="s">
        <v>340</v>
      </c>
      <c r="F544" s="91">
        <v>1.1490063500000001</v>
      </c>
      <c r="G544" s="91">
        <v>2.66660685</v>
      </c>
      <c r="H544" s="92">
        <f t="shared" si="16"/>
        <v>-0.56911295341493628</v>
      </c>
      <c r="I544" s="74">
        <f t="shared" si="17"/>
        <v>9.8622495387571193E-5</v>
      </c>
      <c r="J544" s="75">
        <v>89.870773189999994</v>
      </c>
      <c r="K544" s="75">
        <v>69.420749999999998</v>
      </c>
    </row>
    <row r="545" spans="1:11">
      <c r="A545" s="73" t="s">
        <v>894</v>
      </c>
      <c r="B545" s="73" t="s">
        <v>484</v>
      </c>
      <c r="C545" s="73" t="s">
        <v>1366</v>
      </c>
      <c r="D545" s="73" t="s">
        <v>338</v>
      </c>
      <c r="E545" s="73" t="s">
        <v>1590</v>
      </c>
      <c r="F545" s="91">
        <v>1.1457348600000001</v>
      </c>
      <c r="G545" s="91">
        <v>2.5415798599999997</v>
      </c>
      <c r="H545" s="92">
        <f t="shared" si="16"/>
        <v>-0.54920367522899705</v>
      </c>
      <c r="I545" s="74">
        <f t="shared" si="17"/>
        <v>9.834169406089838E-5</v>
      </c>
      <c r="J545" s="75">
        <v>39.468015144876702</v>
      </c>
      <c r="K545" s="75">
        <v>30.983550000000001</v>
      </c>
    </row>
    <row r="546" spans="1:11">
      <c r="A546" s="73" t="s">
        <v>81</v>
      </c>
      <c r="B546" s="73" t="s">
        <v>82</v>
      </c>
      <c r="C546" s="73" t="s">
        <v>1368</v>
      </c>
      <c r="D546" s="73" t="s">
        <v>339</v>
      </c>
      <c r="E546" s="73" t="s">
        <v>340</v>
      </c>
      <c r="F546" s="91">
        <v>1.12881601</v>
      </c>
      <c r="G546" s="91">
        <v>0.22431828000000001</v>
      </c>
      <c r="H546" s="92">
        <f t="shared" si="16"/>
        <v>4.0322069605740554</v>
      </c>
      <c r="I546" s="74">
        <f t="shared" si="17"/>
        <v>9.6889500862759809E-5</v>
      </c>
      <c r="J546" s="75">
        <v>3.0338612839943067</v>
      </c>
      <c r="K546" s="75">
        <v>22.773050000000001</v>
      </c>
    </row>
    <row r="547" spans="1:11">
      <c r="A547" s="73" t="s">
        <v>1401</v>
      </c>
      <c r="B547" s="73" t="s">
        <v>1402</v>
      </c>
      <c r="C547" s="73" t="s">
        <v>1371</v>
      </c>
      <c r="D547" s="73" t="s">
        <v>338</v>
      </c>
      <c r="E547" s="73" t="s">
        <v>340</v>
      </c>
      <c r="F547" s="91">
        <v>1.11895758</v>
      </c>
      <c r="G547" s="91">
        <v>0.46145089</v>
      </c>
      <c r="H547" s="92">
        <f t="shared" si="16"/>
        <v>1.4248681804471111</v>
      </c>
      <c r="I547" s="74">
        <f t="shared" si="17"/>
        <v>9.6043323670437337E-5</v>
      </c>
      <c r="J547" s="75">
        <v>28.788831300000002</v>
      </c>
      <c r="K547" s="75">
        <v>50.281599999999997</v>
      </c>
    </row>
    <row r="548" spans="1:11">
      <c r="A548" s="73" t="s">
        <v>2634</v>
      </c>
      <c r="B548" s="73" t="s">
        <v>2379</v>
      </c>
      <c r="C548" s="73" t="s">
        <v>1028</v>
      </c>
      <c r="D548" s="73" t="s">
        <v>338</v>
      </c>
      <c r="E548" s="73" t="s">
        <v>1590</v>
      </c>
      <c r="F548" s="91">
        <v>1.118068762</v>
      </c>
      <c r="G548" s="91">
        <v>1.023064806</v>
      </c>
      <c r="H548" s="92">
        <f t="shared" si="16"/>
        <v>9.2862109460541742E-2</v>
      </c>
      <c r="I548" s="74">
        <f t="shared" si="17"/>
        <v>9.5967033883957581E-5</v>
      </c>
      <c r="J548" s="75">
        <v>7.7100948116999994</v>
      </c>
      <c r="K548" s="75">
        <v>90.076049999999995</v>
      </c>
    </row>
    <row r="549" spans="1:11">
      <c r="A549" s="73" t="s">
        <v>2421</v>
      </c>
      <c r="B549" s="73" t="s">
        <v>2422</v>
      </c>
      <c r="C549" s="73" t="s">
        <v>1371</v>
      </c>
      <c r="D549" s="73" t="s">
        <v>338</v>
      </c>
      <c r="E549" s="73" t="s">
        <v>340</v>
      </c>
      <c r="F549" s="91">
        <v>1.11659135</v>
      </c>
      <c r="G549" s="91">
        <v>1.7483375800000001</v>
      </c>
      <c r="H549" s="92">
        <f t="shared" si="16"/>
        <v>-0.36134110324391699</v>
      </c>
      <c r="I549" s="74">
        <f t="shared" si="17"/>
        <v>9.5840223394045535E-5</v>
      </c>
      <c r="J549" s="75">
        <v>133.3514662</v>
      </c>
      <c r="K549" s="75">
        <v>30.736149999999999</v>
      </c>
    </row>
    <row r="550" spans="1:11">
      <c r="A550" s="73" t="s">
        <v>415</v>
      </c>
      <c r="B550" s="73" t="s">
        <v>684</v>
      </c>
      <c r="C550" s="73" t="s">
        <v>1365</v>
      </c>
      <c r="D550" s="73" t="s">
        <v>338</v>
      </c>
      <c r="E550" s="73" t="s">
        <v>1590</v>
      </c>
      <c r="F550" s="91">
        <v>1.112678566</v>
      </c>
      <c r="G550" s="91">
        <v>0.88165829000000007</v>
      </c>
      <c r="H550" s="92">
        <f t="shared" si="16"/>
        <v>0.26202926759754042</v>
      </c>
      <c r="I550" s="74">
        <f t="shared" si="17"/>
        <v>9.5504377972484067E-5</v>
      </c>
      <c r="J550" s="75">
        <v>68.544297209999996</v>
      </c>
      <c r="K550" s="75">
        <v>21.667549999999999</v>
      </c>
    </row>
    <row r="551" spans="1:11">
      <c r="A551" s="73" t="s">
        <v>1429</v>
      </c>
      <c r="B551" s="73" t="s">
        <v>831</v>
      </c>
      <c r="C551" s="73" t="s">
        <v>1370</v>
      </c>
      <c r="D551" s="73" t="s">
        <v>339</v>
      </c>
      <c r="E551" s="73" t="s">
        <v>340</v>
      </c>
      <c r="F551" s="91">
        <v>1.1102951399999998</v>
      </c>
      <c r="G551" s="91">
        <v>0.5209838</v>
      </c>
      <c r="H551" s="92">
        <f t="shared" si="16"/>
        <v>1.1311509878042272</v>
      </c>
      <c r="I551" s="74">
        <f t="shared" si="17"/>
        <v>9.5299801714318369E-5</v>
      </c>
      <c r="J551" s="75">
        <v>4.5789999999999997</v>
      </c>
      <c r="K551" s="75">
        <v>46.401699999999998</v>
      </c>
    </row>
    <row r="552" spans="1:11">
      <c r="A552" s="73" t="s">
        <v>2859</v>
      </c>
      <c r="B552" s="73" t="s">
        <v>516</v>
      </c>
      <c r="C552" s="73" t="s">
        <v>1370</v>
      </c>
      <c r="D552" s="73" t="s">
        <v>339</v>
      </c>
      <c r="E552" s="73" t="s">
        <v>1590</v>
      </c>
      <c r="F552" s="91">
        <v>1.1054889800000001</v>
      </c>
      <c r="G552" s="91">
        <v>1.5436633999999998</v>
      </c>
      <c r="H552" s="92">
        <f t="shared" si="16"/>
        <v>-0.28385360435442064</v>
      </c>
      <c r="I552" s="74">
        <f t="shared" si="17"/>
        <v>9.4887275280124231E-5</v>
      </c>
      <c r="J552" s="75">
        <v>16.695861296819501</v>
      </c>
      <c r="K552" s="75">
        <v>72.895399999999995</v>
      </c>
    </row>
    <row r="553" spans="1:11">
      <c r="A553" s="73" t="s">
        <v>1598</v>
      </c>
      <c r="B553" s="73" t="s">
        <v>457</v>
      </c>
      <c r="C553" s="73" t="s">
        <v>467</v>
      </c>
      <c r="D553" s="73" t="s">
        <v>339</v>
      </c>
      <c r="E553" s="73" t="s">
        <v>340</v>
      </c>
      <c r="F553" s="91">
        <v>1.089736415</v>
      </c>
      <c r="G553" s="91">
        <v>0.55079535000000002</v>
      </c>
      <c r="H553" s="92">
        <f t="shared" si="16"/>
        <v>0.97847787749115889</v>
      </c>
      <c r="I553" s="74">
        <f t="shared" si="17"/>
        <v>9.3535187653232598E-5</v>
      </c>
      <c r="J553" s="75">
        <v>93.361531120000009</v>
      </c>
      <c r="K553" s="75">
        <v>54.603499999999997</v>
      </c>
    </row>
    <row r="554" spans="1:11">
      <c r="A554" s="73" t="s">
        <v>1619</v>
      </c>
      <c r="B554" s="73" t="s">
        <v>370</v>
      </c>
      <c r="C554" s="73" t="s">
        <v>1366</v>
      </c>
      <c r="D554" s="73" t="s">
        <v>338</v>
      </c>
      <c r="E554" s="73" t="s">
        <v>1590</v>
      </c>
      <c r="F554" s="91">
        <v>1.0897140000000001</v>
      </c>
      <c r="G554" s="91">
        <v>1.5114270000000001</v>
      </c>
      <c r="H554" s="92">
        <f t="shared" si="16"/>
        <v>-0.27901645266360864</v>
      </c>
      <c r="I554" s="74">
        <f t="shared" si="17"/>
        <v>9.353326370978868E-5</v>
      </c>
      <c r="J554" s="75">
        <v>65.265029479999995</v>
      </c>
      <c r="K554" s="75">
        <v>39.055149999999998</v>
      </c>
    </row>
    <row r="555" spans="1:11">
      <c r="A555" s="73" t="s">
        <v>2575</v>
      </c>
      <c r="B555" s="73" t="s">
        <v>499</v>
      </c>
      <c r="C555" s="73" t="s">
        <v>1028</v>
      </c>
      <c r="D555" s="73" t="s">
        <v>338</v>
      </c>
      <c r="E555" s="73" t="s">
        <v>1590</v>
      </c>
      <c r="F555" s="91">
        <v>1.0818241689999999</v>
      </c>
      <c r="G555" s="91">
        <v>0.65339482900000001</v>
      </c>
      <c r="H555" s="92">
        <f t="shared" si="16"/>
        <v>0.65569747568357295</v>
      </c>
      <c r="I555" s="74">
        <f t="shared" si="17"/>
        <v>9.2856056989907429E-5</v>
      </c>
      <c r="J555" s="75">
        <v>24.669051970920002</v>
      </c>
      <c r="K555" s="75">
        <v>23.271049999999999</v>
      </c>
    </row>
    <row r="556" spans="1:11">
      <c r="A556" s="73" t="s">
        <v>2455</v>
      </c>
      <c r="B556" s="73" t="s">
        <v>822</v>
      </c>
      <c r="C556" s="73" t="s">
        <v>1528</v>
      </c>
      <c r="D556" s="73" t="s">
        <v>338</v>
      </c>
      <c r="E556" s="73" t="s">
        <v>1590</v>
      </c>
      <c r="F556" s="91">
        <v>1.0817518400000001</v>
      </c>
      <c r="G556" s="91">
        <v>0.63694634999999999</v>
      </c>
      <c r="H556" s="92">
        <f t="shared" si="16"/>
        <v>0.698340590223965</v>
      </c>
      <c r="I556" s="74">
        <f t="shared" si="17"/>
        <v>9.2849848785341049E-5</v>
      </c>
      <c r="J556" s="75">
        <v>21.299306991643999</v>
      </c>
      <c r="K556" s="75">
        <v>66.608999999999995</v>
      </c>
    </row>
    <row r="557" spans="1:11">
      <c r="A557" s="73" t="s">
        <v>874</v>
      </c>
      <c r="B557" s="73" t="s">
        <v>875</v>
      </c>
      <c r="C557" s="73" t="s">
        <v>1365</v>
      </c>
      <c r="D557" s="73" t="s">
        <v>338</v>
      </c>
      <c r="E557" s="73" t="s">
        <v>1590</v>
      </c>
      <c r="F557" s="91">
        <v>1.0757619970000001</v>
      </c>
      <c r="G557" s="91">
        <v>0.89327796500000001</v>
      </c>
      <c r="H557" s="92">
        <f t="shared" si="16"/>
        <v>0.20428583167838466</v>
      </c>
      <c r="I557" s="74">
        <f t="shared" si="17"/>
        <v>9.2335723459889383E-5</v>
      </c>
      <c r="J557" s="75">
        <v>32.7795749</v>
      </c>
      <c r="K557" s="75">
        <v>66.686149999999998</v>
      </c>
    </row>
    <row r="558" spans="1:11">
      <c r="A558" s="73" t="s">
        <v>2860</v>
      </c>
      <c r="B558" s="73" t="s">
        <v>116</v>
      </c>
      <c r="C558" s="73" t="s">
        <v>1364</v>
      </c>
      <c r="D558" s="73" t="s">
        <v>338</v>
      </c>
      <c r="E558" s="73" t="s">
        <v>1590</v>
      </c>
      <c r="F558" s="91">
        <v>1.0727269099999999</v>
      </c>
      <c r="G558" s="91">
        <v>1.039303675</v>
      </c>
      <c r="H558" s="92">
        <f t="shared" si="16"/>
        <v>3.2159257976259736E-2</v>
      </c>
      <c r="I558" s="74">
        <f t="shared" si="17"/>
        <v>9.2075213277627643E-5</v>
      </c>
      <c r="J558" s="75">
        <v>78.222433299999992</v>
      </c>
      <c r="K558" s="75">
        <v>30.513300000000001</v>
      </c>
    </row>
    <row r="559" spans="1:11">
      <c r="A559" s="73" t="s">
        <v>2103</v>
      </c>
      <c r="B559" s="73" t="s">
        <v>2104</v>
      </c>
      <c r="C559" s="73" t="s">
        <v>1528</v>
      </c>
      <c r="D559" s="73" t="s">
        <v>339</v>
      </c>
      <c r="E559" s="73" t="s">
        <v>340</v>
      </c>
      <c r="F559" s="91">
        <v>1.0583</v>
      </c>
      <c r="G559" s="91">
        <v>0</v>
      </c>
      <c r="H559" s="92" t="str">
        <f t="shared" si="16"/>
        <v/>
      </c>
      <c r="I559" s="74">
        <f t="shared" si="17"/>
        <v>9.0836910404077913E-5</v>
      </c>
      <c r="J559" s="75">
        <v>5.2345355099999997</v>
      </c>
      <c r="K559" s="75">
        <v>12.63175</v>
      </c>
    </row>
    <row r="560" spans="1:11">
      <c r="A560" s="73" t="s">
        <v>2861</v>
      </c>
      <c r="B560" s="73" t="s">
        <v>1536</v>
      </c>
      <c r="C560" s="73" t="s">
        <v>1364</v>
      </c>
      <c r="D560" s="73" t="s">
        <v>338</v>
      </c>
      <c r="E560" s="73" t="s">
        <v>340</v>
      </c>
      <c r="F560" s="91">
        <v>1.0521685900000002</v>
      </c>
      <c r="G560" s="91">
        <v>2.5835500000000001E-2</v>
      </c>
      <c r="H560" s="92">
        <f t="shared" si="16"/>
        <v>39.725691006560744</v>
      </c>
      <c r="I560" s="74">
        <f t="shared" si="17"/>
        <v>9.0310633978848146E-5</v>
      </c>
      <c r="J560" s="75">
        <v>34.216560000000001</v>
      </c>
      <c r="K560" s="75">
        <v>32.990250000000003</v>
      </c>
    </row>
    <row r="561" spans="1:11">
      <c r="A561" s="73" t="s">
        <v>2439</v>
      </c>
      <c r="B561" s="73" t="s">
        <v>2406</v>
      </c>
      <c r="C561" s="73" t="s">
        <v>246</v>
      </c>
      <c r="D561" s="73" t="s">
        <v>1280</v>
      </c>
      <c r="E561" s="73" t="s">
        <v>340</v>
      </c>
      <c r="F561" s="91">
        <v>1.0518202700000001</v>
      </c>
      <c r="G561" s="91">
        <v>0.63690831999999997</v>
      </c>
      <c r="H561" s="92">
        <f t="shared" si="16"/>
        <v>0.65144689898225883</v>
      </c>
      <c r="I561" s="74">
        <f t="shared" si="17"/>
        <v>9.0280736678808514E-5</v>
      </c>
      <c r="J561" s="75">
        <v>4.7919999999999998</v>
      </c>
      <c r="K561" s="75">
        <v>111.42189999999999</v>
      </c>
    </row>
    <row r="562" spans="1:11">
      <c r="A562" s="73" t="s">
        <v>2665</v>
      </c>
      <c r="B562" s="73" t="s">
        <v>1555</v>
      </c>
      <c r="C562" s="73" t="s">
        <v>1028</v>
      </c>
      <c r="D562" s="73" t="s">
        <v>338</v>
      </c>
      <c r="E562" s="73" t="s">
        <v>1590</v>
      </c>
      <c r="F562" s="91">
        <v>1.03321749</v>
      </c>
      <c r="G562" s="91">
        <v>0.20775060000000001</v>
      </c>
      <c r="H562" s="92">
        <f t="shared" si="16"/>
        <v>3.9733550228013774</v>
      </c>
      <c r="I562" s="74">
        <f t="shared" si="17"/>
        <v>8.8684006961217295E-5</v>
      </c>
      <c r="J562" s="75">
        <v>17.710910179999999</v>
      </c>
      <c r="K562" s="75">
        <v>125.4055</v>
      </c>
    </row>
    <row r="563" spans="1:11">
      <c r="A563" s="73" t="s">
        <v>2183</v>
      </c>
      <c r="B563" s="73" t="s">
        <v>2184</v>
      </c>
      <c r="C563" s="73" t="s">
        <v>1371</v>
      </c>
      <c r="D563" s="73" t="s">
        <v>338</v>
      </c>
      <c r="E563" s="73" t="s">
        <v>1590</v>
      </c>
      <c r="F563" s="91">
        <v>1.0240730500000002</v>
      </c>
      <c r="G563" s="91">
        <v>1.0262E-2</v>
      </c>
      <c r="H563" s="92">
        <f t="shared" si="16"/>
        <v>98.792735334242849</v>
      </c>
      <c r="I563" s="74">
        <f t="shared" si="17"/>
        <v>8.7899113569007666E-5</v>
      </c>
      <c r="J563" s="75">
        <v>115.64532159999999</v>
      </c>
      <c r="K563" s="75">
        <v>8.6333000000000002</v>
      </c>
    </row>
    <row r="564" spans="1:11">
      <c r="A564" s="73" t="s">
        <v>2862</v>
      </c>
      <c r="B564" s="73" t="s">
        <v>23</v>
      </c>
      <c r="C564" s="73" t="s">
        <v>1370</v>
      </c>
      <c r="D564" s="73" t="s">
        <v>1280</v>
      </c>
      <c r="E564" s="73" t="s">
        <v>1590</v>
      </c>
      <c r="F564" s="91">
        <v>1.0129620799999999</v>
      </c>
      <c r="G564" s="91">
        <v>1.38393243</v>
      </c>
      <c r="H564" s="92">
        <f t="shared" si="16"/>
        <v>-0.26805524746609211</v>
      </c>
      <c r="I564" s="74">
        <f t="shared" si="17"/>
        <v>8.6945427292533674E-5</v>
      </c>
      <c r="J564" s="75">
        <v>159.94731158000002</v>
      </c>
      <c r="K564" s="75">
        <v>41.488950000000003</v>
      </c>
    </row>
    <row r="565" spans="1:11">
      <c r="A565" s="73" t="s">
        <v>2863</v>
      </c>
      <c r="B565" s="73" t="s">
        <v>1905</v>
      </c>
      <c r="C565" s="73" t="s">
        <v>1364</v>
      </c>
      <c r="D565" s="73" t="s">
        <v>338</v>
      </c>
      <c r="E565" s="73" t="s">
        <v>340</v>
      </c>
      <c r="F565" s="91">
        <v>1.01289579</v>
      </c>
      <c r="G565" s="91">
        <v>0.10172104</v>
      </c>
      <c r="H565" s="92">
        <f t="shared" si="16"/>
        <v>8.9575838980804754</v>
      </c>
      <c r="I565" s="74">
        <f t="shared" si="17"/>
        <v>8.6939737432578383E-5</v>
      </c>
      <c r="J565" s="75">
        <v>56.727347600000002</v>
      </c>
      <c r="K565" s="75">
        <v>67.032349999999994</v>
      </c>
    </row>
    <row r="566" spans="1:11">
      <c r="A566" s="73" t="s">
        <v>2407</v>
      </c>
      <c r="B566" s="73" t="s">
        <v>2408</v>
      </c>
      <c r="C566" s="73" t="s">
        <v>246</v>
      </c>
      <c r="D566" s="73" t="s">
        <v>1280</v>
      </c>
      <c r="E566" s="73" t="s">
        <v>340</v>
      </c>
      <c r="F566" s="91">
        <v>1.0000457300000001</v>
      </c>
      <c r="G566" s="91">
        <v>2.2773048399999998</v>
      </c>
      <c r="H566" s="92">
        <f t="shared" si="16"/>
        <v>-0.56086435490120845</v>
      </c>
      <c r="I566" s="74">
        <f t="shared" si="17"/>
        <v>8.5836780096372193E-5</v>
      </c>
      <c r="J566" s="75">
        <v>16.773720000000001</v>
      </c>
      <c r="K566" s="75">
        <v>136.12870000000001</v>
      </c>
    </row>
    <row r="567" spans="1:11">
      <c r="A567" s="73" t="s">
        <v>2661</v>
      </c>
      <c r="B567" s="73" t="s">
        <v>1550</v>
      </c>
      <c r="C567" s="73" t="s">
        <v>1028</v>
      </c>
      <c r="D567" s="73" t="s">
        <v>338</v>
      </c>
      <c r="E567" s="73" t="s">
        <v>1590</v>
      </c>
      <c r="F567" s="91">
        <v>0.99208590000000008</v>
      </c>
      <c r="G567" s="91">
        <v>0.35931236999999999</v>
      </c>
      <c r="H567" s="92">
        <f t="shared" si="16"/>
        <v>1.7610680367057778</v>
      </c>
      <c r="I567" s="74">
        <f t="shared" si="17"/>
        <v>8.5153565162476622E-5</v>
      </c>
      <c r="J567" s="75">
        <v>4.0762979232099994</v>
      </c>
      <c r="K567" s="75">
        <v>118.58635</v>
      </c>
    </row>
    <row r="568" spans="1:11">
      <c r="A568" s="73" t="s">
        <v>2099</v>
      </c>
      <c r="B568" s="73" t="s">
        <v>2100</v>
      </c>
      <c r="C568" s="73" t="s">
        <v>1528</v>
      </c>
      <c r="D568" s="73" t="s">
        <v>339</v>
      </c>
      <c r="E568" s="73" t="s">
        <v>340</v>
      </c>
      <c r="F568" s="91">
        <v>0.98136784999999993</v>
      </c>
      <c r="G568" s="91">
        <v>0.57215746999999995</v>
      </c>
      <c r="H568" s="92">
        <f t="shared" si="16"/>
        <v>0.71520586806286035</v>
      </c>
      <c r="I568" s="74">
        <f t="shared" si="17"/>
        <v>8.4233604331373482E-5</v>
      </c>
      <c r="J568" s="75">
        <v>12.66360414</v>
      </c>
      <c r="K568" s="75">
        <v>8.1273499999999999</v>
      </c>
    </row>
    <row r="569" spans="1:11">
      <c r="A569" s="73" t="s">
        <v>449</v>
      </c>
      <c r="B569" s="73" t="s">
        <v>450</v>
      </c>
      <c r="C569" s="73" t="s">
        <v>467</v>
      </c>
      <c r="D569" s="73" t="s">
        <v>1280</v>
      </c>
      <c r="E569" s="73" t="s">
        <v>340</v>
      </c>
      <c r="F569" s="91">
        <v>0.98010125999999997</v>
      </c>
      <c r="G569" s="91">
        <v>2.6055153099999999</v>
      </c>
      <c r="H569" s="92">
        <f t="shared" si="16"/>
        <v>-0.62383592365074225</v>
      </c>
      <c r="I569" s="74">
        <f t="shared" si="17"/>
        <v>8.4124889295609818E-5</v>
      </c>
      <c r="J569" s="75">
        <v>58.421693650000002</v>
      </c>
      <c r="K569" s="75">
        <v>36.960099999999997</v>
      </c>
    </row>
    <row r="570" spans="1:11">
      <c r="A570" s="73" t="s">
        <v>423</v>
      </c>
      <c r="B570" s="73" t="s">
        <v>723</v>
      </c>
      <c r="C570" s="73" t="s">
        <v>1365</v>
      </c>
      <c r="D570" s="73" t="s">
        <v>338</v>
      </c>
      <c r="E570" s="73" t="s">
        <v>1590</v>
      </c>
      <c r="F570" s="91">
        <v>0.96827420999999991</v>
      </c>
      <c r="G570" s="91">
        <v>7.4274701160000003</v>
      </c>
      <c r="H570" s="92">
        <f t="shared" si="16"/>
        <v>-0.86963606788344028</v>
      </c>
      <c r="I570" s="74">
        <f t="shared" si="17"/>
        <v>8.310973982835615E-5</v>
      </c>
      <c r="J570" s="75">
        <v>30.76535749</v>
      </c>
      <c r="K570" s="75">
        <v>20.742249999999999</v>
      </c>
    </row>
    <row r="571" spans="1:11">
      <c r="A571" s="73" t="s">
        <v>2628</v>
      </c>
      <c r="B571" s="73" t="s">
        <v>466</v>
      </c>
      <c r="C571" s="73" t="s">
        <v>1028</v>
      </c>
      <c r="D571" s="73" t="s">
        <v>338</v>
      </c>
      <c r="E571" s="73" t="s">
        <v>1590</v>
      </c>
      <c r="F571" s="91">
        <v>0.95488550000000005</v>
      </c>
      <c r="G571" s="91">
        <v>2.848759E-2</v>
      </c>
      <c r="H571" s="92">
        <f t="shared" si="16"/>
        <v>32.519350004686252</v>
      </c>
      <c r="I571" s="74">
        <f t="shared" si="17"/>
        <v>8.1960548624825794E-5</v>
      </c>
      <c r="J571" s="75">
        <v>25.724799523800002</v>
      </c>
      <c r="K571" s="75">
        <v>54.17465</v>
      </c>
    </row>
    <row r="572" spans="1:11">
      <c r="A572" s="73" t="s">
        <v>2623</v>
      </c>
      <c r="B572" s="73" t="s">
        <v>1589</v>
      </c>
      <c r="C572" s="73" t="s">
        <v>1028</v>
      </c>
      <c r="D572" s="73" t="s">
        <v>338</v>
      </c>
      <c r="E572" s="73" t="s">
        <v>1590</v>
      </c>
      <c r="F572" s="91">
        <v>0.95485638800000006</v>
      </c>
      <c r="G572" s="91">
        <v>2.0965086390000001</v>
      </c>
      <c r="H572" s="92">
        <f t="shared" si="16"/>
        <v>-0.54454927099396511</v>
      </c>
      <c r="I572" s="74">
        <f t="shared" si="17"/>
        <v>8.1958049858752208E-5</v>
      </c>
      <c r="J572" s="75">
        <v>5.3456361079099999</v>
      </c>
      <c r="K572" s="75">
        <v>141.15094999999999</v>
      </c>
    </row>
    <row r="573" spans="1:11">
      <c r="A573" s="73" t="s">
        <v>591</v>
      </c>
      <c r="B573" s="73" t="s">
        <v>144</v>
      </c>
      <c r="C573" s="73" t="s">
        <v>1528</v>
      </c>
      <c r="D573" s="73" t="s">
        <v>339</v>
      </c>
      <c r="E573" s="73" t="s">
        <v>340</v>
      </c>
      <c r="F573" s="91">
        <v>0.91968585999999997</v>
      </c>
      <c r="G573" s="91">
        <v>5.6058595599999999</v>
      </c>
      <c r="H573" s="92">
        <f t="shared" si="16"/>
        <v>-0.83594204418492424</v>
      </c>
      <c r="I573" s="74">
        <f t="shared" si="17"/>
        <v>7.8939263030064578E-5</v>
      </c>
      <c r="J573" s="75">
        <v>373.32924911000003</v>
      </c>
      <c r="K573" s="75">
        <v>16.865749999999998</v>
      </c>
    </row>
    <row r="574" spans="1:11">
      <c r="A574" s="73" t="s">
        <v>2579</v>
      </c>
      <c r="B574" s="73" t="s">
        <v>156</v>
      </c>
      <c r="C574" s="73" t="s">
        <v>1028</v>
      </c>
      <c r="D574" s="73" t="s">
        <v>338</v>
      </c>
      <c r="E574" s="73" t="s">
        <v>1590</v>
      </c>
      <c r="F574" s="91">
        <v>0.9111469499999999</v>
      </c>
      <c r="G574" s="91">
        <v>2.6730613999999999</v>
      </c>
      <c r="H574" s="92">
        <f t="shared" si="16"/>
        <v>-0.65913729104763552</v>
      </c>
      <c r="I574" s="74">
        <f t="shared" si="17"/>
        <v>7.8206344006518804E-5</v>
      </c>
      <c r="J574" s="75">
        <v>1.7038559544</v>
      </c>
      <c r="K574" s="75">
        <v>19.2913</v>
      </c>
    </row>
    <row r="575" spans="1:11">
      <c r="A575" s="73" t="s">
        <v>2864</v>
      </c>
      <c r="B575" s="73" t="s">
        <v>292</v>
      </c>
      <c r="C575" s="73" t="s">
        <v>1370</v>
      </c>
      <c r="D575" s="73" t="s">
        <v>339</v>
      </c>
      <c r="E575" s="73" t="s">
        <v>1590</v>
      </c>
      <c r="F575" s="91">
        <v>0.88887335000000001</v>
      </c>
      <c r="G575" s="91">
        <v>1.35245536</v>
      </c>
      <c r="H575" s="92">
        <f t="shared" si="16"/>
        <v>-0.34277065529172068</v>
      </c>
      <c r="I575" s="74">
        <f t="shared" si="17"/>
        <v>7.6294537328283645E-5</v>
      </c>
      <c r="J575" s="75">
        <v>105.37559748315381</v>
      </c>
      <c r="K575" s="75">
        <v>15.17625</v>
      </c>
    </row>
    <row r="576" spans="1:11">
      <c r="A576" s="73" t="s">
        <v>785</v>
      </c>
      <c r="B576" s="73" t="s">
        <v>913</v>
      </c>
      <c r="C576" s="73" t="s">
        <v>1371</v>
      </c>
      <c r="D576" s="73" t="s">
        <v>338</v>
      </c>
      <c r="E576" s="73" t="s">
        <v>340</v>
      </c>
      <c r="F576" s="91">
        <v>0.878417805</v>
      </c>
      <c r="G576" s="91">
        <v>1.19615092</v>
      </c>
      <c r="H576" s="92">
        <f t="shared" si="16"/>
        <v>-0.26562962054988848</v>
      </c>
      <c r="I576" s="74">
        <f t="shared" si="17"/>
        <v>7.5397108050771791E-5</v>
      </c>
      <c r="J576" s="75">
        <v>26.620719940000001</v>
      </c>
      <c r="K576" s="75">
        <v>19.4864</v>
      </c>
    </row>
    <row r="577" spans="1:11">
      <c r="A577" s="73" t="s">
        <v>2865</v>
      </c>
      <c r="B577" s="73" t="s">
        <v>1513</v>
      </c>
      <c r="C577" s="73" t="s">
        <v>1364</v>
      </c>
      <c r="D577" s="73" t="s">
        <v>338</v>
      </c>
      <c r="E577" s="73" t="s">
        <v>1590</v>
      </c>
      <c r="F577" s="91">
        <v>0.87714806999999995</v>
      </c>
      <c r="G577" s="91">
        <v>0.55079486</v>
      </c>
      <c r="H577" s="92">
        <f t="shared" si="16"/>
        <v>0.59251317269010095</v>
      </c>
      <c r="I577" s="74">
        <f t="shared" si="17"/>
        <v>7.5288123070679246E-5</v>
      </c>
      <c r="J577" s="75">
        <v>130.816452</v>
      </c>
      <c r="K577" s="75">
        <v>26.899550000000001</v>
      </c>
    </row>
    <row r="578" spans="1:11">
      <c r="A578" s="73" t="s">
        <v>2578</v>
      </c>
      <c r="B578" s="73" t="s">
        <v>158</v>
      </c>
      <c r="C578" s="73" t="s">
        <v>1028</v>
      </c>
      <c r="D578" s="73" t="s">
        <v>338</v>
      </c>
      <c r="E578" s="73" t="s">
        <v>1590</v>
      </c>
      <c r="F578" s="91">
        <v>0.87508094999999997</v>
      </c>
      <c r="G578" s="91">
        <v>3.31849237</v>
      </c>
      <c r="H578" s="92">
        <f t="shared" si="16"/>
        <v>-0.73630165375368939</v>
      </c>
      <c r="I578" s="74">
        <f t="shared" si="17"/>
        <v>7.5110696259534515E-5</v>
      </c>
      <c r="J578" s="75">
        <v>4.0176864278000002</v>
      </c>
      <c r="K578" s="75">
        <v>14.713749999999999</v>
      </c>
    </row>
    <row r="579" spans="1:11">
      <c r="A579" s="73" t="s">
        <v>1750</v>
      </c>
      <c r="B579" s="73" t="s">
        <v>844</v>
      </c>
      <c r="C579" s="73" t="s">
        <v>1369</v>
      </c>
      <c r="D579" s="73" t="s">
        <v>338</v>
      </c>
      <c r="E579" s="73" t="s">
        <v>1590</v>
      </c>
      <c r="F579" s="91">
        <v>0.86914404000000001</v>
      </c>
      <c r="G579" s="91">
        <v>0.12310554</v>
      </c>
      <c r="H579" s="92">
        <f t="shared" si="16"/>
        <v>6.0601537510009704</v>
      </c>
      <c r="I579" s="74">
        <f t="shared" si="17"/>
        <v>7.4601114324594455E-5</v>
      </c>
      <c r="J579" s="75">
        <v>37.077460600000002</v>
      </c>
      <c r="K579" s="75">
        <v>29.6373</v>
      </c>
    </row>
    <row r="580" spans="1:11">
      <c r="A580" s="73" t="s">
        <v>2866</v>
      </c>
      <c r="B580" s="73" t="s">
        <v>524</v>
      </c>
      <c r="C580" s="73" t="s">
        <v>1364</v>
      </c>
      <c r="D580" s="73" t="s">
        <v>338</v>
      </c>
      <c r="E580" s="73" t="s">
        <v>1590</v>
      </c>
      <c r="F580" s="91">
        <v>0.86215973000000001</v>
      </c>
      <c r="G580" s="91">
        <v>2.4596854399999999</v>
      </c>
      <c r="H580" s="92">
        <f t="shared" si="16"/>
        <v>-0.6494837445555639</v>
      </c>
      <c r="I580" s="74">
        <f t="shared" si="17"/>
        <v>7.4001631057369363E-5</v>
      </c>
      <c r="J580" s="75">
        <v>464.30056530000002</v>
      </c>
      <c r="K580" s="75">
        <v>20.375299999999999</v>
      </c>
    </row>
    <row r="581" spans="1:11">
      <c r="A581" s="73" t="s">
        <v>459</v>
      </c>
      <c r="B581" s="73" t="s">
        <v>460</v>
      </c>
      <c r="C581" s="73" t="s">
        <v>467</v>
      </c>
      <c r="D581" s="73" t="s">
        <v>1280</v>
      </c>
      <c r="E581" s="73" t="s">
        <v>340</v>
      </c>
      <c r="F581" s="91">
        <v>0.85829135000000001</v>
      </c>
      <c r="G581" s="91">
        <v>0.68241342000000005</v>
      </c>
      <c r="H581" s="92">
        <f t="shared" si="16"/>
        <v>0.25772929553466284</v>
      </c>
      <c r="I581" s="74">
        <f t="shared" si="17"/>
        <v>7.3669596957899537E-5</v>
      </c>
      <c r="J581" s="75">
        <v>20.770007020000001</v>
      </c>
      <c r="K581" s="75">
        <v>68.558350000000004</v>
      </c>
    </row>
    <row r="582" spans="1:11">
      <c r="A582" s="73" t="s">
        <v>455</v>
      </c>
      <c r="B582" s="73" t="s">
        <v>456</v>
      </c>
      <c r="C582" s="73" t="s">
        <v>1365</v>
      </c>
      <c r="D582" s="73" t="s">
        <v>338</v>
      </c>
      <c r="E582" s="73" t="s">
        <v>1590</v>
      </c>
      <c r="F582" s="91">
        <v>0.85403993999999994</v>
      </c>
      <c r="G582" s="91">
        <v>4.3524850870000007</v>
      </c>
      <c r="H582" s="92">
        <f t="shared" si="16"/>
        <v>-0.80378107611423055</v>
      </c>
      <c r="I582" s="74">
        <f t="shared" si="17"/>
        <v>7.3304686299994389E-5</v>
      </c>
      <c r="J582" s="75">
        <v>20.687296839999998</v>
      </c>
      <c r="K582" s="75">
        <v>16.661899999999999</v>
      </c>
    </row>
    <row r="583" spans="1:11">
      <c r="A583" s="73" t="s">
        <v>539</v>
      </c>
      <c r="B583" s="73" t="s">
        <v>552</v>
      </c>
      <c r="C583" s="73" t="s">
        <v>1371</v>
      </c>
      <c r="D583" s="73" t="s">
        <v>338</v>
      </c>
      <c r="E583" s="73" t="s">
        <v>1590</v>
      </c>
      <c r="F583" s="91">
        <v>0.85323581000000004</v>
      </c>
      <c r="G583" s="91">
        <v>0.94962851399999992</v>
      </c>
      <c r="H583" s="92">
        <f t="shared" ref="H583:H646" si="18">IF(ISERROR(F583/G583-1),"",IF((F583/G583-1)&gt;10000%,"",F583/G583-1))</f>
        <v>-0.10150569678450061</v>
      </c>
      <c r="I583" s="74">
        <f t="shared" ref="I583:I646" si="19">F583/$F$1034</f>
        <v>7.3235665526335484E-5</v>
      </c>
      <c r="J583" s="75">
        <v>73.049965409999999</v>
      </c>
      <c r="K583" s="75">
        <v>95.698849999999993</v>
      </c>
    </row>
    <row r="584" spans="1:11">
      <c r="A584" s="73" t="s">
        <v>2867</v>
      </c>
      <c r="B584" s="73" t="s">
        <v>316</v>
      </c>
      <c r="C584" s="73" t="s">
        <v>1364</v>
      </c>
      <c r="D584" s="73" t="s">
        <v>338</v>
      </c>
      <c r="E584" s="73" t="s">
        <v>1590</v>
      </c>
      <c r="F584" s="91">
        <v>0.85174587000000002</v>
      </c>
      <c r="G584" s="91">
        <v>0.12267604</v>
      </c>
      <c r="H584" s="92">
        <f t="shared" si="18"/>
        <v>5.943049922380931</v>
      </c>
      <c r="I584" s="74">
        <f t="shared" si="19"/>
        <v>7.3107779722416505E-5</v>
      </c>
      <c r="J584" s="75">
        <v>20.348559999999999</v>
      </c>
      <c r="K584" s="75">
        <v>21.425699999999999</v>
      </c>
    </row>
    <row r="585" spans="1:11">
      <c r="A585" s="73" t="s">
        <v>2394</v>
      </c>
      <c r="B585" s="73" t="s">
        <v>2387</v>
      </c>
      <c r="C585" s="73" t="s">
        <v>1370</v>
      </c>
      <c r="D585" s="73" t="s">
        <v>338</v>
      </c>
      <c r="E585" s="73" t="s">
        <v>1590</v>
      </c>
      <c r="F585" s="91">
        <v>0.85161702000000006</v>
      </c>
      <c r="G585" s="91">
        <v>0.34390358000000004</v>
      </c>
      <c r="H585" s="92">
        <f t="shared" si="18"/>
        <v>1.4763249629445556</v>
      </c>
      <c r="I585" s="74">
        <f t="shared" si="19"/>
        <v>7.3096720159054928E-5</v>
      </c>
      <c r="J585" s="75">
        <v>15.354113829999999</v>
      </c>
      <c r="K585" s="75">
        <v>36.263550000000002</v>
      </c>
    </row>
    <row r="586" spans="1:11">
      <c r="A586" s="73" t="s">
        <v>648</v>
      </c>
      <c r="B586" s="73" t="s">
        <v>1015</v>
      </c>
      <c r="C586" s="73" t="s">
        <v>1371</v>
      </c>
      <c r="D586" s="73" t="s">
        <v>338</v>
      </c>
      <c r="E586" s="73" t="s">
        <v>340</v>
      </c>
      <c r="F586" s="91">
        <v>0.84811358999999997</v>
      </c>
      <c r="G586" s="91">
        <v>1.3795161499999999</v>
      </c>
      <c r="H586" s="92">
        <f t="shared" si="18"/>
        <v>-0.38520937939001298</v>
      </c>
      <c r="I586" s="74">
        <f t="shared" si="19"/>
        <v>7.279601076000271E-5</v>
      </c>
      <c r="J586" s="75">
        <v>281.04351750000001</v>
      </c>
      <c r="K586" s="75">
        <v>20.632349999999999</v>
      </c>
    </row>
    <row r="587" spans="1:11">
      <c r="A587" s="73" t="s">
        <v>1624</v>
      </c>
      <c r="B587" s="73" t="s">
        <v>367</v>
      </c>
      <c r="C587" s="73" t="s">
        <v>1366</v>
      </c>
      <c r="D587" s="73" t="s">
        <v>338</v>
      </c>
      <c r="E587" s="73" t="s">
        <v>1590</v>
      </c>
      <c r="F587" s="91">
        <v>0.82362427999999999</v>
      </c>
      <c r="G587" s="91">
        <v>1.96013624</v>
      </c>
      <c r="H587" s="92">
        <f t="shared" si="18"/>
        <v>-0.57981273791458499</v>
      </c>
      <c r="I587" s="74">
        <f t="shared" si="19"/>
        <v>7.0694023366704308E-5</v>
      </c>
      <c r="J587" s="75">
        <v>7.0429550399999998</v>
      </c>
      <c r="K587" s="75">
        <v>26.174700000000001</v>
      </c>
    </row>
    <row r="588" spans="1:11">
      <c r="A588" s="73" t="s">
        <v>838</v>
      </c>
      <c r="B588" s="73" t="s">
        <v>839</v>
      </c>
      <c r="C588" s="73" t="s">
        <v>1371</v>
      </c>
      <c r="D588" s="73" t="s">
        <v>338</v>
      </c>
      <c r="E588" s="73" t="s">
        <v>1590</v>
      </c>
      <c r="F588" s="91">
        <v>0.812984394</v>
      </c>
      <c r="G588" s="91">
        <v>0.17873167199999998</v>
      </c>
      <c r="H588" s="92">
        <f t="shared" si="18"/>
        <v>3.5486308324805469</v>
      </c>
      <c r="I588" s="74">
        <f t="shared" si="19"/>
        <v>6.9780771574876283E-5</v>
      </c>
      <c r="J588" s="75">
        <v>0</v>
      </c>
      <c r="K588" s="75">
        <v>83.107636363636402</v>
      </c>
    </row>
    <row r="589" spans="1:11">
      <c r="A589" s="73" t="s">
        <v>2189</v>
      </c>
      <c r="B589" s="73" t="s">
        <v>2190</v>
      </c>
      <c r="C589" s="73" t="s">
        <v>1366</v>
      </c>
      <c r="D589" s="73" t="s">
        <v>338</v>
      </c>
      <c r="E589" s="73" t="s">
        <v>1590</v>
      </c>
      <c r="F589" s="91">
        <v>0.80180393999999999</v>
      </c>
      <c r="G589" s="91">
        <v>1.1892959999999999E-2</v>
      </c>
      <c r="H589" s="92">
        <f t="shared" si="18"/>
        <v>66.418366832142723</v>
      </c>
      <c r="I589" s="74">
        <f t="shared" si="19"/>
        <v>6.8821121288308292E-5</v>
      </c>
      <c r="J589" s="75">
        <v>98.609259980000004</v>
      </c>
      <c r="K589" s="75">
        <v>25.027149999999999</v>
      </c>
    </row>
    <row r="590" spans="1:11">
      <c r="A590" s="73" t="s">
        <v>2868</v>
      </c>
      <c r="B590" s="73" t="s">
        <v>2409</v>
      </c>
      <c r="C590" s="73" t="s">
        <v>1370</v>
      </c>
      <c r="D590" s="73" t="s">
        <v>339</v>
      </c>
      <c r="E590" s="73" t="s">
        <v>1590</v>
      </c>
      <c r="F590" s="91">
        <v>0.79643520999999995</v>
      </c>
      <c r="G590" s="91">
        <v>0.64903482999999995</v>
      </c>
      <c r="H590" s="92">
        <f t="shared" si="18"/>
        <v>0.22710704138944293</v>
      </c>
      <c r="I590" s="74">
        <f t="shared" si="19"/>
        <v>6.8360307864899334E-5</v>
      </c>
      <c r="J590" s="75">
        <v>18.851772820000001</v>
      </c>
      <c r="K590" s="75">
        <v>55.512500000000003</v>
      </c>
    </row>
    <row r="591" spans="1:11">
      <c r="A591" s="73" t="s">
        <v>2869</v>
      </c>
      <c r="B591" s="73" t="s">
        <v>1523</v>
      </c>
      <c r="C591" s="73" t="s">
        <v>1364</v>
      </c>
      <c r="D591" s="73" t="s">
        <v>338</v>
      </c>
      <c r="E591" s="73" t="s">
        <v>1590</v>
      </c>
      <c r="F591" s="91">
        <v>0.79439320999999996</v>
      </c>
      <c r="G591" s="91">
        <v>2.9531225800000001</v>
      </c>
      <c r="H591" s="92">
        <f t="shared" si="18"/>
        <v>-0.73099890421751468</v>
      </c>
      <c r="I591" s="74">
        <f t="shared" si="19"/>
        <v>6.8185037175071193E-5</v>
      </c>
      <c r="J591" s="75">
        <v>82.739125439999995</v>
      </c>
      <c r="K591" s="75">
        <v>30.373200000000001</v>
      </c>
    </row>
    <row r="592" spans="1:11">
      <c r="A592" s="73" t="s">
        <v>433</v>
      </c>
      <c r="B592" s="73" t="s">
        <v>731</v>
      </c>
      <c r="C592" s="73" t="s">
        <v>1365</v>
      </c>
      <c r="D592" s="73" t="s">
        <v>338</v>
      </c>
      <c r="E592" s="73" t="s">
        <v>1590</v>
      </c>
      <c r="F592" s="91">
        <v>0.79345553499999999</v>
      </c>
      <c r="G592" s="91">
        <v>1.0076989869999999</v>
      </c>
      <c r="H592" s="92">
        <f t="shared" si="18"/>
        <v>-0.21260659657684067</v>
      </c>
      <c r="I592" s="74">
        <f t="shared" si="19"/>
        <v>6.8104553852796657E-5</v>
      </c>
      <c r="J592" s="75">
        <v>36.624768469999999</v>
      </c>
      <c r="K592" s="75">
        <v>19.198399999999999</v>
      </c>
    </row>
    <row r="593" spans="1:11">
      <c r="A593" s="73" t="s">
        <v>2870</v>
      </c>
      <c r="B593" s="73" t="s">
        <v>961</v>
      </c>
      <c r="C593" s="73" t="s">
        <v>1370</v>
      </c>
      <c r="D593" s="73" t="s">
        <v>339</v>
      </c>
      <c r="E593" s="73" t="s">
        <v>340</v>
      </c>
      <c r="F593" s="91">
        <v>0.79046657600000003</v>
      </c>
      <c r="G593" s="91">
        <v>7.4719522600000001</v>
      </c>
      <c r="H593" s="92">
        <f t="shared" si="18"/>
        <v>-0.89420882943382185</v>
      </c>
      <c r="I593" s="74">
        <f t="shared" si="19"/>
        <v>6.7848002968468534E-5</v>
      </c>
      <c r="J593" s="75">
        <v>221.56618386000002</v>
      </c>
      <c r="K593" s="75">
        <v>33.918050000000001</v>
      </c>
    </row>
    <row r="594" spans="1:11">
      <c r="A594" s="73" t="s">
        <v>2629</v>
      </c>
      <c r="B594" s="73" t="s">
        <v>465</v>
      </c>
      <c r="C594" s="73" t="s">
        <v>1028</v>
      </c>
      <c r="D594" s="73" t="s">
        <v>338</v>
      </c>
      <c r="E594" s="73" t="s">
        <v>1590</v>
      </c>
      <c r="F594" s="91">
        <v>0.78956252000000005</v>
      </c>
      <c r="G594" s="91">
        <v>0.35749868000000001</v>
      </c>
      <c r="H594" s="92">
        <f t="shared" si="18"/>
        <v>1.2085746442476375</v>
      </c>
      <c r="I594" s="74">
        <f t="shared" si="19"/>
        <v>6.7770405260944889E-5</v>
      </c>
      <c r="J594" s="75">
        <v>35.003468005999999</v>
      </c>
      <c r="K594" s="75">
        <v>53.856499999999997</v>
      </c>
    </row>
    <row r="595" spans="1:11">
      <c r="A595" s="73" t="s">
        <v>2574</v>
      </c>
      <c r="B595" s="73" t="s">
        <v>598</v>
      </c>
      <c r="C595" s="73" t="s">
        <v>1028</v>
      </c>
      <c r="D595" s="73" t="s">
        <v>338</v>
      </c>
      <c r="E595" s="73" t="s">
        <v>1590</v>
      </c>
      <c r="F595" s="91">
        <v>0.76270864000000005</v>
      </c>
      <c r="G595" s="91">
        <v>1.8679780500000001</v>
      </c>
      <c r="H595" s="92">
        <f t="shared" si="18"/>
        <v>-0.59169293236609499</v>
      </c>
      <c r="I595" s="74">
        <f t="shared" si="19"/>
        <v>6.5465460073793933E-5</v>
      </c>
      <c r="J595" s="75">
        <v>11.545824108</v>
      </c>
      <c r="K595" s="75">
        <v>13.2552</v>
      </c>
    </row>
    <row r="596" spans="1:11">
      <c r="A596" s="73" t="s">
        <v>326</v>
      </c>
      <c r="B596" s="73" t="s">
        <v>327</v>
      </c>
      <c r="C596" s="73" t="s">
        <v>1371</v>
      </c>
      <c r="D596" s="73" t="s">
        <v>338</v>
      </c>
      <c r="E596" s="73" t="s">
        <v>340</v>
      </c>
      <c r="F596" s="91">
        <v>0.75589963000000004</v>
      </c>
      <c r="G596" s="91">
        <v>1.00050895</v>
      </c>
      <c r="H596" s="92">
        <f t="shared" si="18"/>
        <v>-0.24448488941553193</v>
      </c>
      <c r="I596" s="74">
        <f t="shared" si="19"/>
        <v>6.4881023306043325E-5</v>
      </c>
      <c r="J596" s="75">
        <v>8.9306271899999992</v>
      </c>
      <c r="K596" s="75">
        <v>55.022350000000003</v>
      </c>
    </row>
    <row r="597" spans="1:11">
      <c r="A597" s="73" t="s">
        <v>2871</v>
      </c>
      <c r="B597" s="73" t="s">
        <v>272</v>
      </c>
      <c r="C597" s="73" t="s">
        <v>1370</v>
      </c>
      <c r="D597" s="73" t="s">
        <v>339</v>
      </c>
      <c r="E597" s="73" t="s">
        <v>1590</v>
      </c>
      <c r="F597" s="91">
        <v>0.75413222000000002</v>
      </c>
      <c r="G597" s="91">
        <v>0.62208052000000003</v>
      </c>
      <c r="H597" s="92">
        <f t="shared" si="18"/>
        <v>0.21227428886537059</v>
      </c>
      <c r="I597" s="74">
        <f t="shared" si="19"/>
        <v>6.472932145985862E-5</v>
      </c>
      <c r="J597" s="75">
        <v>114.0479414</v>
      </c>
      <c r="K597" s="75">
        <v>24.661000000000001</v>
      </c>
    </row>
    <row r="598" spans="1:11">
      <c r="A598" s="73" t="s">
        <v>1740</v>
      </c>
      <c r="B598" s="73" t="s">
        <v>1739</v>
      </c>
      <c r="C598" s="73" t="s">
        <v>1365</v>
      </c>
      <c r="D598" s="73" t="s">
        <v>338</v>
      </c>
      <c r="E598" s="73" t="s">
        <v>1590</v>
      </c>
      <c r="F598" s="91">
        <v>0.75312213000000006</v>
      </c>
      <c r="G598" s="91">
        <v>0.80563806000000004</v>
      </c>
      <c r="H598" s="92">
        <f t="shared" si="18"/>
        <v>-6.5185512710260962E-2</v>
      </c>
      <c r="I598" s="74">
        <f t="shared" si="19"/>
        <v>6.464262255139216E-5</v>
      </c>
      <c r="J598" s="75">
        <v>93.867562819999989</v>
      </c>
      <c r="K598" s="75">
        <v>20.684950000000001</v>
      </c>
    </row>
    <row r="599" spans="1:11">
      <c r="A599" s="73" t="s">
        <v>389</v>
      </c>
      <c r="B599" s="73" t="s">
        <v>390</v>
      </c>
      <c r="C599" s="73" t="s">
        <v>1371</v>
      </c>
      <c r="D599" s="73" t="s">
        <v>338</v>
      </c>
      <c r="E599" s="73" t="s">
        <v>340</v>
      </c>
      <c r="F599" s="91">
        <v>0.73326199999999997</v>
      </c>
      <c r="G599" s="91">
        <v>0.96478474000000003</v>
      </c>
      <c r="H599" s="92">
        <f t="shared" si="18"/>
        <v>-0.2399734680712301</v>
      </c>
      <c r="I599" s="74">
        <f t="shared" si="19"/>
        <v>6.29379708936171E-5</v>
      </c>
      <c r="J599" s="75">
        <v>44.619867829999997</v>
      </c>
      <c r="K599" s="75">
        <v>73.863650000000007</v>
      </c>
    </row>
    <row r="600" spans="1:11">
      <c r="A600" s="73" t="s">
        <v>427</v>
      </c>
      <c r="B600" s="73" t="s">
        <v>726</v>
      </c>
      <c r="C600" s="73" t="s">
        <v>1365</v>
      </c>
      <c r="D600" s="73" t="s">
        <v>338</v>
      </c>
      <c r="E600" s="73" t="s">
        <v>1590</v>
      </c>
      <c r="F600" s="91">
        <v>0.73035945599999996</v>
      </c>
      <c r="G600" s="91">
        <v>1.0132155330000001</v>
      </c>
      <c r="H600" s="92">
        <f t="shared" si="18"/>
        <v>-0.27916673973848383</v>
      </c>
      <c r="I600" s="74">
        <f t="shared" si="19"/>
        <v>6.268883725545032E-5</v>
      </c>
      <c r="J600" s="75">
        <v>30.250518329999998</v>
      </c>
      <c r="K600" s="75">
        <v>18.6419</v>
      </c>
    </row>
    <row r="601" spans="1:11">
      <c r="A601" s="73" t="s">
        <v>2872</v>
      </c>
      <c r="B601" s="73" t="s">
        <v>2681</v>
      </c>
      <c r="C601" s="73" t="s">
        <v>1370</v>
      </c>
      <c r="D601" s="73" t="s">
        <v>1280</v>
      </c>
      <c r="E601" s="73" t="s">
        <v>1590</v>
      </c>
      <c r="F601" s="91">
        <v>0.73024554000000008</v>
      </c>
      <c r="G601" s="91">
        <v>2.3486004999999999</v>
      </c>
      <c r="H601" s="92">
        <f t="shared" si="18"/>
        <v>-0.68907204950352341</v>
      </c>
      <c r="I601" s="74">
        <f t="shared" si="19"/>
        <v>6.2679059519944719E-5</v>
      </c>
      <c r="J601" s="75">
        <v>18.545731379999999</v>
      </c>
      <c r="K601" s="75">
        <v>27.63</v>
      </c>
    </row>
    <row r="602" spans="1:11">
      <c r="A602" s="73" t="s">
        <v>2873</v>
      </c>
      <c r="B602" s="73" t="s">
        <v>1907</v>
      </c>
      <c r="C602" s="73" t="s">
        <v>1364</v>
      </c>
      <c r="D602" s="73" t="s">
        <v>338</v>
      </c>
      <c r="E602" s="73" t="s">
        <v>340</v>
      </c>
      <c r="F602" s="91">
        <v>0.72201981999999998</v>
      </c>
      <c r="G602" s="91">
        <v>0.39967707000000002</v>
      </c>
      <c r="H602" s="92">
        <f t="shared" si="18"/>
        <v>0.8065079890622695</v>
      </c>
      <c r="I602" s="74">
        <f t="shared" si="19"/>
        <v>6.1973022488243836E-5</v>
      </c>
      <c r="J602" s="75">
        <v>31.063183500000004</v>
      </c>
      <c r="K602" s="75">
        <v>28.668150000000001</v>
      </c>
    </row>
    <row r="603" spans="1:11">
      <c r="A603" s="73" t="s">
        <v>2874</v>
      </c>
      <c r="B603" s="73" t="s">
        <v>121</v>
      </c>
      <c r="C603" s="73" t="s">
        <v>1364</v>
      </c>
      <c r="D603" s="73" t="s">
        <v>338</v>
      </c>
      <c r="E603" s="73" t="s">
        <v>1590</v>
      </c>
      <c r="F603" s="91">
        <v>0.71536822</v>
      </c>
      <c r="G603" s="91">
        <v>3.9436019999999995E-2</v>
      </c>
      <c r="H603" s="92">
        <f t="shared" si="18"/>
        <v>17.139970007115323</v>
      </c>
      <c r="I603" s="74">
        <f t="shared" si="19"/>
        <v>6.1402096670192473E-5</v>
      </c>
      <c r="J603" s="75">
        <v>25.718800000000002</v>
      </c>
      <c r="K603" s="75">
        <v>25.068249999999999</v>
      </c>
    </row>
    <row r="604" spans="1:11">
      <c r="A604" s="73" t="s">
        <v>409</v>
      </c>
      <c r="B604" s="73" t="s">
        <v>681</v>
      </c>
      <c r="C604" s="73" t="s">
        <v>1365</v>
      </c>
      <c r="D604" s="73" t="s">
        <v>338</v>
      </c>
      <c r="E604" s="73" t="s">
        <v>1590</v>
      </c>
      <c r="F604" s="91">
        <v>0.70558520400000002</v>
      </c>
      <c r="G604" s="91">
        <v>0.99840120200000004</v>
      </c>
      <c r="H604" s="92">
        <f t="shared" si="18"/>
        <v>-0.29328490131365048</v>
      </c>
      <c r="I604" s="74">
        <f t="shared" si="19"/>
        <v>6.0562392476793951E-5</v>
      </c>
      <c r="J604" s="75">
        <v>81.137198749999996</v>
      </c>
      <c r="K604" s="75">
        <v>24.14245</v>
      </c>
    </row>
    <row r="605" spans="1:11">
      <c r="A605" s="73" t="s">
        <v>1027</v>
      </c>
      <c r="B605" s="73" t="s">
        <v>1024</v>
      </c>
      <c r="C605" s="73" t="s">
        <v>1371</v>
      </c>
      <c r="D605" s="73" t="s">
        <v>338</v>
      </c>
      <c r="E605" s="73" t="s">
        <v>340</v>
      </c>
      <c r="F605" s="91">
        <v>0.69679449999999998</v>
      </c>
      <c r="G605" s="91">
        <v>1.9262488999999998</v>
      </c>
      <c r="H605" s="92">
        <f t="shared" si="18"/>
        <v>-0.63826351828156791</v>
      </c>
      <c r="I605" s="74">
        <f t="shared" si="19"/>
        <v>5.98078612553664E-5</v>
      </c>
      <c r="J605" s="75">
        <v>34.776174249999997</v>
      </c>
      <c r="K605" s="75">
        <v>12.1722</v>
      </c>
    </row>
    <row r="606" spans="1:11">
      <c r="A606" s="73" t="s">
        <v>2875</v>
      </c>
      <c r="B606" s="73" t="s">
        <v>625</v>
      </c>
      <c r="C606" s="73" t="s">
        <v>1370</v>
      </c>
      <c r="D606" s="73" t="s">
        <v>339</v>
      </c>
      <c r="E606" s="73" t="s">
        <v>340</v>
      </c>
      <c r="F606" s="91">
        <v>0.68537366500000008</v>
      </c>
      <c r="G606" s="91">
        <v>6.1244558700000002</v>
      </c>
      <c r="H606" s="92">
        <f t="shared" si="18"/>
        <v>-0.88809231717102732</v>
      </c>
      <c r="I606" s="74">
        <f t="shared" si="19"/>
        <v>5.8827578381290288E-5</v>
      </c>
      <c r="J606" s="75">
        <v>101.38477816</v>
      </c>
      <c r="K606" s="75">
        <v>6.7775999999999996</v>
      </c>
    </row>
    <row r="607" spans="1:11">
      <c r="A607" s="73" t="s">
        <v>71</v>
      </c>
      <c r="B607" s="73" t="s">
        <v>72</v>
      </c>
      <c r="C607" s="73" t="s">
        <v>1368</v>
      </c>
      <c r="D607" s="73" t="s">
        <v>339</v>
      </c>
      <c r="E607" s="73" t="s">
        <v>340</v>
      </c>
      <c r="F607" s="91">
        <v>0.684242287</v>
      </c>
      <c r="G607" s="91">
        <v>0.48729205200000003</v>
      </c>
      <c r="H607" s="92">
        <f t="shared" si="18"/>
        <v>0.40417288603755019</v>
      </c>
      <c r="I607" s="74">
        <f t="shared" si="19"/>
        <v>5.8730468977511443E-5</v>
      </c>
      <c r="J607" s="75">
        <v>44.771463840000003</v>
      </c>
      <c r="K607" s="75">
        <v>36.274799999999999</v>
      </c>
    </row>
    <row r="608" spans="1:11">
      <c r="A608" s="73" t="s">
        <v>2107</v>
      </c>
      <c r="B608" s="73" t="s">
        <v>2108</v>
      </c>
      <c r="C608" s="73" t="s">
        <v>1528</v>
      </c>
      <c r="D608" s="73" t="s">
        <v>339</v>
      </c>
      <c r="E608" s="73" t="s">
        <v>340</v>
      </c>
      <c r="F608" s="91">
        <v>0.68273187999999996</v>
      </c>
      <c r="G608" s="91">
        <v>0.90467514999999998</v>
      </c>
      <c r="H608" s="92">
        <f t="shared" si="18"/>
        <v>-0.24532924332010231</v>
      </c>
      <c r="I608" s="74">
        <f t="shared" si="19"/>
        <v>5.860082643255E-5</v>
      </c>
      <c r="J608" s="75">
        <v>32.954853610000001</v>
      </c>
      <c r="K608" s="75">
        <v>6.9743000000000004</v>
      </c>
    </row>
    <row r="609" spans="1:240">
      <c r="A609" s="73" t="s">
        <v>2033</v>
      </c>
      <c r="B609" s="73" t="s">
        <v>2034</v>
      </c>
      <c r="C609" s="73" t="s">
        <v>1371</v>
      </c>
      <c r="D609" s="73" t="s">
        <v>338</v>
      </c>
      <c r="E609" s="73" t="s">
        <v>1590</v>
      </c>
      <c r="F609" s="91">
        <v>0.68224328000000001</v>
      </c>
      <c r="G609" s="91">
        <v>0.57411871999999997</v>
      </c>
      <c r="H609" s="92">
        <f t="shared" si="18"/>
        <v>0.18833136115122673</v>
      </c>
      <c r="I609" s="74">
        <f t="shared" si="19"/>
        <v>5.855888849961659E-5</v>
      </c>
      <c r="J609" s="75">
        <v>5.9379764100000001</v>
      </c>
      <c r="K609" s="75">
        <v>233.03274999999999</v>
      </c>
    </row>
    <row r="610" spans="1:240">
      <c r="A610" s="73" t="s">
        <v>2528</v>
      </c>
      <c r="B610" s="73" t="s">
        <v>197</v>
      </c>
      <c r="C610" s="73" t="s">
        <v>1028</v>
      </c>
      <c r="D610" s="73" t="s">
        <v>338</v>
      </c>
      <c r="E610" s="73" t="s">
        <v>1590</v>
      </c>
      <c r="F610" s="91">
        <v>0.68129579000000007</v>
      </c>
      <c r="G610" s="91">
        <v>1.7613693330000002</v>
      </c>
      <c r="H610" s="92">
        <f t="shared" si="18"/>
        <v>-0.61320106054100354</v>
      </c>
      <c r="I610" s="74">
        <f t="shared" si="19"/>
        <v>5.8477562727870624E-5</v>
      </c>
      <c r="J610" s="75">
        <v>61.184982170000005</v>
      </c>
      <c r="K610" s="75">
        <v>31.430949999999999</v>
      </c>
    </row>
    <row r="611" spans="1:240">
      <c r="A611" s="73" t="s">
        <v>2445</v>
      </c>
      <c r="B611" s="73" t="s">
        <v>1288</v>
      </c>
      <c r="C611" s="73" t="s">
        <v>246</v>
      </c>
      <c r="D611" s="73" t="s">
        <v>1280</v>
      </c>
      <c r="E611" s="73" t="s">
        <v>1590</v>
      </c>
      <c r="F611" s="91">
        <v>0.66426412000000001</v>
      </c>
      <c r="G611" s="91">
        <v>0.84298619999999991</v>
      </c>
      <c r="H611" s="92">
        <f t="shared" si="18"/>
        <v>-0.21201068297440684</v>
      </c>
      <c r="I611" s="74">
        <f t="shared" si="19"/>
        <v>5.7015685867035491E-5</v>
      </c>
      <c r="J611" s="75">
        <v>4.4550000000000001</v>
      </c>
      <c r="K611" s="75">
        <v>80.523700000000005</v>
      </c>
    </row>
    <row r="612" spans="1:240">
      <c r="A612" s="73" t="s">
        <v>2876</v>
      </c>
      <c r="B612" s="73" t="s">
        <v>297</v>
      </c>
      <c r="C612" s="73" t="s">
        <v>1370</v>
      </c>
      <c r="D612" s="73" t="s">
        <v>339</v>
      </c>
      <c r="E612" s="73" t="s">
        <v>1590</v>
      </c>
      <c r="F612" s="91">
        <v>0.65811691999999999</v>
      </c>
      <c r="G612" s="91">
        <v>0.84758064</v>
      </c>
      <c r="H612" s="92">
        <f t="shared" si="18"/>
        <v>-0.22353474236976434</v>
      </c>
      <c r="I612" s="74">
        <f t="shared" si="19"/>
        <v>5.6488054141025896E-5</v>
      </c>
      <c r="J612" s="75">
        <v>54.511461204554401</v>
      </c>
      <c r="K612" s="75">
        <v>43.420050000000003</v>
      </c>
    </row>
    <row r="613" spans="1:240">
      <c r="A613" s="73" t="s">
        <v>133</v>
      </c>
      <c r="B613" s="73" t="s">
        <v>134</v>
      </c>
      <c r="C613" s="73" t="s">
        <v>1372</v>
      </c>
      <c r="D613" s="73" t="s">
        <v>339</v>
      </c>
      <c r="E613" s="73" t="s">
        <v>340</v>
      </c>
      <c r="F613" s="91">
        <v>0.658088852</v>
      </c>
      <c r="G613" s="91">
        <v>0.19309802100000001</v>
      </c>
      <c r="H613" s="92">
        <f t="shared" si="18"/>
        <v>2.4080559116657128</v>
      </c>
      <c r="I613" s="74">
        <f t="shared" si="19"/>
        <v>5.6485644984452883E-5</v>
      </c>
      <c r="J613" s="75">
        <v>8.6580072149999996</v>
      </c>
      <c r="K613" s="75">
        <v>37.522599999999997</v>
      </c>
    </row>
    <row r="614" spans="1:240">
      <c r="A614" s="73" t="s">
        <v>2437</v>
      </c>
      <c r="B614" s="73" t="s">
        <v>1539</v>
      </c>
      <c r="C614" s="73" t="s">
        <v>246</v>
      </c>
      <c r="D614" s="73" t="s">
        <v>1280</v>
      </c>
      <c r="E614" s="73" t="s">
        <v>340</v>
      </c>
      <c r="F614" s="91">
        <v>0.65319718000000004</v>
      </c>
      <c r="G614" s="91">
        <v>1.8412999999999999E-2</v>
      </c>
      <c r="H614" s="92">
        <f t="shared" si="18"/>
        <v>34.474783033726176</v>
      </c>
      <c r="I614" s="74">
        <f t="shared" si="19"/>
        <v>5.6065778811165413E-5</v>
      </c>
      <c r="J614" s="75">
        <v>9.7685399999999998</v>
      </c>
      <c r="K614" s="75">
        <v>25.004899999999999</v>
      </c>
    </row>
    <row r="615" spans="1:240">
      <c r="A615" s="73" t="s">
        <v>1393</v>
      </c>
      <c r="B615" s="73" t="s">
        <v>652</v>
      </c>
      <c r="C615" s="73" t="s">
        <v>1367</v>
      </c>
      <c r="D615" s="73" t="s">
        <v>338</v>
      </c>
      <c r="E615" s="73" t="s">
        <v>1590</v>
      </c>
      <c r="F615" s="91">
        <v>0.64980000000000004</v>
      </c>
      <c r="G615" s="91">
        <v>4.3407562199999994</v>
      </c>
      <c r="H615" s="92">
        <f t="shared" si="18"/>
        <v>-0.85030258160869487</v>
      </c>
      <c r="I615" s="74">
        <f t="shared" si="19"/>
        <v>5.5774189152952685E-5</v>
      </c>
      <c r="J615" s="75">
        <v>15.23110627</v>
      </c>
      <c r="K615" s="75">
        <v>16.402799999999999</v>
      </c>
    </row>
    <row r="616" spans="1:240">
      <c r="A616" s="73" t="s">
        <v>428</v>
      </c>
      <c r="B616" s="73" t="s">
        <v>649</v>
      </c>
      <c r="C616" s="73" t="s">
        <v>1365</v>
      </c>
      <c r="D616" s="73" t="s">
        <v>338</v>
      </c>
      <c r="E616" s="73" t="s">
        <v>1590</v>
      </c>
      <c r="F616" s="91">
        <v>0.64827221999999995</v>
      </c>
      <c r="G616" s="91">
        <v>4.2421050610000002</v>
      </c>
      <c r="H616" s="92">
        <f t="shared" si="18"/>
        <v>-0.84718147931791643</v>
      </c>
      <c r="I616" s="74">
        <f t="shared" si="19"/>
        <v>5.5643055433802021E-5</v>
      </c>
      <c r="J616" s="75">
        <v>13.09736416</v>
      </c>
      <c r="K616" s="75">
        <v>34.641399999999997</v>
      </c>
    </row>
    <row r="617" spans="1:240">
      <c r="A617" s="73" t="s">
        <v>50</v>
      </c>
      <c r="B617" s="73" t="s">
        <v>56</v>
      </c>
      <c r="C617" s="73" t="s">
        <v>1368</v>
      </c>
      <c r="D617" s="73" t="s">
        <v>339</v>
      </c>
      <c r="E617" s="73" t="s">
        <v>340</v>
      </c>
      <c r="F617" s="91">
        <v>0.64438900499999996</v>
      </c>
      <c r="G617" s="91">
        <v>1.0341374999999999</v>
      </c>
      <c r="H617" s="92">
        <f t="shared" si="18"/>
        <v>-0.37688266308880591</v>
      </c>
      <c r="I617" s="74">
        <f t="shared" si="19"/>
        <v>5.5309748003928859E-5</v>
      </c>
      <c r="J617" s="75">
        <v>9.8866191400000005</v>
      </c>
      <c r="K617" s="75">
        <v>21.2</v>
      </c>
    </row>
    <row r="618" spans="1:240">
      <c r="A618" s="73" t="s">
        <v>891</v>
      </c>
      <c r="B618" s="73" t="s">
        <v>488</v>
      </c>
      <c r="C618" s="73" t="s">
        <v>1366</v>
      </c>
      <c r="D618" s="73" t="s">
        <v>338</v>
      </c>
      <c r="E618" s="73" t="s">
        <v>1590</v>
      </c>
      <c r="F618" s="91">
        <v>0.62914279000000006</v>
      </c>
      <c r="G618" s="91">
        <v>11.548122789999999</v>
      </c>
      <c r="H618" s="92">
        <f t="shared" si="18"/>
        <v>-0.94551990817548281</v>
      </c>
      <c r="I618" s="74">
        <f t="shared" si="19"/>
        <v>5.4001121843146189E-5</v>
      </c>
      <c r="J618" s="75">
        <v>75.546179890256894</v>
      </c>
      <c r="K618" s="75">
        <v>30.256699999999999</v>
      </c>
    </row>
    <row r="619" spans="1:240">
      <c r="A619" s="73" t="s">
        <v>934</v>
      </c>
      <c r="B619" s="73" t="s">
        <v>596</v>
      </c>
      <c r="C619" s="73" t="s">
        <v>1367</v>
      </c>
      <c r="D619" s="73" t="s">
        <v>338</v>
      </c>
      <c r="E619" s="73" t="s">
        <v>1590</v>
      </c>
      <c r="F619" s="91">
        <v>0.62543227000000001</v>
      </c>
      <c r="G619" s="91">
        <v>1.6410986599999999</v>
      </c>
      <c r="H619" s="92">
        <f t="shared" si="18"/>
        <v>-0.61889416813002573</v>
      </c>
      <c r="I619" s="74">
        <f t="shared" si="19"/>
        <v>5.3682637318160321E-5</v>
      </c>
      <c r="J619" s="75">
        <v>77.169051060000001</v>
      </c>
      <c r="K619" s="75">
        <v>34.135350000000003</v>
      </c>
      <c r="HY619" s="65"/>
      <c r="HZ619" s="65"/>
      <c r="IA619" s="65"/>
      <c r="IB619" s="65"/>
      <c r="IC619" s="65"/>
      <c r="ID619" s="65"/>
      <c r="IE619" s="65"/>
      <c r="IF619" s="65"/>
    </row>
    <row r="620" spans="1:240">
      <c r="A620" s="73" t="s">
        <v>1482</v>
      </c>
      <c r="B620" s="73" t="s">
        <v>1483</v>
      </c>
      <c r="C620" s="73" t="s">
        <v>1371</v>
      </c>
      <c r="D620" s="73" t="s">
        <v>338</v>
      </c>
      <c r="E620" s="73" t="s">
        <v>340</v>
      </c>
      <c r="F620" s="91">
        <v>0.617170895</v>
      </c>
      <c r="G620" s="91">
        <v>0.75940085000000002</v>
      </c>
      <c r="H620" s="92">
        <f t="shared" si="18"/>
        <v>-0.18729233052609828</v>
      </c>
      <c r="I620" s="74">
        <f t="shared" si="19"/>
        <v>5.2973539916015849E-5</v>
      </c>
      <c r="J620" s="75">
        <v>34.363956619999996</v>
      </c>
      <c r="K620" s="75">
        <v>61.450749999999999</v>
      </c>
    </row>
    <row r="621" spans="1:240">
      <c r="A621" s="73" t="s">
        <v>1595</v>
      </c>
      <c r="B621" s="73" t="s">
        <v>601</v>
      </c>
      <c r="C621" s="73" t="s">
        <v>1366</v>
      </c>
      <c r="D621" s="73" t="s">
        <v>338</v>
      </c>
      <c r="E621" s="73" t="s">
        <v>340</v>
      </c>
      <c r="F621" s="91">
        <v>0.61506264499999996</v>
      </c>
      <c r="G621" s="91">
        <v>1.524884237</v>
      </c>
      <c r="H621" s="92">
        <f t="shared" si="18"/>
        <v>-0.5966496143929908</v>
      </c>
      <c r="I621" s="74">
        <f t="shared" si="19"/>
        <v>5.2792582799546604E-5</v>
      </c>
      <c r="J621" s="75">
        <v>15.915715881000001</v>
      </c>
      <c r="K621" s="75">
        <v>19.1784</v>
      </c>
    </row>
    <row r="622" spans="1:240">
      <c r="A622" s="73" t="s">
        <v>6</v>
      </c>
      <c r="B622" s="73" t="s">
        <v>7</v>
      </c>
      <c r="C622" s="73" t="s">
        <v>1528</v>
      </c>
      <c r="D622" s="73" t="s">
        <v>339</v>
      </c>
      <c r="E622" s="73" t="s">
        <v>340</v>
      </c>
      <c r="F622" s="91">
        <v>0.61236354500000001</v>
      </c>
      <c r="G622" s="91">
        <v>0.29090181199999998</v>
      </c>
      <c r="H622" s="92">
        <f t="shared" si="18"/>
        <v>1.1050523569787871</v>
      </c>
      <c r="I622" s="74">
        <f t="shared" si="19"/>
        <v>5.2560911340724306E-5</v>
      </c>
      <c r="J622" s="75">
        <v>55.955990694283095</v>
      </c>
      <c r="K622" s="75">
        <v>47.404949999999999</v>
      </c>
    </row>
    <row r="623" spans="1:240">
      <c r="A623" s="73" t="s">
        <v>2877</v>
      </c>
      <c r="B623" s="73" t="s">
        <v>1521</v>
      </c>
      <c r="C623" s="73" t="s">
        <v>1364</v>
      </c>
      <c r="D623" s="73" t="s">
        <v>338</v>
      </c>
      <c r="E623" s="73" t="s">
        <v>1590</v>
      </c>
      <c r="F623" s="91">
        <v>0.60689546999999999</v>
      </c>
      <c r="G623" s="91">
        <v>0.68141775999999998</v>
      </c>
      <c r="H623" s="92">
        <f t="shared" si="18"/>
        <v>-0.10936358629689957</v>
      </c>
      <c r="I623" s="74">
        <f t="shared" si="19"/>
        <v>5.2091570852339364E-5</v>
      </c>
      <c r="J623" s="75">
        <v>123.74191540000001</v>
      </c>
      <c r="K623" s="75">
        <v>31.305350000000001</v>
      </c>
    </row>
    <row r="624" spans="1:240">
      <c r="A624" s="73" t="s">
        <v>2878</v>
      </c>
      <c r="B624" s="73" t="s">
        <v>120</v>
      </c>
      <c r="C624" s="73" t="s">
        <v>1364</v>
      </c>
      <c r="D624" s="73" t="s">
        <v>338</v>
      </c>
      <c r="E624" s="73" t="s">
        <v>1590</v>
      </c>
      <c r="F624" s="91">
        <v>0.60564031499999993</v>
      </c>
      <c r="G624" s="91">
        <v>1.732360305</v>
      </c>
      <c r="H624" s="92">
        <f t="shared" si="18"/>
        <v>-0.65039587131384891</v>
      </c>
      <c r="I624" s="74">
        <f t="shared" si="19"/>
        <v>5.1983837315272151E-5</v>
      </c>
      <c r="J624" s="75">
        <v>9.4138000000000002</v>
      </c>
      <c r="K624" s="75">
        <v>24.641500000000001</v>
      </c>
    </row>
    <row r="625" spans="1:232">
      <c r="A625" s="73" t="s">
        <v>2879</v>
      </c>
      <c r="B625" s="73" t="s">
        <v>512</v>
      </c>
      <c r="C625" s="73" t="s">
        <v>1370</v>
      </c>
      <c r="D625" s="73" t="s">
        <v>339</v>
      </c>
      <c r="E625" s="73" t="s">
        <v>1590</v>
      </c>
      <c r="F625" s="91">
        <v>0.60272473500000001</v>
      </c>
      <c r="G625" s="91">
        <v>0.31648349599999998</v>
      </c>
      <c r="H625" s="92">
        <f t="shared" si="18"/>
        <v>0.90444286232227422</v>
      </c>
      <c r="I625" s="74">
        <f t="shared" si="19"/>
        <v>5.173358476000813E-5</v>
      </c>
      <c r="J625" s="75">
        <v>28.802045630880098</v>
      </c>
      <c r="K625" s="75">
        <v>111.02385</v>
      </c>
    </row>
    <row r="626" spans="1:232">
      <c r="A626" s="73" t="s">
        <v>1532</v>
      </c>
      <c r="B626" s="73" t="s">
        <v>823</v>
      </c>
      <c r="C626" s="73" t="s">
        <v>2016</v>
      </c>
      <c r="D626" s="73" t="s">
        <v>339</v>
      </c>
      <c r="E626" s="73" t="s">
        <v>340</v>
      </c>
      <c r="F626" s="91">
        <v>0.59795803000000003</v>
      </c>
      <c r="G626" s="91">
        <v>0.81363227999999999</v>
      </c>
      <c r="H626" s="92">
        <f t="shared" si="18"/>
        <v>-0.26507582762080184</v>
      </c>
      <c r="I626" s="74">
        <f t="shared" si="19"/>
        <v>5.1324444861106427E-5</v>
      </c>
      <c r="J626" s="75">
        <v>15.163376749999999</v>
      </c>
      <c r="K626" s="75">
        <v>35.877450000000003</v>
      </c>
    </row>
    <row r="627" spans="1:232">
      <c r="A627" s="73" t="s">
        <v>407</v>
      </c>
      <c r="B627" s="73" t="s">
        <v>886</v>
      </c>
      <c r="C627" s="73" t="s">
        <v>1365</v>
      </c>
      <c r="D627" s="73" t="s">
        <v>338</v>
      </c>
      <c r="E627" s="73" t="s">
        <v>1590</v>
      </c>
      <c r="F627" s="91">
        <v>0.59046485199999998</v>
      </c>
      <c r="G627" s="91">
        <v>1.496376817</v>
      </c>
      <c r="H627" s="92">
        <f t="shared" si="18"/>
        <v>-0.60540363544004305</v>
      </c>
      <c r="I627" s="74">
        <f t="shared" si="19"/>
        <v>5.0681284000643598E-5</v>
      </c>
      <c r="J627" s="75">
        <v>22.258178760000003</v>
      </c>
      <c r="K627" s="75">
        <v>49.695</v>
      </c>
    </row>
    <row r="628" spans="1:232">
      <c r="A628" s="73" t="s">
        <v>2880</v>
      </c>
      <c r="B628" s="73" t="s">
        <v>314</v>
      </c>
      <c r="C628" s="73" t="s">
        <v>1364</v>
      </c>
      <c r="D628" s="73" t="s">
        <v>338</v>
      </c>
      <c r="E628" s="73" t="s">
        <v>1590</v>
      </c>
      <c r="F628" s="91">
        <v>0.58900808999999998</v>
      </c>
      <c r="G628" s="91">
        <v>0.26945857000000001</v>
      </c>
      <c r="H628" s="92">
        <f t="shared" si="18"/>
        <v>1.1858948112134642</v>
      </c>
      <c r="I628" s="74">
        <f t="shared" si="19"/>
        <v>5.0556245959186485E-5</v>
      </c>
      <c r="J628" s="75">
        <v>12.788857349999999</v>
      </c>
      <c r="K628" s="75">
        <v>24.85585</v>
      </c>
    </row>
    <row r="629" spans="1:232">
      <c r="A629" s="73" t="s">
        <v>2881</v>
      </c>
      <c r="B629" s="73" t="s">
        <v>2410</v>
      </c>
      <c r="C629" s="73" t="s">
        <v>1370</v>
      </c>
      <c r="D629" s="73" t="s">
        <v>1280</v>
      </c>
      <c r="E629" s="73" t="s">
        <v>340</v>
      </c>
      <c r="F629" s="91">
        <v>0.58325411999999999</v>
      </c>
      <c r="G629" s="91">
        <v>1.79623095</v>
      </c>
      <c r="H629" s="92">
        <f t="shared" si="18"/>
        <v>-0.67529001768954044</v>
      </c>
      <c r="I629" s="74">
        <f t="shared" si="19"/>
        <v>5.0062366286732779E-5</v>
      </c>
      <c r="J629" s="75">
        <v>249.44826900000001</v>
      </c>
      <c r="K629" s="75">
        <v>52.103250000000003</v>
      </c>
    </row>
    <row r="630" spans="1:232">
      <c r="A630" s="73" t="s">
        <v>789</v>
      </c>
      <c r="B630" s="73" t="s">
        <v>917</v>
      </c>
      <c r="C630" s="73" t="s">
        <v>1371</v>
      </c>
      <c r="D630" s="73" t="s">
        <v>338</v>
      </c>
      <c r="E630" s="73" t="s">
        <v>340</v>
      </c>
      <c r="F630" s="91">
        <v>0.580810041</v>
      </c>
      <c r="G630" s="91">
        <v>3.0616543799999998</v>
      </c>
      <c r="H630" s="92">
        <f t="shared" si="18"/>
        <v>-0.81029536031431482</v>
      </c>
      <c r="I630" s="74">
        <f t="shared" si="19"/>
        <v>4.9852584008415212E-5</v>
      </c>
      <c r="J630" s="75">
        <v>52.279527030000004</v>
      </c>
      <c r="K630" s="75">
        <v>14.0161</v>
      </c>
      <c r="HX630" s="76"/>
    </row>
    <row r="631" spans="1:232">
      <c r="A631" s="73" t="s">
        <v>1294</v>
      </c>
      <c r="B631" s="73" t="s">
        <v>1295</v>
      </c>
      <c r="C631" s="73" t="s">
        <v>1365</v>
      </c>
      <c r="D631" s="73" t="s">
        <v>338</v>
      </c>
      <c r="E631" s="73" t="s">
        <v>1590</v>
      </c>
      <c r="F631" s="91">
        <v>0.56507248199999993</v>
      </c>
      <c r="G631" s="91">
        <v>1.183651182</v>
      </c>
      <c r="H631" s="92">
        <f t="shared" si="18"/>
        <v>-0.522602190076637</v>
      </c>
      <c r="I631" s="74">
        <f t="shared" si="19"/>
        <v>4.8501784389345104E-5</v>
      </c>
      <c r="J631" s="75">
        <v>21.210385350000003</v>
      </c>
      <c r="K631" s="75">
        <v>19.024249999999999</v>
      </c>
    </row>
    <row r="632" spans="1:232">
      <c r="A632" s="73" t="s">
        <v>36</v>
      </c>
      <c r="B632" s="73" t="s">
        <v>897</v>
      </c>
      <c r="C632" s="73" t="s">
        <v>1371</v>
      </c>
      <c r="D632" s="73" t="s">
        <v>338</v>
      </c>
      <c r="E632" s="73" t="s">
        <v>1590</v>
      </c>
      <c r="F632" s="91">
        <v>0.5582875209999999</v>
      </c>
      <c r="G632" s="91">
        <v>2.064184585</v>
      </c>
      <c r="H632" s="92">
        <f t="shared" si="18"/>
        <v>-0.72953604776580583</v>
      </c>
      <c r="I632" s="74">
        <f t="shared" si="19"/>
        <v>4.7919411815923417E-5</v>
      </c>
      <c r="J632" s="75">
        <v>0</v>
      </c>
      <c r="K632" s="75">
        <v>99.779909090909101</v>
      </c>
    </row>
    <row r="633" spans="1:232">
      <c r="A633" s="73" t="s">
        <v>1743</v>
      </c>
      <c r="B633" s="73" t="s">
        <v>1742</v>
      </c>
      <c r="C633" s="73" t="s">
        <v>1365</v>
      </c>
      <c r="D633" s="73" t="s">
        <v>338</v>
      </c>
      <c r="E633" s="73" t="s">
        <v>1590</v>
      </c>
      <c r="F633" s="91">
        <v>0.55045868000000009</v>
      </c>
      <c r="G633" s="91">
        <v>0.29188607</v>
      </c>
      <c r="H633" s="92">
        <f t="shared" si="18"/>
        <v>0.88586827730422391</v>
      </c>
      <c r="I633" s="74">
        <f t="shared" si="19"/>
        <v>4.7247440041866203E-5</v>
      </c>
      <c r="J633" s="75">
        <v>62.652186610000001</v>
      </c>
      <c r="K633" s="75">
        <v>46.724699999999999</v>
      </c>
    </row>
    <row r="634" spans="1:232">
      <c r="A634" s="73" t="s">
        <v>2882</v>
      </c>
      <c r="B634" s="73" t="s">
        <v>940</v>
      </c>
      <c r="C634" s="73" t="s">
        <v>1370</v>
      </c>
      <c r="D634" s="73" t="s">
        <v>339</v>
      </c>
      <c r="E634" s="73" t="s">
        <v>340</v>
      </c>
      <c r="F634" s="91">
        <v>0.54860275000000003</v>
      </c>
      <c r="G634" s="91">
        <v>12.671285859999999</v>
      </c>
      <c r="H634" s="92">
        <f t="shared" si="18"/>
        <v>-0.95670504508687648</v>
      </c>
      <c r="I634" s="74">
        <f t="shared" si="19"/>
        <v>4.7088140271360439E-5</v>
      </c>
      <c r="J634" s="75">
        <v>297.81752168999998</v>
      </c>
      <c r="K634" s="75">
        <v>7.0019999999999998</v>
      </c>
    </row>
    <row r="635" spans="1:232">
      <c r="A635" s="73" t="s">
        <v>1559</v>
      </c>
      <c r="B635" s="73" t="s">
        <v>1560</v>
      </c>
      <c r="C635" s="73" t="s">
        <v>1528</v>
      </c>
      <c r="D635" s="73" t="s">
        <v>338</v>
      </c>
      <c r="E635" s="73" t="s">
        <v>1590</v>
      </c>
      <c r="F635" s="91">
        <v>0.54771340718046702</v>
      </c>
      <c r="G635" s="91">
        <v>0</v>
      </c>
      <c r="H635" s="92" t="str">
        <f t="shared" si="18"/>
        <v/>
      </c>
      <c r="I635" s="74">
        <f t="shared" si="19"/>
        <v>4.7011805438121825E-5</v>
      </c>
      <c r="J635" s="75">
        <v>604.14108032011995</v>
      </c>
      <c r="K635" s="75">
        <v>53.909050000000001</v>
      </c>
    </row>
    <row r="636" spans="1:232">
      <c r="A636" s="73" t="s">
        <v>355</v>
      </c>
      <c r="B636" s="73" t="s">
        <v>356</v>
      </c>
      <c r="C636" s="73" t="s">
        <v>1371</v>
      </c>
      <c r="D636" s="73" t="s">
        <v>338</v>
      </c>
      <c r="E636" s="73" t="s">
        <v>340</v>
      </c>
      <c r="F636" s="91">
        <v>0.54239358999999998</v>
      </c>
      <c r="G636" s="91">
        <v>2.3546942099999999</v>
      </c>
      <c r="H636" s="92">
        <f t="shared" si="18"/>
        <v>-0.76965434080716577</v>
      </c>
      <c r="I636" s="74">
        <f t="shared" si="19"/>
        <v>4.6555190341657533E-5</v>
      </c>
      <c r="J636" s="75">
        <v>281.78471380000002</v>
      </c>
      <c r="K636" s="75">
        <v>46.03</v>
      </c>
    </row>
    <row r="637" spans="1:232">
      <c r="A637" s="73" t="s">
        <v>2021</v>
      </c>
      <c r="B637" s="73" t="s">
        <v>2022</v>
      </c>
      <c r="C637" s="73" t="s">
        <v>1366</v>
      </c>
      <c r="D637" s="73" t="s">
        <v>338</v>
      </c>
      <c r="E637" s="73" t="s">
        <v>1590</v>
      </c>
      <c r="F637" s="91">
        <v>0.54231868000000005</v>
      </c>
      <c r="G637" s="91">
        <v>1.4371170800000002</v>
      </c>
      <c r="H637" s="92">
        <f t="shared" si="18"/>
        <v>-0.62263430895971261</v>
      </c>
      <c r="I637" s="74">
        <f t="shared" si="19"/>
        <v>4.654876060249249E-5</v>
      </c>
      <c r="J637" s="75">
        <v>48.364021816544401</v>
      </c>
      <c r="K637" s="75">
        <v>126.40325</v>
      </c>
    </row>
    <row r="638" spans="1:232">
      <c r="A638" s="73" t="s">
        <v>2883</v>
      </c>
      <c r="B638" s="73" t="s">
        <v>532</v>
      </c>
      <c r="C638" s="73" t="s">
        <v>1370</v>
      </c>
      <c r="D638" s="73" t="s">
        <v>339</v>
      </c>
      <c r="E638" s="73" t="s">
        <v>1590</v>
      </c>
      <c r="F638" s="91">
        <v>0.53289966</v>
      </c>
      <c r="G638" s="91">
        <v>0</v>
      </c>
      <c r="H638" s="92" t="str">
        <f t="shared" si="18"/>
        <v/>
      </c>
      <c r="I638" s="74">
        <f t="shared" si="19"/>
        <v>4.574029922496795E-5</v>
      </c>
      <c r="J638" s="75">
        <v>10.7928170292916</v>
      </c>
      <c r="K638" s="75">
        <v>55.067900000000002</v>
      </c>
    </row>
    <row r="639" spans="1:232">
      <c r="A639" s="73" t="s">
        <v>468</v>
      </c>
      <c r="B639" s="73" t="s">
        <v>469</v>
      </c>
      <c r="C639" s="73" t="s">
        <v>1368</v>
      </c>
      <c r="D639" s="73" t="s">
        <v>339</v>
      </c>
      <c r="E639" s="73" t="s">
        <v>340</v>
      </c>
      <c r="F639" s="91">
        <v>0.53265165000000003</v>
      </c>
      <c r="G639" s="91">
        <v>0.63811504500000005</v>
      </c>
      <c r="H639" s="92">
        <f t="shared" si="18"/>
        <v>-0.16527332465574451</v>
      </c>
      <c r="I639" s="74">
        <f t="shared" si="19"/>
        <v>4.5719011818609344E-5</v>
      </c>
      <c r="J639" s="75">
        <v>40.535643280000002</v>
      </c>
      <c r="K639" s="75">
        <v>24.9572</v>
      </c>
    </row>
    <row r="640" spans="1:232">
      <c r="A640" s="73" t="s">
        <v>2884</v>
      </c>
      <c r="B640" s="73" t="s">
        <v>317</v>
      </c>
      <c r="C640" s="73" t="s">
        <v>1364</v>
      </c>
      <c r="D640" s="73" t="s">
        <v>338</v>
      </c>
      <c r="E640" s="73" t="s">
        <v>1590</v>
      </c>
      <c r="F640" s="91">
        <v>0.53255193999999995</v>
      </c>
      <c r="G640" s="91">
        <v>0.6204752</v>
      </c>
      <c r="H640" s="92">
        <f t="shared" si="18"/>
        <v>-0.14170310110702256</v>
      </c>
      <c r="I640" s="74">
        <f t="shared" si="19"/>
        <v>4.5710453424641279E-5</v>
      </c>
      <c r="J640" s="75">
        <v>39.776879999999998</v>
      </c>
      <c r="K640" s="75">
        <v>27.669350000000001</v>
      </c>
    </row>
    <row r="641" spans="1:11">
      <c r="A641" s="73" t="s">
        <v>1542</v>
      </c>
      <c r="B641" s="73" t="s">
        <v>1543</v>
      </c>
      <c r="C641" s="73" t="s">
        <v>1534</v>
      </c>
      <c r="D641" s="73" t="s">
        <v>338</v>
      </c>
      <c r="E641" s="73" t="s">
        <v>1590</v>
      </c>
      <c r="F641" s="91">
        <v>0.52578641956421002</v>
      </c>
      <c r="G641" s="91">
        <v>4.4832328559476204</v>
      </c>
      <c r="H641" s="92">
        <f t="shared" si="18"/>
        <v>-0.88272159032143904</v>
      </c>
      <c r="I641" s="74">
        <f t="shared" si="19"/>
        <v>4.5129749490347783E-5</v>
      </c>
      <c r="J641" s="75">
        <v>0</v>
      </c>
      <c r="K641" s="75">
        <v>188.86769230769201</v>
      </c>
    </row>
    <row r="642" spans="1:11">
      <c r="A642" s="73" t="s">
        <v>1899</v>
      </c>
      <c r="B642" s="73" t="s">
        <v>1900</v>
      </c>
      <c r="C642" s="73" t="s">
        <v>1366</v>
      </c>
      <c r="D642" s="73" t="s">
        <v>338</v>
      </c>
      <c r="E642" s="73" t="s">
        <v>1590</v>
      </c>
      <c r="F642" s="91">
        <v>0.51584037999999999</v>
      </c>
      <c r="G642" s="91">
        <v>0.44260630000000001</v>
      </c>
      <c r="H642" s="92">
        <f t="shared" si="18"/>
        <v>0.16546099773094047</v>
      </c>
      <c r="I642" s="74">
        <f t="shared" si="19"/>
        <v>4.4276052519007373E-5</v>
      </c>
      <c r="J642" s="75">
        <v>552.92528800000002</v>
      </c>
      <c r="K642" s="75">
        <v>12.6823</v>
      </c>
    </row>
    <row r="643" spans="1:11">
      <c r="A643" s="73" t="s">
        <v>2635</v>
      </c>
      <c r="B643" s="73" t="s">
        <v>458</v>
      </c>
      <c r="C643" s="73" t="s">
        <v>1028</v>
      </c>
      <c r="D643" s="73" t="s">
        <v>338</v>
      </c>
      <c r="E643" s="73" t="s">
        <v>1590</v>
      </c>
      <c r="F643" s="91">
        <v>0.51558044999999997</v>
      </c>
      <c r="G643" s="91">
        <v>1.6693904900000001</v>
      </c>
      <c r="H643" s="92">
        <f t="shared" si="18"/>
        <v>-0.69115647112617729</v>
      </c>
      <c r="I643" s="74">
        <f t="shared" si="19"/>
        <v>4.4253741985017642E-5</v>
      </c>
      <c r="J643" s="75">
        <v>60.475008211499997</v>
      </c>
      <c r="K643" s="75">
        <v>16.52345</v>
      </c>
    </row>
    <row r="644" spans="1:11">
      <c r="A644" s="73" t="s">
        <v>227</v>
      </c>
      <c r="B644" s="73" t="s">
        <v>228</v>
      </c>
      <c r="C644" s="73" t="s">
        <v>246</v>
      </c>
      <c r="D644" s="73" t="s">
        <v>339</v>
      </c>
      <c r="E644" s="73" t="s">
        <v>1590</v>
      </c>
      <c r="F644" s="91">
        <v>0.50897198100000007</v>
      </c>
      <c r="G644" s="91">
        <v>8.4835426000000005E-2</v>
      </c>
      <c r="H644" s="92">
        <f t="shared" si="18"/>
        <v>4.9995217210319662</v>
      </c>
      <c r="I644" s="74">
        <f t="shared" si="19"/>
        <v>4.3686518223833557E-5</v>
      </c>
      <c r="J644" s="75">
        <v>32.164000000000001</v>
      </c>
      <c r="K644" s="75">
        <v>48.61195</v>
      </c>
    </row>
    <row r="645" spans="1:11">
      <c r="A645" s="73" t="s">
        <v>1626</v>
      </c>
      <c r="B645" s="73" t="s">
        <v>376</v>
      </c>
      <c r="C645" s="73" t="s">
        <v>1366</v>
      </c>
      <c r="D645" s="73" t="s">
        <v>338</v>
      </c>
      <c r="E645" s="73" t="s">
        <v>1590</v>
      </c>
      <c r="F645" s="91">
        <v>0.50604000000000005</v>
      </c>
      <c r="G645" s="91">
        <v>1.6660796</v>
      </c>
      <c r="H645" s="92">
        <f t="shared" si="18"/>
        <v>-0.6962690137974199</v>
      </c>
      <c r="I645" s="74">
        <f t="shared" si="19"/>
        <v>4.3434857923915325E-5</v>
      </c>
      <c r="J645" s="75">
        <v>16.583858410000001</v>
      </c>
      <c r="K645" s="75">
        <v>31.141999999999999</v>
      </c>
    </row>
    <row r="646" spans="1:11">
      <c r="A646" s="73" t="s">
        <v>2885</v>
      </c>
      <c r="B646" s="73" t="s">
        <v>510</v>
      </c>
      <c r="C646" s="73" t="s">
        <v>1370</v>
      </c>
      <c r="D646" s="73" t="s">
        <v>339</v>
      </c>
      <c r="E646" s="73" t="s">
        <v>1590</v>
      </c>
      <c r="F646" s="91">
        <v>0.50567841999999996</v>
      </c>
      <c r="G646" s="91">
        <v>1.019502315</v>
      </c>
      <c r="H646" s="92">
        <f t="shared" si="18"/>
        <v>-0.50399482908481685</v>
      </c>
      <c r="I646" s="74">
        <f t="shared" si="19"/>
        <v>4.3403822480218912E-5</v>
      </c>
      <c r="J646" s="75">
        <v>40.480967758404503</v>
      </c>
      <c r="K646" s="75">
        <v>74.320250000000001</v>
      </c>
    </row>
    <row r="647" spans="1:11">
      <c r="A647" s="73" t="s">
        <v>2560</v>
      </c>
      <c r="B647" s="73" t="s">
        <v>364</v>
      </c>
      <c r="C647" s="73" t="s">
        <v>1028</v>
      </c>
      <c r="D647" s="73" t="s">
        <v>338</v>
      </c>
      <c r="E647" s="73" t="s">
        <v>1590</v>
      </c>
      <c r="F647" s="91">
        <v>0.50430285799999996</v>
      </c>
      <c r="G647" s="91">
        <v>3.5779895580000001</v>
      </c>
      <c r="H647" s="92">
        <f t="shared" ref="H647:H710" si="20">IF(ISERROR(F647/G647-1),"",IF((F647/G647-1)&gt;10000%,"",F647/G647-1))</f>
        <v>-0.85905412807244419</v>
      </c>
      <c r="I647" s="74">
        <f t="shared" ref="I647:I710" si="21">F647/$F$1034</f>
        <v>4.3285754066584541E-5</v>
      </c>
      <c r="J647" s="75">
        <v>65.981899667600004</v>
      </c>
      <c r="K647" s="75">
        <v>59.985250000000001</v>
      </c>
    </row>
    <row r="648" spans="1:11">
      <c r="A648" s="73" t="s">
        <v>416</v>
      </c>
      <c r="B648" s="73" t="s">
        <v>685</v>
      </c>
      <c r="C648" s="73" t="s">
        <v>1365</v>
      </c>
      <c r="D648" s="73" t="s">
        <v>338</v>
      </c>
      <c r="E648" s="73" t="s">
        <v>1590</v>
      </c>
      <c r="F648" s="91">
        <v>0.50212800400000002</v>
      </c>
      <c r="G648" s="91">
        <v>0.81289756000000002</v>
      </c>
      <c r="H648" s="92">
        <f t="shared" si="20"/>
        <v>-0.38229854694114229</v>
      </c>
      <c r="I648" s="74">
        <f t="shared" si="21"/>
        <v>4.3099080138643553E-5</v>
      </c>
      <c r="J648" s="75">
        <v>31.810894530000002</v>
      </c>
      <c r="K648" s="75">
        <v>25.4055</v>
      </c>
    </row>
    <row r="649" spans="1:11">
      <c r="A649" s="73" t="s">
        <v>2561</v>
      </c>
      <c r="B649" s="73" t="s">
        <v>935</v>
      </c>
      <c r="C649" s="73" t="s">
        <v>1028</v>
      </c>
      <c r="D649" s="73" t="s">
        <v>338</v>
      </c>
      <c r="E649" s="73" t="s">
        <v>1590</v>
      </c>
      <c r="F649" s="91">
        <v>0.50176599499999996</v>
      </c>
      <c r="G649" s="91">
        <v>0.79083808</v>
      </c>
      <c r="H649" s="92">
        <f t="shared" si="20"/>
        <v>-0.36552625918064041</v>
      </c>
      <c r="I649" s="74">
        <f t="shared" si="21"/>
        <v>4.3068007872652368E-5</v>
      </c>
      <c r="J649" s="75">
        <v>14.432044096122516</v>
      </c>
      <c r="K649" s="75">
        <v>66.514499999999998</v>
      </c>
    </row>
    <row r="650" spans="1:11">
      <c r="A650" s="73" t="s">
        <v>137</v>
      </c>
      <c r="B650" s="73" t="s">
        <v>138</v>
      </c>
      <c r="C650" s="73" t="s">
        <v>1372</v>
      </c>
      <c r="D650" s="73" t="s">
        <v>339</v>
      </c>
      <c r="E650" s="73" t="s">
        <v>340</v>
      </c>
      <c r="F650" s="91">
        <v>0.49466589</v>
      </c>
      <c r="G650" s="91">
        <v>0.51302663299999995</v>
      </c>
      <c r="H650" s="92">
        <f t="shared" si="20"/>
        <v>-3.5789063995825598E-2</v>
      </c>
      <c r="I650" s="74">
        <f t="shared" si="21"/>
        <v>4.2458585589987206E-5</v>
      </c>
      <c r="J650" s="75">
        <v>5.7648036029999998</v>
      </c>
      <c r="K650" s="75">
        <v>44.7423</v>
      </c>
    </row>
    <row r="651" spans="1:11">
      <c r="A651" s="73" t="s">
        <v>2572</v>
      </c>
      <c r="B651" s="73" t="s">
        <v>563</v>
      </c>
      <c r="C651" s="73" t="s">
        <v>1028</v>
      </c>
      <c r="D651" s="73" t="s">
        <v>338</v>
      </c>
      <c r="E651" s="73" t="s">
        <v>1590</v>
      </c>
      <c r="F651" s="91">
        <v>0.48321962900000004</v>
      </c>
      <c r="G651" s="91">
        <v>0.77213738600000004</v>
      </c>
      <c r="H651" s="92">
        <f t="shared" si="20"/>
        <v>-0.37417920986408493</v>
      </c>
      <c r="I651" s="74">
        <f t="shared" si="21"/>
        <v>4.1476120329740876E-5</v>
      </c>
      <c r="J651" s="75">
        <v>80.369486269819262</v>
      </c>
      <c r="K651" s="75">
        <v>47.950049999999997</v>
      </c>
    </row>
    <row r="652" spans="1:11">
      <c r="A652" s="73" t="s">
        <v>39</v>
      </c>
      <c r="B652" s="73" t="s">
        <v>842</v>
      </c>
      <c r="C652" s="73" t="s">
        <v>1369</v>
      </c>
      <c r="D652" s="73" t="s">
        <v>338</v>
      </c>
      <c r="E652" s="73" t="s">
        <v>1590</v>
      </c>
      <c r="F652" s="91">
        <v>0.47693083399999997</v>
      </c>
      <c r="G652" s="91">
        <v>0.20523374</v>
      </c>
      <c r="H652" s="92">
        <f t="shared" si="20"/>
        <v>1.3238422395849727</v>
      </c>
      <c r="I652" s="74">
        <f t="shared" si="21"/>
        <v>4.0936335100633232E-5</v>
      </c>
      <c r="J652" s="75">
        <v>24.50777154</v>
      </c>
      <c r="K652" s="75">
        <v>84.6</v>
      </c>
    </row>
    <row r="653" spans="1:11">
      <c r="A653" s="73" t="s">
        <v>1622</v>
      </c>
      <c r="B653" s="73" t="s">
        <v>368</v>
      </c>
      <c r="C653" s="73" t="s">
        <v>1366</v>
      </c>
      <c r="D653" s="73" t="s">
        <v>338</v>
      </c>
      <c r="E653" s="73" t="s">
        <v>1590</v>
      </c>
      <c r="F653" s="91">
        <v>0.47588000000000003</v>
      </c>
      <c r="G653" s="91">
        <v>0.82017056999999993</v>
      </c>
      <c r="H653" s="92">
        <f t="shared" si="20"/>
        <v>-0.41977922958147584</v>
      </c>
      <c r="I653" s="74">
        <f t="shared" si="21"/>
        <v>4.0846139018324292E-5</v>
      </c>
      <c r="J653" s="75">
        <v>4.7703628299999998</v>
      </c>
      <c r="K653" s="75">
        <v>32.784149999999997</v>
      </c>
    </row>
    <row r="654" spans="1:11">
      <c r="A654" s="73" t="s">
        <v>626</v>
      </c>
      <c r="B654" s="73" t="s">
        <v>627</v>
      </c>
      <c r="C654" s="73" t="s">
        <v>1365</v>
      </c>
      <c r="D654" s="73" t="s">
        <v>338</v>
      </c>
      <c r="E654" s="73" t="s">
        <v>1590</v>
      </c>
      <c r="F654" s="91">
        <v>0.47302327599999999</v>
      </c>
      <c r="G654" s="91">
        <v>1.587666875</v>
      </c>
      <c r="H654" s="92">
        <f t="shared" si="20"/>
        <v>-0.70206390052699186</v>
      </c>
      <c r="I654" s="74">
        <f t="shared" si="21"/>
        <v>4.0600938241571781E-5</v>
      </c>
      <c r="J654" s="75">
        <v>26.64863248</v>
      </c>
      <c r="K654" s="75">
        <v>14.946149999999999</v>
      </c>
    </row>
    <row r="655" spans="1:11">
      <c r="A655" s="73" t="s">
        <v>2540</v>
      </c>
      <c r="B655" s="73" t="s">
        <v>2025</v>
      </c>
      <c r="C655" s="73" t="s">
        <v>1028</v>
      </c>
      <c r="D655" s="73" t="s">
        <v>338</v>
      </c>
      <c r="E655" s="73" t="s">
        <v>340</v>
      </c>
      <c r="F655" s="91">
        <v>0.4635514</v>
      </c>
      <c r="G655" s="91">
        <v>1.05512169</v>
      </c>
      <c r="H655" s="92">
        <f t="shared" si="20"/>
        <v>-0.56066546219896207</v>
      </c>
      <c r="I655" s="74">
        <f t="shared" si="21"/>
        <v>3.9787940082665484E-5</v>
      </c>
      <c r="J655" s="75">
        <v>33.2771317236</v>
      </c>
      <c r="K655" s="75">
        <v>14.21945</v>
      </c>
    </row>
    <row r="656" spans="1:11">
      <c r="A656" s="73" t="s">
        <v>330</v>
      </c>
      <c r="B656" s="73" t="s">
        <v>331</v>
      </c>
      <c r="C656" s="73" t="s">
        <v>1371</v>
      </c>
      <c r="D656" s="73" t="s">
        <v>338</v>
      </c>
      <c r="E656" s="73" t="s">
        <v>340</v>
      </c>
      <c r="F656" s="91">
        <v>0.46208502800000001</v>
      </c>
      <c r="G656" s="91">
        <v>0.32803453000000005</v>
      </c>
      <c r="H656" s="92">
        <f t="shared" si="20"/>
        <v>0.40864752256416392</v>
      </c>
      <c r="I656" s="74">
        <f t="shared" si="21"/>
        <v>3.9662077187472201E-5</v>
      </c>
      <c r="J656" s="75">
        <v>22.111885789999999</v>
      </c>
      <c r="K656" s="75">
        <v>50.507849999999998</v>
      </c>
    </row>
    <row r="657" spans="1:11">
      <c r="A657" s="73" t="s">
        <v>2886</v>
      </c>
      <c r="B657" s="73" t="s">
        <v>515</v>
      </c>
      <c r="C657" s="73" t="s">
        <v>1370</v>
      </c>
      <c r="D657" s="73" t="s">
        <v>1280</v>
      </c>
      <c r="E657" s="73" t="s">
        <v>1590</v>
      </c>
      <c r="F657" s="91">
        <v>0.45923614000000001</v>
      </c>
      <c r="G657" s="91">
        <v>0.97861874000000004</v>
      </c>
      <c r="H657" s="92">
        <f t="shared" si="20"/>
        <v>-0.53073028215257767</v>
      </c>
      <c r="I657" s="74">
        <f t="shared" si="21"/>
        <v>3.941754899697116E-5</v>
      </c>
      <c r="J657" s="75">
        <v>13.858671266725802</v>
      </c>
      <c r="K657" s="75">
        <v>81.626050000000006</v>
      </c>
    </row>
    <row r="658" spans="1:11">
      <c r="A658" s="73" t="s">
        <v>2466</v>
      </c>
      <c r="B658" s="73" t="s">
        <v>2467</v>
      </c>
      <c r="C658" s="73" t="s">
        <v>1028</v>
      </c>
      <c r="D658" s="73" t="s">
        <v>338</v>
      </c>
      <c r="E658" s="73" t="s">
        <v>1590</v>
      </c>
      <c r="F658" s="91">
        <v>0.45914527500000002</v>
      </c>
      <c r="G658" s="91">
        <v>0.73165622499999994</v>
      </c>
      <c r="H658" s="92">
        <f t="shared" si="20"/>
        <v>-0.37245763883167937</v>
      </c>
      <c r="I658" s="74">
        <f t="shared" si="21"/>
        <v>3.940974979460523E-5</v>
      </c>
      <c r="J658" s="75">
        <v>2.9171037308000001</v>
      </c>
      <c r="K658" s="75">
        <v>210.25149999999999</v>
      </c>
    </row>
    <row r="659" spans="1:11">
      <c r="A659" s="73" t="s">
        <v>1264</v>
      </c>
      <c r="B659" s="73" t="s">
        <v>1265</v>
      </c>
      <c r="C659" s="73" t="s">
        <v>1368</v>
      </c>
      <c r="D659" s="73" t="s">
        <v>339</v>
      </c>
      <c r="E659" s="73" t="s">
        <v>340</v>
      </c>
      <c r="F659" s="91">
        <v>0.45073600000000003</v>
      </c>
      <c r="G659" s="91">
        <v>0</v>
      </c>
      <c r="H659" s="92" t="str">
        <f t="shared" si="20"/>
        <v/>
      </c>
      <c r="I659" s="74">
        <f t="shared" si="21"/>
        <v>3.8687957713212193E-5</v>
      </c>
      <c r="J659" s="75">
        <v>14.98007844</v>
      </c>
      <c r="K659" s="75">
        <v>11.84925</v>
      </c>
    </row>
    <row r="660" spans="1:11">
      <c r="A660" s="73" t="s">
        <v>984</v>
      </c>
      <c r="B660" s="73" t="s">
        <v>979</v>
      </c>
      <c r="C660" s="73" t="s">
        <v>1365</v>
      </c>
      <c r="D660" s="73" t="s">
        <v>338</v>
      </c>
      <c r="E660" s="73" t="s">
        <v>1590</v>
      </c>
      <c r="F660" s="91">
        <v>0.44847992099999995</v>
      </c>
      <c r="G660" s="91">
        <v>0.14745498399999998</v>
      </c>
      <c r="H660" s="92">
        <f t="shared" si="20"/>
        <v>2.0414700733343811</v>
      </c>
      <c r="I660" s="74">
        <f t="shared" si="21"/>
        <v>3.8494312011627073E-5</v>
      </c>
      <c r="J660" s="75">
        <v>6.4608792499999996</v>
      </c>
      <c r="K660" s="75">
        <v>28.5046</v>
      </c>
    </row>
    <row r="661" spans="1:11">
      <c r="A661" s="73" t="s">
        <v>2506</v>
      </c>
      <c r="B661" s="73" t="s">
        <v>1572</v>
      </c>
      <c r="C661" s="73" t="s">
        <v>1028</v>
      </c>
      <c r="D661" s="73" t="s">
        <v>338</v>
      </c>
      <c r="E661" s="73" t="s">
        <v>1590</v>
      </c>
      <c r="F661" s="91">
        <v>0.44617781000000001</v>
      </c>
      <c r="G661" s="91">
        <v>0.15881167999999998</v>
      </c>
      <c r="H661" s="92">
        <f t="shared" si="20"/>
        <v>1.8094773004101463</v>
      </c>
      <c r="I661" s="74">
        <f t="shared" si="21"/>
        <v>3.8296715252062453E-5</v>
      </c>
      <c r="J661" s="75">
        <v>34.678626848059999</v>
      </c>
      <c r="K661" s="75">
        <v>238.50274999999999</v>
      </c>
    </row>
    <row r="662" spans="1:11">
      <c r="A662" s="73" t="s">
        <v>77</v>
      </c>
      <c r="B662" s="73" t="s">
        <v>78</v>
      </c>
      <c r="C662" s="73" t="s">
        <v>1368</v>
      </c>
      <c r="D662" s="73" t="s">
        <v>339</v>
      </c>
      <c r="E662" s="73" t="s">
        <v>340</v>
      </c>
      <c r="F662" s="91">
        <v>0.4429361</v>
      </c>
      <c r="G662" s="91">
        <v>5.7165480349999998</v>
      </c>
      <c r="H662" s="92">
        <f t="shared" si="20"/>
        <v>-0.9225168585502842</v>
      </c>
      <c r="I662" s="74">
        <f t="shared" si="21"/>
        <v>3.8018470027810348E-5</v>
      </c>
      <c r="J662" s="75">
        <v>5.3923676781241729</v>
      </c>
      <c r="K662" s="75">
        <v>107.843</v>
      </c>
    </row>
    <row r="663" spans="1:11">
      <c r="A663" s="73" t="s">
        <v>411</v>
      </c>
      <c r="B663" s="73" t="s">
        <v>1511</v>
      </c>
      <c r="C663" s="73" t="s">
        <v>1365</v>
      </c>
      <c r="D663" s="73" t="s">
        <v>338</v>
      </c>
      <c r="E663" s="73" t="s">
        <v>1590</v>
      </c>
      <c r="F663" s="91">
        <v>0.4407914</v>
      </c>
      <c r="G663" s="91">
        <v>2.3285300000000001E-3</v>
      </c>
      <c r="H663" s="92" t="str">
        <f t="shared" si="20"/>
        <v/>
      </c>
      <c r="I663" s="74">
        <f t="shared" si="21"/>
        <v>3.7834384303777817E-5</v>
      </c>
      <c r="J663" s="75">
        <v>10.776578669999999</v>
      </c>
      <c r="K663" s="75">
        <v>6.9642999999999997</v>
      </c>
    </row>
    <row r="664" spans="1:11">
      <c r="A664" s="73" t="s">
        <v>2887</v>
      </c>
      <c r="B664" s="73" t="s">
        <v>299</v>
      </c>
      <c r="C664" s="73" t="s">
        <v>1370</v>
      </c>
      <c r="D664" s="73" t="s">
        <v>339</v>
      </c>
      <c r="E664" s="73" t="s">
        <v>1590</v>
      </c>
      <c r="F664" s="91">
        <v>0.43947374</v>
      </c>
      <c r="G664" s="91">
        <v>2.8947452</v>
      </c>
      <c r="H664" s="92">
        <f t="shared" si="20"/>
        <v>-0.84818223724837682</v>
      </c>
      <c r="I664" s="74">
        <f t="shared" si="21"/>
        <v>3.7721285784111342E-5</v>
      </c>
      <c r="J664" s="75">
        <v>138.249979033156</v>
      </c>
      <c r="K664" s="75">
        <v>38.537599999999998</v>
      </c>
    </row>
    <row r="665" spans="1:11">
      <c r="A665" s="73" t="s">
        <v>2888</v>
      </c>
      <c r="B665" s="73" t="s">
        <v>298</v>
      </c>
      <c r="C665" s="73" t="s">
        <v>1370</v>
      </c>
      <c r="D665" s="73" t="s">
        <v>339</v>
      </c>
      <c r="E665" s="73" t="s">
        <v>1590</v>
      </c>
      <c r="F665" s="91">
        <v>0.43764727000000003</v>
      </c>
      <c r="G665" s="91">
        <v>1.2803656499999998</v>
      </c>
      <c r="H665" s="92">
        <f t="shared" si="20"/>
        <v>-0.65818571436995355</v>
      </c>
      <c r="I665" s="74">
        <f t="shared" si="21"/>
        <v>3.7564514649512705E-5</v>
      </c>
      <c r="J665" s="75">
        <v>168.52782840924021</v>
      </c>
      <c r="K665" s="75">
        <v>37.272449999999999</v>
      </c>
    </row>
    <row r="666" spans="1:11">
      <c r="A666" s="73" t="s">
        <v>2514</v>
      </c>
      <c r="B666" s="73" t="s">
        <v>1580</v>
      </c>
      <c r="C666" s="73" t="s">
        <v>1028</v>
      </c>
      <c r="D666" s="73" t="s">
        <v>338</v>
      </c>
      <c r="E666" s="73" t="s">
        <v>1590</v>
      </c>
      <c r="F666" s="91">
        <v>0.43234923999999997</v>
      </c>
      <c r="G666" s="91">
        <v>0.33723131000000001</v>
      </c>
      <c r="H666" s="92">
        <f t="shared" si="20"/>
        <v>0.2820554532733035</v>
      </c>
      <c r="I666" s="74">
        <f t="shared" si="21"/>
        <v>3.7109769608949425E-5</v>
      </c>
      <c r="J666" s="75">
        <v>65.317888938599992</v>
      </c>
      <c r="K666" s="75">
        <v>163.85724999999999</v>
      </c>
    </row>
    <row r="667" spans="1:11">
      <c r="A667" s="73" t="s">
        <v>2255</v>
      </c>
      <c r="B667" s="73" t="s">
        <v>925</v>
      </c>
      <c r="C667" s="73" t="s">
        <v>1371</v>
      </c>
      <c r="D667" s="73" t="s">
        <v>338</v>
      </c>
      <c r="E667" s="73" t="s">
        <v>1590</v>
      </c>
      <c r="F667" s="91">
        <v>0.43220432799999997</v>
      </c>
      <c r="G667" s="91">
        <v>0.27144497100000003</v>
      </c>
      <c r="H667" s="92">
        <f t="shared" si="20"/>
        <v>0.59223553270397455</v>
      </c>
      <c r="I667" s="74">
        <f t="shared" si="21"/>
        <v>3.7097331398271469E-5</v>
      </c>
      <c r="J667" s="75">
        <v>364.36666530000002</v>
      </c>
      <c r="K667" s="75">
        <v>5.2043499999999998</v>
      </c>
    </row>
    <row r="668" spans="1:11">
      <c r="A668" s="73" t="s">
        <v>2278</v>
      </c>
      <c r="B668" s="73" t="s">
        <v>2279</v>
      </c>
      <c r="C668" s="73" t="s">
        <v>1371</v>
      </c>
      <c r="D668" s="73" t="s">
        <v>338</v>
      </c>
      <c r="E668" s="73" t="s">
        <v>1590</v>
      </c>
      <c r="F668" s="91">
        <v>0.42935021999999995</v>
      </c>
      <c r="G668" s="91">
        <v>0.39561000000000002</v>
      </c>
      <c r="H668" s="92">
        <f t="shared" si="20"/>
        <v>8.5286570106923421E-2</v>
      </c>
      <c r="I668" s="74">
        <f t="shared" si="21"/>
        <v>3.6852355160267534E-5</v>
      </c>
      <c r="J668" s="75">
        <v>3.34788153</v>
      </c>
      <c r="K668" s="75">
        <v>140.84549999999999</v>
      </c>
    </row>
    <row r="669" spans="1:11">
      <c r="A669" s="73" t="s">
        <v>2889</v>
      </c>
      <c r="B669" s="73" t="s">
        <v>1540</v>
      </c>
      <c r="C669" s="73" t="s">
        <v>1534</v>
      </c>
      <c r="D669" s="73" t="s">
        <v>338</v>
      </c>
      <c r="E669" s="73" t="s">
        <v>1590</v>
      </c>
      <c r="F669" s="91">
        <v>0.42728496000000005</v>
      </c>
      <c r="G669" s="91">
        <v>1.31786772</v>
      </c>
      <c r="H669" s="92">
        <f t="shared" si="20"/>
        <v>-0.67577553231215037</v>
      </c>
      <c r="I669" s="74">
        <f t="shared" si="21"/>
        <v>3.6675087998233033E-5</v>
      </c>
      <c r="J669" s="75">
        <v>8.8954330000000006</v>
      </c>
      <c r="K669" s="75">
        <v>20.230149999999998</v>
      </c>
    </row>
    <row r="670" spans="1:11">
      <c r="A670" s="73" t="s">
        <v>2550</v>
      </c>
      <c r="B670" s="73" t="s">
        <v>183</v>
      </c>
      <c r="C670" s="73" t="s">
        <v>1028</v>
      </c>
      <c r="D670" s="73" t="s">
        <v>338</v>
      </c>
      <c r="E670" s="73" t="s">
        <v>340</v>
      </c>
      <c r="F670" s="91">
        <v>0.42190597399999996</v>
      </c>
      <c r="G670" s="91">
        <v>1.3062442679999999</v>
      </c>
      <c r="H670" s="92">
        <f t="shared" si="20"/>
        <v>-0.67700836333928316</v>
      </c>
      <c r="I670" s="74">
        <f t="shared" si="21"/>
        <v>3.6213394273063613E-5</v>
      </c>
      <c r="J670" s="75">
        <v>235.86133043299964</v>
      </c>
      <c r="K670" s="75">
        <v>21.72325</v>
      </c>
    </row>
    <row r="671" spans="1:11">
      <c r="A671" s="73" t="s">
        <v>353</v>
      </c>
      <c r="B671" s="73" t="s">
        <v>354</v>
      </c>
      <c r="C671" s="73" t="s">
        <v>1371</v>
      </c>
      <c r="D671" s="73" t="s">
        <v>338</v>
      </c>
      <c r="E671" s="73" t="s">
        <v>340</v>
      </c>
      <c r="F671" s="91">
        <v>0.40923742899999999</v>
      </c>
      <c r="G671" s="91">
        <v>1.4431099299999999</v>
      </c>
      <c r="H671" s="92">
        <f t="shared" si="20"/>
        <v>-0.71641978168634735</v>
      </c>
      <c r="I671" s="74">
        <f t="shared" si="21"/>
        <v>3.5126016887525458E-5</v>
      </c>
      <c r="J671" s="75">
        <v>96.48364715999999</v>
      </c>
      <c r="K671" s="75">
        <v>68.441999999999993</v>
      </c>
    </row>
    <row r="672" spans="1:11">
      <c r="A672" s="73" t="s">
        <v>2890</v>
      </c>
      <c r="B672" s="73" t="s">
        <v>304</v>
      </c>
      <c r="C672" s="73" t="s">
        <v>1364</v>
      </c>
      <c r="D672" s="73" t="s">
        <v>338</v>
      </c>
      <c r="E672" s="73" t="s">
        <v>1590</v>
      </c>
      <c r="F672" s="91">
        <v>0.40726445999999999</v>
      </c>
      <c r="G672" s="91">
        <v>1.12470519</v>
      </c>
      <c r="H672" s="92">
        <f t="shared" si="20"/>
        <v>-0.6378922551250964</v>
      </c>
      <c r="I672" s="74">
        <f t="shared" si="21"/>
        <v>3.4956671325508051E-5</v>
      </c>
      <c r="J672" s="75">
        <v>310.03559999999999</v>
      </c>
      <c r="K672" s="75">
        <v>15.80705</v>
      </c>
    </row>
    <row r="673" spans="1:11">
      <c r="A673" s="73" t="s">
        <v>2435</v>
      </c>
      <c r="B673" s="73" t="s">
        <v>2314</v>
      </c>
      <c r="C673" s="73" t="s">
        <v>246</v>
      </c>
      <c r="D673" s="73" t="s">
        <v>339</v>
      </c>
      <c r="E673" s="73" t="s">
        <v>340</v>
      </c>
      <c r="F673" s="91">
        <v>0.39935628000000001</v>
      </c>
      <c r="G673" s="91">
        <v>0</v>
      </c>
      <c r="H673" s="92" t="str">
        <f t="shared" si="20"/>
        <v/>
      </c>
      <c r="I673" s="74">
        <f t="shared" si="21"/>
        <v>3.4277889658571155E-5</v>
      </c>
      <c r="J673" s="75">
        <v>51.484304000000002</v>
      </c>
      <c r="K673" s="75">
        <v>67.354600000000005</v>
      </c>
    </row>
    <row r="674" spans="1:11">
      <c r="A674" s="73" t="s">
        <v>2431</v>
      </c>
      <c r="B674" s="73" t="s">
        <v>1290</v>
      </c>
      <c r="C674" s="73" t="s">
        <v>246</v>
      </c>
      <c r="D674" s="73" t="s">
        <v>1280</v>
      </c>
      <c r="E674" s="73" t="s">
        <v>340</v>
      </c>
      <c r="F674" s="91">
        <v>0.38560646000000004</v>
      </c>
      <c r="G674" s="91">
        <v>3.1581990000000004E-2</v>
      </c>
      <c r="H674" s="92">
        <f t="shared" si="20"/>
        <v>11.209694829236536</v>
      </c>
      <c r="I674" s="74">
        <f t="shared" si="21"/>
        <v>3.3097703352786222E-5</v>
      </c>
      <c r="J674" s="75">
        <v>3.9974240000000001</v>
      </c>
      <c r="K674" s="75">
        <v>18.6053</v>
      </c>
    </row>
    <row r="675" spans="1:11">
      <c r="A675" s="73" t="s">
        <v>2497</v>
      </c>
      <c r="B675" s="73" t="s">
        <v>1385</v>
      </c>
      <c r="C675" s="73" t="s">
        <v>1028</v>
      </c>
      <c r="D675" s="73" t="s">
        <v>338</v>
      </c>
      <c r="E675" s="73" t="s">
        <v>1590</v>
      </c>
      <c r="F675" s="91">
        <v>0.37941099</v>
      </c>
      <c r="G675" s="91">
        <v>0.87169730000000001</v>
      </c>
      <c r="H675" s="92">
        <f t="shared" si="20"/>
        <v>-0.56474456213183177</v>
      </c>
      <c r="I675" s="74">
        <f t="shared" si="21"/>
        <v>3.2565928474867713E-5</v>
      </c>
      <c r="J675" s="75">
        <v>4.8027946999999998</v>
      </c>
      <c r="K675" s="75">
        <v>256.59755000000001</v>
      </c>
    </row>
    <row r="676" spans="1:11">
      <c r="A676" s="73" t="s">
        <v>2390</v>
      </c>
      <c r="B676" s="73" t="s">
        <v>2378</v>
      </c>
      <c r="C676" s="73" t="s">
        <v>1528</v>
      </c>
      <c r="D676" s="73" t="s">
        <v>339</v>
      </c>
      <c r="E676" s="73" t="s">
        <v>340</v>
      </c>
      <c r="F676" s="91">
        <v>0.36803445000000001</v>
      </c>
      <c r="G676" s="91">
        <v>1.7115499999999999E-2</v>
      </c>
      <c r="H676" s="92">
        <f t="shared" si="20"/>
        <v>20.502991440507145</v>
      </c>
      <c r="I676" s="74">
        <f t="shared" si="21"/>
        <v>3.1589447567102044E-5</v>
      </c>
      <c r="J676" s="75">
        <v>2.6794133838285998</v>
      </c>
      <c r="K676" s="75">
        <v>150.83070000000001</v>
      </c>
    </row>
    <row r="677" spans="1:11">
      <c r="A677" s="73" t="s">
        <v>2627</v>
      </c>
      <c r="B677" s="73" t="s">
        <v>2043</v>
      </c>
      <c r="C677" s="73" t="s">
        <v>1028</v>
      </c>
      <c r="D677" s="73" t="s">
        <v>338</v>
      </c>
      <c r="E677" s="73" t="s">
        <v>1590</v>
      </c>
      <c r="F677" s="91">
        <v>0.36750470000000002</v>
      </c>
      <c r="G677" s="91">
        <v>0.44832438000000002</v>
      </c>
      <c r="H677" s="92">
        <f t="shared" si="20"/>
        <v>-0.18027054428759814</v>
      </c>
      <c r="I677" s="74">
        <f t="shared" si="21"/>
        <v>3.154397761218703E-5</v>
      </c>
      <c r="J677" s="75">
        <v>20.927074999999999</v>
      </c>
      <c r="K677" s="75">
        <v>142.59021052631601</v>
      </c>
    </row>
    <row r="678" spans="1:11">
      <c r="A678" s="73" t="s">
        <v>2438</v>
      </c>
      <c r="B678" s="73" t="s">
        <v>2284</v>
      </c>
      <c r="C678" s="73" t="s">
        <v>246</v>
      </c>
      <c r="D678" s="73" t="s">
        <v>1280</v>
      </c>
      <c r="E678" s="73" t="s">
        <v>340</v>
      </c>
      <c r="F678" s="91">
        <v>0.36541865999999995</v>
      </c>
      <c r="G678" s="91">
        <v>0.44857065000000002</v>
      </c>
      <c r="H678" s="92">
        <f t="shared" si="20"/>
        <v>-0.18537100008660856</v>
      </c>
      <c r="I678" s="74">
        <f t="shared" si="21"/>
        <v>3.1364926843426443E-5</v>
      </c>
      <c r="J678" s="75">
        <v>10.099349999999999</v>
      </c>
      <c r="K678" s="75">
        <v>210.67599999999999</v>
      </c>
    </row>
    <row r="679" spans="1:11">
      <c r="A679" s="73" t="s">
        <v>761</v>
      </c>
      <c r="B679" s="73" t="s">
        <v>597</v>
      </c>
      <c r="C679" s="73" t="s">
        <v>1367</v>
      </c>
      <c r="D679" s="73" t="s">
        <v>338</v>
      </c>
      <c r="E679" s="73" t="s">
        <v>1590</v>
      </c>
      <c r="F679" s="91">
        <v>0.36513815000000005</v>
      </c>
      <c r="G679" s="91">
        <v>4.6249985899999997</v>
      </c>
      <c r="H679" s="92">
        <f t="shared" si="20"/>
        <v>-0.92105118674209152</v>
      </c>
      <c r="I679" s="74">
        <f t="shared" si="21"/>
        <v>3.1340849869281647E-5</v>
      </c>
      <c r="J679" s="75">
        <v>70.954604939999996</v>
      </c>
      <c r="K679" s="75">
        <v>17.258900000000001</v>
      </c>
    </row>
    <row r="680" spans="1:11">
      <c r="A680" s="73" t="s">
        <v>855</v>
      </c>
      <c r="B680" s="73" t="s">
        <v>856</v>
      </c>
      <c r="C680" s="73" t="s">
        <v>1365</v>
      </c>
      <c r="D680" s="73" t="s">
        <v>338</v>
      </c>
      <c r="E680" s="73" t="s">
        <v>1590</v>
      </c>
      <c r="F680" s="91">
        <v>0.36240878999999998</v>
      </c>
      <c r="G680" s="91">
        <v>0.155406407</v>
      </c>
      <c r="H680" s="92">
        <f t="shared" si="20"/>
        <v>1.3320067492455441</v>
      </c>
      <c r="I680" s="74">
        <f t="shared" si="21"/>
        <v>3.1106581108268245E-5</v>
      </c>
      <c r="J680" s="75">
        <v>20.468172039999999</v>
      </c>
      <c r="K680" s="75">
        <v>36.655099999999997</v>
      </c>
    </row>
    <row r="681" spans="1:11">
      <c r="A681" s="73" t="s">
        <v>10</v>
      </c>
      <c r="B681" s="73" t="s">
        <v>11</v>
      </c>
      <c r="C681" s="73" t="s">
        <v>1528</v>
      </c>
      <c r="D681" s="73" t="s">
        <v>339</v>
      </c>
      <c r="E681" s="73" t="s">
        <v>340</v>
      </c>
      <c r="F681" s="91">
        <v>0.36087858</v>
      </c>
      <c r="G681" s="91">
        <v>5.1234709999999996E-2</v>
      </c>
      <c r="H681" s="92">
        <f t="shared" si="20"/>
        <v>6.0436346765698499</v>
      </c>
      <c r="I681" s="74">
        <f t="shared" si="21"/>
        <v>3.0975238815280039E-5</v>
      </c>
      <c r="J681" s="75">
        <v>44.783711520000004</v>
      </c>
      <c r="K681" s="75">
        <v>36.110149999999997</v>
      </c>
    </row>
    <row r="682" spans="1:11">
      <c r="A682" s="73" t="s">
        <v>2891</v>
      </c>
      <c r="B682" s="73" t="s">
        <v>624</v>
      </c>
      <c r="C682" s="73" t="s">
        <v>1370</v>
      </c>
      <c r="D682" s="73" t="s">
        <v>339</v>
      </c>
      <c r="E682" s="73" t="s">
        <v>340</v>
      </c>
      <c r="F682" s="91">
        <v>0.35723250000000001</v>
      </c>
      <c r="G682" s="91">
        <v>4.82181E-2</v>
      </c>
      <c r="H682" s="92">
        <f t="shared" si="20"/>
        <v>6.4086805577158783</v>
      </c>
      <c r="I682" s="74">
        <f t="shared" si="21"/>
        <v>3.0662285359467791E-5</v>
      </c>
      <c r="J682" s="75">
        <v>27.44613811</v>
      </c>
      <c r="K682" s="75">
        <v>14.723599999999999</v>
      </c>
    </row>
    <row r="683" spans="1:11">
      <c r="A683" s="73" t="s">
        <v>426</v>
      </c>
      <c r="B683" s="73" t="s">
        <v>725</v>
      </c>
      <c r="C683" s="73" t="s">
        <v>1365</v>
      </c>
      <c r="D683" s="73" t="s">
        <v>338</v>
      </c>
      <c r="E683" s="73" t="s">
        <v>1590</v>
      </c>
      <c r="F683" s="91">
        <v>0.35704910899999998</v>
      </c>
      <c r="G683" s="91">
        <v>0.47957248499999999</v>
      </c>
      <c r="H683" s="92">
        <f t="shared" si="20"/>
        <v>-0.25548458227331372</v>
      </c>
      <c r="I683" s="74">
        <f t="shared" si="21"/>
        <v>3.0646544386363832E-5</v>
      </c>
      <c r="J683" s="75">
        <v>35.902006139999997</v>
      </c>
      <c r="K683" s="75">
        <v>19.864799999999999</v>
      </c>
    </row>
    <row r="684" spans="1:11">
      <c r="A684" s="73" t="s">
        <v>1614</v>
      </c>
      <c r="B684" s="73" t="s">
        <v>372</v>
      </c>
      <c r="C684" s="73" t="s">
        <v>1366</v>
      </c>
      <c r="D684" s="73" t="s">
        <v>338</v>
      </c>
      <c r="E684" s="73" t="s">
        <v>1590</v>
      </c>
      <c r="F684" s="91">
        <v>0.35499599999999998</v>
      </c>
      <c r="G684" s="91">
        <v>0.27540586</v>
      </c>
      <c r="H684" s="92">
        <f t="shared" si="20"/>
        <v>0.2889921804859199</v>
      </c>
      <c r="I684" s="74">
        <f t="shared" si="21"/>
        <v>3.0470320179349936E-5</v>
      </c>
      <c r="J684" s="75">
        <v>10.412434749999999</v>
      </c>
      <c r="K684" s="75">
        <v>28.035150000000002</v>
      </c>
    </row>
    <row r="685" spans="1:11">
      <c r="A685" s="73" t="s">
        <v>1467</v>
      </c>
      <c r="B685" s="73" t="s">
        <v>578</v>
      </c>
      <c r="C685" s="73" t="s">
        <v>1368</v>
      </c>
      <c r="D685" s="73" t="s">
        <v>339</v>
      </c>
      <c r="E685" s="73" t="s">
        <v>340</v>
      </c>
      <c r="F685" s="91">
        <v>0.35311336500000001</v>
      </c>
      <c r="G685" s="91">
        <v>0.10786364999999999</v>
      </c>
      <c r="H685" s="92">
        <f t="shared" si="20"/>
        <v>2.2737012422628018</v>
      </c>
      <c r="I685" s="74">
        <f t="shared" si="21"/>
        <v>3.0308728242452481E-5</v>
      </c>
      <c r="J685" s="75">
        <v>1.9618036999999999</v>
      </c>
      <c r="K685" s="75">
        <v>40.5077</v>
      </c>
    </row>
    <row r="686" spans="1:11">
      <c r="A686" s="73" t="s">
        <v>2892</v>
      </c>
      <c r="B686" s="73" t="s">
        <v>312</v>
      </c>
      <c r="C686" s="73" t="s">
        <v>1364</v>
      </c>
      <c r="D686" s="73" t="s">
        <v>338</v>
      </c>
      <c r="E686" s="73" t="s">
        <v>1590</v>
      </c>
      <c r="F686" s="91">
        <v>0.34767409000000005</v>
      </c>
      <c r="G686" s="91">
        <v>6.0365000000000002E-2</v>
      </c>
      <c r="H686" s="92">
        <f t="shared" si="20"/>
        <v>4.7595310196305816</v>
      </c>
      <c r="I686" s="74">
        <f t="shared" si="21"/>
        <v>2.9841859740290395E-5</v>
      </c>
      <c r="J686" s="75">
        <v>233.5932</v>
      </c>
      <c r="K686" s="75">
        <v>4.8422000000000001</v>
      </c>
    </row>
    <row r="687" spans="1:11">
      <c r="A687" s="73" t="s">
        <v>2267</v>
      </c>
      <c r="B687" s="73" t="s">
        <v>2268</v>
      </c>
      <c r="C687" s="73" t="s">
        <v>1371</v>
      </c>
      <c r="D687" s="73" t="s">
        <v>338</v>
      </c>
      <c r="E687" s="73" t="s">
        <v>1590</v>
      </c>
      <c r="F687" s="91">
        <v>0.34259054</v>
      </c>
      <c r="G687" s="91">
        <v>0.17950279</v>
      </c>
      <c r="H687" s="92">
        <f t="shared" si="20"/>
        <v>0.90855273057315711</v>
      </c>
      <c r="I687" s="74">
        <f t="shared" si="21"/>
        <v>2.9405524130458914E-5</v>
      </c>
      <c r="J687" s="75">
        <v>83.713900459999991</v>
      </c>
      <c r="K687" s="75">
        <v>57.5122</v>
      </c>
    </row>
    <row r="688" spans="1:11">
      <c r="A688" s="73" t="s">
        <v>2557</v>
      </c>
      <c r="B688" s="73" t="s">
        <v>932</v>
      </c>
      <c r="C688" s="73" t="s">
        <v>1028</v>
      </c>
      <c r="D688" s="73" t="s">
        <v>338</v>
      </c>
      <c r="E688" s="73" t="s">
        <v>1590</v>
      </c>
      <c r="F688" s="91">
        <v>0.34079759199999998</v>
      </c>
      <c r="G688" s="91">
        <v>0.51746181599999996</v>
      </c>
      <c r="H688" s="92">
        <f t="shared" si="20"/>
        <v>-0.34140533376089721</v>
      </c>
      <c r="I688" s="74">
        <f t="shared" si="21"/>
        <v>2.9251630284824242E-5</v>
      </c>
      <c r="J688" s="75">
        <v>16.478103985200001</v>
      </c>
      <c r="K688" s="75">
        <v>29.133749999999999</v>
      </c>
    </row>
    <row r="689" spans="1:240">
      <c r="A689" s="73" t="s">
        <v>2569</v>
      </c>
      <c r="B689" s="73" t="s">
        <v>175</v>
      </c>
      <c r="C689" s="73" t="s">
        <v>1028</v>
      </c>
      <c r="D689" s="73" t="s">
        <v>338</v>
      </c>
      <c r="E689" s="73" t="s">
        <v>1590</v>
      </c>
      <c r="F689" s="91">
        <v>0.33600417800000004</v>
      </c>
      <c r="G689" s="91">
        <v>1.1238360000000001E-2</v>
      </c>
      <c r="H689" s="92">
        <f t="shared" si="20"/>
        <v>28.897972479970388</v>
      </c>
      <c r="I689" s="74">
        <f t="shared" si="21"/>
        <v>2.8840197876199423E-5</v>
      </c>
      <c r="J689" s="75">
        <v>2.069302054</v>
      </c>
      <c r="K689" s="75">
        <v>46.744399999999999</v>
      </c>
    </row>
    <row r="690" spans="1:240">
      <c r="A690" s="73" t="s">
        <v>2464</v>
      </c>
      <c r="B690" s="73" t="s">
        <v>2465</v>
      </c>
      <c r="C690" s="73" t="s">
        <v>1028</v>
      </c>
      <c r="D690" s="73" t="s">
        <v>338</v>
      </c>
      <c r="E690" s="73" t="s">
        <v>1590</v>
      </c>
      <c r="F690" s="91">
        <v>0.33577013500000003</v>
      </c>
      <c r="G690" s="91">
        <v>1.28475E-2</v>
      </c>
      <c r="H690" s="92">
        <f t="shared" si="20"/>
        <v>25.135056236621914</v>
      </c>
      <c r="I690" s="74">
        <f t="shared" si="21"/>
        <v>2.8820109297326037E-5</v>
      </c>
      <c r="J690" s="75">
        <v>1.3217325128999999</v>
      </c>
      <c r="K690" s="75">
        <v>208.13605000000001</v>
      </c>
    </row>
    <row r="691" spans="1:240">
      <c r="A691" s="73" t="s">
        <v>2556</v>
      </c>
      <c r="B691" s="73" t="s">
        <v>930</v>
      </c>
      <c r="C691" s="73" t="s">
        <v>1028</v>
      </c>
      <c r="D691" s="73" t="s">
        <v>338</v>
      </c>
      <c r="E691" s="73" t="s">
        <v>1590</v>
      </c>
      <c r="F691" s="91">
        <v>0.33407365999999999</v>
      </c>
      <c r="G691" s="91">
        <v>9.4280074999999991E-2</v>
      </c>
      <c r="H691" s="92">
        <f t="shared" si="20"/>
        <v>2.5434174187918286</v>
      </c>
      <c r="I691" s="74">
        <f t="shared" si="21"/>
        <v>2.8674496004707915E-5</v>
      </c>
      <c r="J691" s="75">
        <v>7.2604077910000004</v>
      </c>
      <c r="K691" s="75">
        <v>39.244799999999998</v>
      </c>
    </row>
    <row r="692" spans="1:240">
      <c r="A692" s="73" t="s">
        <v>2321</v>
      </c>
      <c r="B692" s="73" t="s">
        <v>2322</v>
      </c>
      <c r="C692" s="73" t="s">
        <v>1528</v>
      </c>
      <c r="D692" s="73" t="s">
        <v>339</v>
      </c>
      <c r="E692" s="73" t="s">
        <v>340</v>
      </c>
      <c r="F692" s="91">
        <v>0.32689420000000002</v>
      </c>
      <c r="G692" s="91">
        <v>4.093596E-2</v>
      </c>
      <c r="H692" s="92">
        <f t="shared" si="20"/>
        <v>6.9855022332443166</v>
      </c>
      <c r="I692" s="74">
        <f t="shared" si="21"/>
        <v>2.8058262455837406E-5</v>
      </c>
      <c r="J692" s="75">
        <v>1.9946051299928</v>
      </c>
      <c r="K692" s="75">
        <v>31.92445</v>
      </c>
    </row>
    <row r="693" spans="1:240">
      <c r="A693" s="73" t="s">
        <v>2631</v>
      </c>
      <c r="B693" s="73" t="s">
        <v>2044</v>
      </c>
      <c r="C693" s="73" t="s">
        <v>1028</v>
      </c>
      <c r="D693" s="73" t="s">
        <v>338</v>
      </c>
      <c r="E693" s="73" t="s">
        <v>1590</v>
      </c>
      <c r="F693" s="91">
        <v>0.32582667999999998</v>
      </c>
      <c r="G693" s="91">
        <v>0.59856841000000005</v>
      </c>
      <c r="H693" s="92">
        <f t="shared" si="20"/>
        <v>-0.45565673938589579</v>
      </c>
      <c r="I693" s="74">
        <f t="shared" si="21"/>
        <v>2.7966634166510595E-5</v>
      </c>
      <c r="J693" s="75">
        <v>3.9318727195799998</v>
      </c>
      <c r="K693" s="75">
        <v>61.087150000000001</v>
      </c>
    </row>
    <row r="694" spans="1:240">
      <c r="A694" s="73" t="s">
        <v>1250</v>
      </c>
      <c r="B694" s="73" t="s">
        <v>1251</v>
      </c>
      <c r="C694" s="73" t="s">
        <v>760</v>
      </c>
      <c r="D694" s="73" t="s">
        <v>338</v>
      </c>
      <c r="E694" s="73" t="s">
        <v>1590</v>
      </c>
      <c r="F694" s="91">
        <v>0.32444499999999998</v>
      </c>
      <c r="G694" s="91">
        <v>9.9600000000000001E-3</v>
      </c>
      <c r="H694" s="92">
        <f t="shared" si="20"/>
        <v>31.574799196787147</v>
      </c>
      <c r="I694" s="74">
        <f t="shared" si="21"/>
        <v>2.7848040627469581E-5</v>
      </c>
      <c r="J694" s="75">
        <v>8.126760410000001</v>
      </c>
      <c r="K694" s="75">
        <v>47.551949999999998</v>
      </c>
    </row>
    <row r="695" spans="1:240">
      <c r="A695" s="73" t="s">
        <v>2590</v>
      </c>
      <c r="B695" s="73" t="s">
        <v>568</v>
      </c>
      <c r="C695" s="73" t="s">
        <v>1028</v>
      </c>
      <c r="D695" s="73" t="s">
        <v>338</v>
      </c>
      <c r="E695" s="73" t="s">
        <v>340</v>
      </c>
      <c r="F695" s="91">
        <v>0.31603305999999998</v>
      </c>
      <c r="G695" s="91">
        <v>0.63018557999999991</v>
      </c>
      <c r="H695" s="92">
        <f t="shared" si="20"/>
        <v>-0.49850794745255833</v>
      </c>
      <c r="I695" s="74">
        <f t="shared" si="21"/>
        <v>2.7126019801518072E-5</v>
      </c>
      <c r="J695" s="75">
        <v>19.654633037520004</v>
      </c>
      <c r="K695" s="75">
        <v>48.975450000000002</v>
      </c>
    </row>
    <row r="696" spans="1:240">
      <c r="A696" s="73" t="s">
        <v>880</v>
      </c>
      <c r="B696" s="73" t="s">
        <v>881</v>
      </c>
      <c r="C696" s="73" t="s">
        <v>1365</v>
      </c>
      <c r="D696" s="73" t="s">
        <v>338</v>
      </c>
      <c r="E696" s="73" t="s">
        <v>1590</v>
      </c>
      <c r="F696" s="91">
        <v>0.308480596</v>
      </c>
      <c r="G696" s="91">
        <v>0.242616424</v>
      </c>
      <c r="H696" s="92">
        <f t="shared" si="20"/>
        <v>0.27147449836289739</v>
      </c>
      <c r="I696" s="74">
        <f t="shared" si="21"/>
        <v>2.6477770254416094E-5</v>
      </c>
      <c r="J696" s="75">
        <v>17.579681319999999</v>
      </c>
      <c r="K696" s="75">
        <v>63.669849999999997</v>
      </c>
    </row>
    <row r="697" spans="1:240">
      <c r="A697" s="73" t="s">
        <v>2893</v>
      </c>
      <c r="B697" s="73" t="s">
        <v>2249</v>
      </c>
      <c r="C697" s="73" t="s">
        <v>1370</v>
      </c>
      <c r="D697" s="73" t="s">
        <v>339</v>
      </c>
      <c r="E697" s="73" t="s">
        <v>1590</v>
      </c>
      <c r="F697" s="91">
        <v>0.30723309000000004</v>
      </c>
      <c r="G697" s="91">
        <v>0.38380003000000001</v>
      </c>
      <c r="H697" s="92">
        <f t="shared" si="20"/>
        <v>-0.19949696199867406</v>
      </c>
      <c r="I697" s="74">
        <f t="shared" si="21"/>
        <v>2.6370693252856474E-5</v>
      </c>
      <c r="J697" s="75">
        <v>33.03304971</v>
      </c>
      <c r="K697" s="75">
        <v>83.836849999999998</v>
      </c>
    </row>
    <row r="698" spans="1:240">
      <c r="A698" s="73" t="s">
        <v>2463</v>
      </c>
      <c r="B698" s="73" t="s">
        <v>1237</v>
      </c>
      <c r="C698" s="73" t="s">
        <v>1528</v>
      </c>
      <c r="D698" s="73" t="s">
        <v>338</v>
      </c>
      <c r="E698" s="73" t="s">
        <v>1590</v>
      </c>
      <c r="F698" s="91">
        <v>0.30529400408812202</v>
      </c>
      <c r="G698" s="91">
        <v>3.1429815792404701</v>
      </c>
      <c r="H698" s="92">
        <f t="shared" si="20"/>
        <v>-0.90286484460978</v>
      </c>
      <c r="I698" s="74">
        <f t="shared" si="21"/>
        <v>2.6204255973027434E-5</v>
      </c>
      <c r="J698" s="75">
        <v>28.911931067215598</v>
      </c>
      <c r="K698" s="75"/>
    </row>
    <row r="699" spans="1:240">
      <c r="A699" s="73" t="s">
        <v>2894</v>
      </c>
      <c r="B699" s="73" t="s">
        <v>1514</v>
      </c>
      <c r="C699" s="73" t="s">
        <v>1364</v>
      </c>
      <c r="D699" s="73" t="s">
        <v>338</v>
      </c>
      <c r="E699" s="73" t="s">
        <v>1590</v>
      </c>
      <c r="F699" s="91">
        <v>0.30109903999999998</v>
      </c>
      <c r="G699" s="91">
        <v>7.2781499999999999E-2</v>
      </c>
      <c r="H699" s="92">
        <f t="shared" si="20"/>
        <v>3.1370271291468299</v>
      </c>
      <c r="I699" s="74">
        <f t="shared" si="21"/>
        <v>2.5844190228889605E-5</v>
      </c>
      <c r="J699" s="75">
        <v>83.381900000000002</v>
      </c>
      <c r="K699" s="75">
        <v>31.363849999999999</v>
      </c>
    </row>
    <row r="700" spans="1:240">
      <c r="A700" s="73" t="s">
        <v>418</v>
      </c>
      <c r="B700" s="73" t="s">
        <v>687</v>
      </c>
      <c r="C700" s="73" t="s">
        <v>1365</v>
      </c>
      <c r="D700" s="73" t="s">
        <v>338</v>
      </c>
      <c r="E700" s="73" t="s">
        <v>1590</v>
      </c>
      <c r="F700" s="91">
        <v>0.29982657299999999</v>
      </c>
      <c r="G700" s="91">
        <v>3.5226472000000002E-2</v>
      </c>
      <c r="H700" s="92">
        <f t="shared" si="20"/>
        <v>7.5113994100800099</v>
      </c>
      <c r="I700" s="74">
        <f t="shared" si="21"/>
        <v>2.5734970753437326E-5</v>
      </c>
      <c r="J700" s="75">
        <v>19.71552762</v>
      </c>
      <c r="K700" s="75">
        <v>19.912649999999999</v>
      </c>
      <c r="HY700" s="71"/>
      <c r="HZ700" s="71"/>
      <c r="IA700" s="71"/>
      <c r="IB700" s="71"/>
      <c r="IC700" s="71"/>
      <c r="ID700" s="71"/>
      <c r="IE700" s="71"/>
      <c r="IF700" s="71"/>
    </row>
    <row r="701" spans="1:240">
      <c r="A701" s="73" t="s">
        <v>2895</v>
      </c>
      <c r="B701" s="73" t="s">
        <v>2028</v>
      </c>
      <c r="C701" s="73" t="s">
        <v>1370</v>
      </c>
      <c r="D701" s="73" t="s">
        <v>1280</v>
      </c>
      <c r="E701" s="73" t="s">
        <v>340</v>
      </c>
      <c r="F701" s="91">
        <v>0.28726459999999998</v>
      </c>
      <c r="G701" s="91">
        <v>0.92303784999999994</v>
      </c>
      <c r="H701" s="92">
        <f t="shared" si="20"/>
        <v>-0.68878350979865011</v>
      </c>
      <c r="I701" s="74">
        <f t="shared" si="21"/>
        <v>2.4656740746917959E-5</v>
      </c>
      <c r="J701" s="75">
        <v>144.20361790000001</v>
      </c>
      <c r="K701" s="75">
        <v>41.364249999999998</v>
      </c>
    </row>
    <row r="702" spans="1:240">
      <c r="A702" s="73" t="s">
        <v>2549</v>
      </c>
      <c r="B702" s="73" t="s">
        <v>182</v>
      </c>
      <c r="C702" s="73" t="s">
        <v>1028</v>
      </c>
      <c r="D702" s="73" t="s">
        <v>338</v>
      </c>
      <c r="E702" s="73" t="s">
        <v>340</v>
      </c>
      <c r="F702" s="91">
        <v>0.28655874999999997</v>
      </c>
      <c r="G702" s="91">
        <v>1.41521181</v>
      </c>
      <c r="H702" s="92">
        <f t="shared" si="20"/>
        <v>-0.79751529207490157</v>
      </c>
      <c r="I702" s="74">
        <f t="shared" si="21"/>
        <v>2.4596155626244503E-5</v>
      </c>
      <c r="J702" s="75">
        <v>107.17506942451448</v>
      </c>
      <c r="K702" s="75">
        <v>42.615250000000003</v>
      </c>
    </row>
    <row r="703" spans="1:240">
      <c r="A703" s="73" t="s">
        <v>432</v>
      </c>
      <c r="B703" s="73" t="s">
        <v>730</v>
      </c>
      <c r="C703" s="73" t="s">
        <v>1365</v>
      </c>
      <c r="D703" s="73" t="s">
        <v>338</v>
      </c>
      <c r="E703" s="73" t="s">
        <v>1590</v>
      </c>
      <c r="F703" s="91">
        <v>0.28350014699999998</v>
      </c>
      <c r="G703" s="91">
        <v>1.637585949</v>
      </c>
      <c r="H703" s="92">
        <f t="shared" si="20"/>
        <v>-0.82687922598925523</v>
      </c>
      <c r="I703" s="74">
        <f t="shared" si="21"/>
        <v>2.4333626998565544E-5</v>
      </c>
      <c r="J703" s="75">
        <v>20.50118891</v>
      </c>
      <c r="K703" s="75">
        <v>25.934899999999999</v>
      </c>
    </row>
    <row r="704" spans="1:240">
      <c r="A704" s="73" t="s">
        <v>2565</v>
      </c>
      <c r="B704" s="77" t="s">
        <v>497</v>
      </c>
      <c r="C704" s="73" t="s">
        <v>1028</v>
      </c>
      <c r="D704" s="73" t="s">
        <v>338</v>
      </c>
      <c r="E704" s="73" t="s">
        <v>1590</v>
      </c>
      <c r="F704" s="91">
        <v>0.28346290600000001</v>
      </c>
      <c r="G704" s="91">
        <v>0.21088501399999998</v>
      </c>
      <c r="H704" s="92">
        <f t="shared" si="20"/>
        <v>0.34415860389207187</v>
      </c>
      <c r="I704" s="74">
        <f t="shared" si="21"/>
        <v>2.4330430497213983E-5</v>
      </c>
      <c r="J704" s="75">
        <v>9.2362899888000012</v>
      </c>
      <c r="K704" s="75">
        <v>65.654799999999994</v>
      </c>
    </row>
    <row r="705" spans="1:11">
      <c r="A705" s="73" t="s">
        <v>538</v>
      </c>
      <c r="B705" s="73" t="s">
        <v>551</v>
      </c>
      <c r="C705" s="73" t="s">
        <v>1371</v>
      </c>
      <c r="D705" s="73" t="s">
        <v>338</v>
      </c>
      <c r="E705" s="73" t="s">
        <v>1590</v>
      </c>
      <c r="F705" s="91">
        <v>0.28330615000000003</v>
      </c>
      <c r="G705" s="91">
        <v>1.257607E-2</v>
      </c>
      <c r="H705" s="92">
        <f t="shared" si="20"/>
        <v>21.527399259069014</v>
      </c>
      <c r="I705" s="74">
        <f t="shared" si="21"/>
        <v>2.431697568220189E-5</v>
      </c>
      <c r="J705" s="75">
        <v>11.523107289999999</v>
      </c>
      <c r="K705" s="75">
        <v>162.3922</v>
      </c>
    </row>
    <row r="706" spans="1:11">
      <c r="A706" s="73" t="s">
        <v>2508</v>
      </c>
      <c r="B706" s="73" t="s">
        <v>1574</v>
      </c>
      <c r="C706" s="73" t="s">
        <v>1028</v>
      </c>
      <c r="D706" s="73" t="s">
        <v>338</v>
      </c>
      <c r="E706" s="73" t="s">
        <v>1590</v>
      </c>
      <c r="F706" s="91">
        <v>0.28049573</v>
      </c>
      <c r="G706" s="91">
        <v>7.508374000000001E-2</v>
      </c>
      <c r="H706" s="92">
        <f t="shared" si="20"/>
        <v>2.7357719527556825</v>
      </c>
      <c r="I706" s="74">
        <f t="shared" si="21"/>
        <v>2.4075749309965444E-5</v>
      </c>
      <c r="J706" s="75">
        <v>15.243990859619998</v>
      </c>
      <c r="K706" s="75">
        <v>268.0718</v>
      </c>
    </row>
    <row r="707" spans="1:11">
      <c r="A707" s="73" t="s">
        <v>14</v>
      </c>
      <c r="B707" s="73" t="s">
        <v>15</v>
      </c>
      <c r="C707" s="73" t="s">
        <v>1528</v>
      </c>
      <c r="D707" s="73" t="s">
        <v>339</v>
      </c>
      <c r="E707" s="73" t="s">
        <v>340</v>
      </c>
      <c r="F707" s="91">
        <v>0.27962329999999996</v>
      </c>
      <c r="G707" s="91">
        <v>0.23973732</v>
      </c>
      <c r="H707" s="92">
        <f t="shared" si="20"/>
        <v>0.16637367932535474</v>
      </c>
      <c r="I707" s="74">
        <f t="shared" si="21"/>
        <v>2.4000866152312759E-5</v>
      </c>
      <c r="J707" s="75">
        <v>86.011168619999992</v>
      </c>
      <c r="K707" s="75">
        <v>43.116599999999998</v>
      </c>
    </row>
    <row r="708" spans="1:11">
      <c r="A708" s="73" t="s">
        <v>2351</v>
      </c>
      <c r="B708" s="73" t="s">
        <v>2331</v>
      </c>
      <c r="C708" s="73" t="s">
        <v>2016</v>
      </c>
      <c r="D708" s="73" t="s">
        <v>339</v>
      </c>
      <c r="E708" s="73" t="s">
        <v>340</v>
      </c>
      <c r="F708" s="91">
        <v>0.27749213</v>
      </c>
      <c r="G708" s="91">
        <v>0.30153318000000001</v>
      </c>
      <c r="H708" s="92">
        <f t="shared" si="20"/>
        <v>-7.9729368423070435E-2</v>
      </c>
      <c r="I708" s="74">
        <f t="shared" si="21"/>
        <v>2.3817941746807841E-5</v>
      </c>
      <c r="J708" s="75">
        <v>9.8092673499999989</v>
      </c>
      <c r="K708" s="75">
        <v>13.8637</v>
      </c>
    </row>
    <row r="709" spans="1:11">
      <c r="A709" s="73" t="s">
        <v>1608</v>
      </c>
      <c r="B709" s="73" t="s">
        <v>485</v>
      </c>
      <c r="C709" s="73" t="s">
        <v>1366</v>
      </c>
      <c r="D709" s="73" t="s">
        <v>338</v>
      </c>
      <c r="E709" s="73" t="s">
        <v>1590</v>
      </c>
      <c r="F709" s="91">
        <v>0.2770454</v>
      </c>
      <c r="G709" s="91">
        <v>0</v>
      </c>
      <c r="H709" s="92" t="str">
        <f t="shared" si="20"/>
        <v/>
      </c>
      <c r="I709" s="74">
        <f t="shared" si="21"/>
        <v>2.3779597635511599E-5</v>
      </c>
      <c r="J709" s="75">
        <v>5.99372025</v>
      </c>
      <c r="K709" s="75">
        <v>38.965499999999999</v>
      </c>
    </row>
    <row r="710" spans="1:11">
      <c r="A710" s="73" t="s">
        <v>2503</v>
      </c>
      <c r="B710" s="73" t="s">
        <v>1509</v>
      </c>
      <c r="C710" s="73" t="s">
        <v>1028</v>
      </c>
      <c r="D710" s="73" t="s">
        <v>338</v>
      </c>
      <c r="E710" s="73" t="s">
        <v>1590</v>
      </c>
      <c r="F710" s="91">
        <v>0.27630445000000003</v>
      </c>
      <c r="G710" s="91">
        <v>0.1122732</v>
      </c>
      <c r="H710" s="92">
        <f t="shared" si="20"/>
        <v>1.4610009334373655</v>
      </c>
      <c r="I710" s="74">
        <f t="shared" si="21"/>
        <v>2.3715999781629053E-5</v>
      </c>
      <c r="J710" s="75">
        <v>7.6251195472000006</v>
      </c>
      <c r="K710" s="75">
        <v>142.43389999999999</v>
      </c>
    </row>
    <row r="711" spans="1:11">
      <c r="A711" s="73" t="s">
        <v>610</v>
      </c>
      <c r="B711" s="73" t="s">
        <v>472</v>
      </c>
      <c r="C711" s="73" t="s">
        <v>1371</v>
      </c>
      <c r="D711" s="73" t="s">
        <v>338</v>
      </c>
      <c r="E711" s="73" t="s">
        <v>340</v>
      </c>
      <c r="F711" s="91">
        <v>0.26858905699999996</v>
      </c>
      <c r="G711" s="91">
        <v>0.470196275</v>
      </c>
      <c r="H711" s="92">
        <f t="shared" ref="H711:H774" si="22">IF(ISERROR(F711/G711-1),"",IF((F711/G711-1)&gt;10000%,"",F711/G711-1))</f>
        <v>-0.42877246953944936</v>
      </c>
      <c r="I711" s="74">
        <f t="shared" ref="I711:I774" si="23">F711/$F$1034</f>
        <v>2.3053765573301305E-5</v>
      </c>
      <c r="J711" s="75">
        <v>27.05302223</v>
      </c>
      <c r="K711" s="75">
        <v>67.506900000000002</v>
      </c>
    </row>
    <row r="712" spans="1:11">
      <c r="A712" s="73" t="s">
        <v>451</v>
      </c>
      <c r="B712" s="73" t="s">
        <v>452</v>
      </c>
      <c r="C712" s="73" t="s">
        <v>467</v>
      </c>
      <c r="D712" s="73" t="s">
        <v>339</v>
      </c>
      <c r="E712" s="73" t="s">
        <v>340</v>
      </c>
      <c r="F712" s="91">
        <v>0.26470199999999999</v>
      </c>
      <c r="G712" s="91">
        <v>0.65288263000000002</v>
      </c>
      <c r="H712" s="92">
        <f t="shared" si="22"/>
        <v>-0.5945641868278837</v>
      </c>
      <c r="I712" s="74">
        <f t="shared" si="23"/>
        <v>2.2720128373599385E-5</v>
      </c>
      <c r="J712" s="75">
        <v>40.299831779999998</v>
      </c>
      <c r="K712" s="75">
        <v>43.056249999999999</v>
      </c>
    </row>
    <row r="713" spans="1:11">
      <c r="A713" s="73" t="s">
        <v>2896</v>
      </c>
      <c r="B713" s="73" t="s">
        <v>17</v>
      </c>
      <c r="C713" s="73" t="s">
        <v>1370</v>
      </c>
      <c r="D713" s="73" t="s">
        <v>339</v>
      </c>
      <c r="E713" s="73" t="s">
        <v>1590</v>
      </c>
      <c r="F713" s="91">
        <v>0.26158370000000003</v>
      </c>
      <c r="G713" s="91">
        <v>0</v>
      </c>
      <c r="H713" s="92" t="str">
        <f t="shared" si="22"/>
        <v/>
      </c>
      <c r="I713" s="74">
        <f t="shared" si="23"/>
        <v>2.2452475781977887E-5</v>
      </c>
      <c r="J713" s="75">
        <v>45.500502356357003</v>
      </c>
      <c r="K713" s="75">
        <v>38.795499999999997</v>
      </c>
    </row>
    <row r="714" spans="1:11">
      <c r="A714" s="73" t="s">
        <v>2319</v>
      </c>
      <c r="B714" s="73" t="s">
        <v>2320</v>
      </c>
      <c r="C714" s="73" t="s">
        <v>1528</v>
      </c>
      <c r="D714" s="73" t="s">
        <v>339</v>
      </c>
      <c r="E714" s="73" t="s">
        <v>340</v>
      </c>
      <c r="F714" s="91">
        <v>0.25861338</v>
      </c>
      <c r="G714" s="91">
        <v>1.2266999999999999E-4</v>
      </c>
      <c r="H714" s="92" t="str">
        <f t="shared" si="22"/>
        <v/>
      </c>
      <c r="I714" s="74">
        <f t="shared" si="23"/>
        <v>2.2197524736233351E-5</v>
      </c>
      <c r="J714" s="75">
        <v>2.7906478321148001</v>
      </c>
      <c r="K714" s="75">
        <v>35.540649999999999</v>
      </c>
    </row>
    <row r="715" spans="1:11">
      <c r="A715" s="73" t="s">
        <v>2352</v>
      </c>
      <c r="B715" s="73" t="s">
        <v>2341</v>
      </c>
      <c r="C715" s="73" t="s">
        <v>1528</v>
      </c>
      <c r="D715" s="73" t="s">
        <v>338</v>
      </c>
      <c r="E715" s="73" t="s">
        <v>1590</v>
      </c>
      <c r="F715" s="91">
        <v>0.254892769248799</v>
      </c>
      <c r="G715" s="91">
        <v>0</v>
      </c>
      <c r="H715" s="92" t="str">
        <f t="shared" si="22"/>
        <v/>
      </c>
      <c r="I715" s="74">
        <f t="shared" si="23"/>
        <v>2.1878174093263215E-5</v>
      </c>
      <c r="J715" s="75">
        <v>308.79328817431002</v>
      </c>
      <c r="K715" s="75">
        <v>45.246049999999997</v>
      </c>
    </row>
    <row r="716" spans="1:11">
      <c r="A716" s="73" t="s">
        <v>1647</v>
      </c>
      <c r="B716" s="73" t="s">
        <v>1637</v>
      </c>
      <c r="C716" s="73" t="s">
        <v>1528</v>
      </c>
      <c r="D716" s="73" t="s">
        <v>339</v>
      </c>
      <c r="E716" s="73" t="s">
        <v>340</v>
      </c>
      <c r="F716" s="91">
        <v>0.25092333</v>
      </c>
      <c r="G716" s="91">
        <v>3.3300000000000003E-2</v>
      </c>
      <c r="H716" s="92">
        <f t="shared" si="22"/>
        <v>6.5352351351351343</v>
      </c>
      <c r="I716" s="74">
        <f t="shared" si="23"/>
        <v>2.1537465789948855E-5</v>
      </c>
      <c r="J716" s="75">
        <v>29.478833730002698</v>
      </c>
      <c r="K716" s="75">
        <v>32.827649999999998</v>
      </c>
    </row>
    <row r="717" spans="1:11">
      <c r="A717" s="73" t="s">
        <v>2647</v>
      </c>
      <c r="B717" s="73" t="s">
        <v>2416</v>
      </c>
      <c r="C717" s="73" t="s">
        <v>1028</v>
      </c>
      <c r="D717" s="73" t="s">
        <v>339</v>
      </c>
      <c r="E717" s="73" t="s">
        <v>340</v>
      </c>
      <c r="F717" s="91">
        <v>0.25089450000000002</v>
      </c>
      <c r="G717" s="91">
        <v>0.16993495</v>
      </c>
      <c r="H717" s="92">
        <f t="shared" si="22"/>
        <v>0.47641494583662758</v>
      </c>
      <c r="I717" s="74">
        <f t="shared" si="23"/>
        <v>2.1534991228740365E-5</v>
      </c>
      <c r="J717" s="75">
        <v>12.36267</v>
      </c>
      <c r="K717" s="75">
        <v>29.6451176470588</v>
      </c>
    </row>
    <row r="718" spans="1:11">
      <c r="A718" s="73" t="s">
        <v>332</v>
      </c>
      <c r="B718" s="73" t="s">
        <v>333</v>
      </c>
      <c r="C718" s="73" t="s">
        <v>1371</v>
      </c>
      <c r="D718" s="73" t="s">
        <v>338</v>
      </c>
      <c r="E718" s="73" t="s">
        <v>340</v>
      </c>
      <c r="F718" s="91">
        <v>0.25080923999999999</v>
      </c>
      <c r="G718" s="91">
        <v>1.2052318799999999</v>
      </c>
      <c r="H718" s="92">
        <f t="shared" si="22"/>
        <v>-0.79189959694726964</v>
      </c>
      <c r="I718" s="74">
        <f t="shared" si="23"/>
        <v>2.1527673119526479E-5</v>
      </c>
      <c r="J718" s="75">
        <v>26.682665159999999</v>
      </c>
      <c r="K718" s="75">
        <v>54.301000000000002</v>
      </c>
    </row>
    <row r="719" spans="1:11">
      <c r="A719" s="73" t="s">
        <v>2636</v>
      </c>
      <c r="B719" s="73" t="s">
        <v>2398</v>
      </c>
      <c r="C719" s="73" t="s">
        <v>1028</v>
      </c>
      <c r="D719" s="73" t="s">
        <v>338</v>
      </c>
      <c r="E719" s="73" t="s">
        <v>1590</v>
      </c>
      <c r="F719" s="91">
        <v>0.24155745000000001</v>
      </c>
      <c r="G719" s="91">
        <v>0.83397631999999999</v>
      </c>
      <c r="H719" s="92">
        <f t="shared" si="22"/>
        <v>-0.71035454579813484</v>
      </c>
      <c r="I719" s="74">
        <f t="shared" si="23"/>
        <v>2.0733565570336891E-5</v>
      </c>
      <c r="J719" s="75">
        <v>27.319262594799998</v>
      </c>
      <c r="K719" s="75">
        <v>36.67315</v>
      </c>
    </row>
    <row r="720" spans="1:11">
      <c r="A720" s="73" t="s">
        <v>2897</v>
      </c>
      <c r="B720" s="73" t="s">
        <v>318</v>
      </c>
      <c r="C720" s="73" t="s">
        <v>1364</v>
      </c>
      <c r="D720" s="73" t="s">
        <v>338</v>
      </c>
      <c r="E720" s="73" t="s">
        <v>1590</v>
      </c>
      <c r="F720" s="91">
        <v>0.23741104000000002</v>
      </c>
      <c r="G720" s="91">
        <v>0.50639783999999999</v>
      </c>
      <c r="H720" s="92">
        <f t="shared" si="22"/>
        <v>-0.53117683124398796</v>
      </c>
      <c r="I720" s="74">
        <f t="shared" si="23"/>
        <v>2.037766736220255E-5</v>
      </c>
      <c r="J720" s="75">
        <v>20.356079999999999</v>
      </c>
      <c r="K720" s="75">
        <v>30.212050000000001</v>
      </c>
    </row>
    <row r="721" spans="1:11">
      <c r="A721" s="73" t="s">
        <v>2663</v>
      </c>
      <c r="B721" s="73" t="s">
        <v>1552</v>
      </c>
      <c r="C721" s="73" t="s">
        <v>1028</v>
      </c>
      <c r="D721" s="73" t="s">
        <v>338</v>
      </c>
      <c r="E721" s="73" t="s">
        <v>1590</v>
      </c>
      <c r="F721" s="91">
        <v>0.237335342</v>
      </c>
      <c r="G721" s="91">
        <v>0.57608309999999996</v>
      </c>
      <c r="H721" s="92">
        <f t="shared" si="22"/>
        <v>-0.58801891254924854</v>
      </c>
      <c r="I721" s="74">
        <f t="shared" si="23"/>
        <v>2.0371169986747794E-5</v>
      </c>
      <c r="J721" s="75">
        <v>9.0957505541999986</v>
      </c>
      <c r="K721" s="75">
        <v>123.64830000000001</v>
      </c>
    </row>
    <row r="722" spans="1:11">
      <c r="A722" s="73" t="s">
        <v>2567</v>
      </c>
      <c r="B722" s="73" t="s">
        <v>492</v>
      </c>
      <c r="C722" s="73" t="s">
        <v>1028</v>
      </c>
      <c r="D722" s="73" t="s">
        <v>338</v>
      </c>
      <c r="E722" s="73" t="s">
        <v>1590</v>
      </c>
      <c r="F722" s="91">
        <v>0.23684896499999999</v>
      </c>
      <c r="G722" s="91">
        <v>0.120448365</v>
      </c>
      <c r="H722" s="92">
        <f t="shared" si="22"/>
        <v>0.96639418891240236</v>
      </c>
      <c r="I722" s="74">
        <f t="shared" si="23"/>
        <v>2.0329422860250953E-5</v>
      </c>
      <c r="J722" s="75">
        <v>41.4908268075</v>
      </c>
      <c r="K722" s="75">
        <v>22.32995</v>
      </c>
    </row>
    <row r="723" spans="1:11">
      <c r="A723" s="73" t="s">
        <v>257</v>
      </c>
      <c r="B723" s="73" t="s">
        <v>258</v>
      </c>
      <c r="C723" s="73" t="s">
        <v>1371</v>
      </c>
      <c r="D723" s="73" t="s">
        <v>338</v>
      </c>
      <c r="E723" s="73" t="s">
        <v>340</v>
      </c>
      <c r="F723" s="91">
        <v>0.234685115</v>
      </c>
      <c r="G723" s="91">
        <v>0.17097495499999998</v>
      </c>
      <c r="H723" s="92">
        <f t="shared" si="22"/>
        <v>0.37262861101498768</v>
      </c>
      <c r="I723" s="74">
        <f t="shared" si="23"/>
        <v>2.0143693437045944E-5</v>
      </c>
      <c r="J723" s="75">
        <v>61.266981689999994</v>
      </c>
      <c r="K723" s="75">
        <v>39.304900000000004</v>
      </c>
    </row>
    <row r="724" spans="1:11">
      <c r="A724" s="73" t="s">
        <v>2898</v>
      </c>
      <c r="B724" s="73" t="s">
        <v>1487</v>
      </c>
      <c r="C724" s="73" t="s">
        <v>1370</v>
      </c>
      <c r="D724" s="73" t="s">
        <v>339</v>
      </c>
      <c r="E724" s="73" t="s">
        <v>340</v>
      </c>
      <c r="F724" s="91">
        <v>0.23166</v>
      </c>
      <c r="G724" s="91">
        <v>1.4769879999999999E-2</v>
      </c>
      <c r="H724" s="92">
        <f t="shared" si="22"/>
        <v>14.684623030112636</v>
      </c>
      <c r="I724" s="74">
        <f t="shared" si="23"/>
        <v>1.9884039180013879E-5</v>
      </c>
      <c r="J724" s="75">
        <v>36.124939090000005</v>
      </c>
      <c r="K724" s="75">
        <v>26.09355</v>
      </c>
    </row>
    <row r="725" spans="1:11">
      <c r="A725" s="73" t="s">
        <v>2899</v>
      </c>
      <c r="B725" s="73" t="s">
        <v>521</v>
      </c>
      <c r="C725" s="73" t="s">
        <v>1370</v>
      </c>
      <c r="D725" s="73" t="s">
        <v>1280</v>
      </c>
      <c r="E725" s="73" t="s">
        <v>1590</v>
      </c>
      <c r="F725" s="91">
        <v>0.22793284999999999</v>
      </c>
      <c r="G725" s="91">
        <v>3.2853819999999999E-2</v>
      </c>
      <c r="H725" s="92">
        <f t="shared" si="22"/>
        <v>5.9377883606837809</v>
      </c>
      <c r="I725" s="74">
        <f t="shared" si="23"/>
        <v>1.9564127254650032E-5</v>
      </c>
      <c r="J725" s="75">
        <v>41.751974087634103</v>
      </c>
      <c r="K725" s="75">
        <v>62.722900000000003</v>
      </c>
    </row>
    <row r="726" spans="1:11">
      <c r="A726" s="73" t="s">
        <v>782</v>
      </c>
      <c r="B726" s="73" t="s">
        <v>910</v>
      </c>
      <c r="C726" s="73" t="s">
        <v>1371</v>
      </c>
      <c r="D726" s="73" t="s">
        <v>338</v>
      </c>
      <c r="E726" s="73" t="s">
        <v>340</v>
      </c>
      <c r="F726" s="91">
        <v>0.22600514999999999</v>
      </c>
      <c r="G726" s="91">
        <v>1.13448091</v>
      </c>
      <c r="H726" s="92">
        <f t="shared" si="22"/>
        <v>-0.80078540942570819</v>
      </c>
      <c r="I726" s="74">
        <f t="shared" si="23"/>
        <v>1.9398667260143802E-5</v>
      </c>
      <c r="J726" s="75">
        <v>13.233735210000001</v>
      </c>
      <c r="K726" s="75">
        <v>18.2456</v>
      </c>
    </row>
    <row r="727" spans="1:11">
      <c r="A727" s="73" t="s">
        <v>269</v>
      </c>
      <c r="B727" s="73" t="s">
        <v>270</v>
      </c>
      <c r="C727" s="73" t="s">
        <v>1528</v>
      </c>
      <c r="D727" s="73" t="s">
        <v>339</v>
      </c>
      <c r="E727" s="73" t="s">
        <v>340</v>
      </c>
      <c r="F727" s="91">
        <v>0.22508370000000003</v>
      </c>
      <c r="G727" s="91">
        <v>1.78311066</v>
      </c>
      <c r="H727" s="92">
        <f t="shared" si="22"/>
        <v>-0.87376907948046245</v>
      </c>
      <c r="I727" s="74">
        <f t="shared" si="23"/>
        <v>1.9319576575940993E-5</v>
      </c>
      <c r="J727" s="75">
        <v>44.612576216603202</v>
      </c>
      <c r="K727" s="75">
        <v>56.586799999999997</v>
      </c>
    </row>
    <row r="728" spans="1:11">
      <c r="A728" s="73" t="s">
        <v>870</v>
      </c>
      <c r="B728" s="73" t="s">
        <v>871</v>
      </c>
      <c r="C728" s="73" t="s">
        <v>1365</v>
      </c>
      <c r="D728" s="73" t="s">
        <v>338</v>
      </c>
      <c r="E728" s="73" t="s">
        <v>1590</v>
      </c>
      <c r="F728" s="91">
        <v>0.22347188099999998</v>
      </c>
      <c r="G728" s="91">
        <v>0.204298804</v>
      </c>
      <c r="H728" s="92">
        <f t="shared" si="22"/>
        <v>9.3848209703665031E-2</v>
      </c>
      <c r="I728" s="74">
        <f t="shared" si="23"/>
        <v>1.9181229549492355E-5</v>
      </c>
      <c r="J728" s="75">
        <v>13.549251029999999</v>
      </c>
      <c r="K728" s="75">
        <v>13.954800000000001</v>
      </c>
    </row>
    <row r="729" spans="1:11">
      <c r="A729" s="73" t="s">
        <v>417</v>
      </c>
      <c r="B729" s="73" t="s">
        <v>686</v>
      </c>
      <c r="C729" s="73" t="s">
        <v>1365</v>
      </c>
      <c r="D729" s="73" t="s">
        <v>338</v>
      </c>
      <c r="E729" s="73" t="s">
        <v>1590</v>
      </c>
      <c r="F729" s="91">
        <v>0.22103867699999999</v>
      </c>
      <c r="G729" s="91">
        <v>0.24709748400000001</v>
      </c>
      <c r="H729" s="92">
        <f t="shared" si="22"/>
        <v>-0.10545962094862937</v>
      </c>
      <c r="I729" s="74">
        <f t="shared" si="23"/>
        <v>1.8972380703472471E-5</v>
      </c>
      <c r="J729" s="75">
        <v>36.7116714</v>
      </c>
      <c r="K729" s="75">
        <v>23.5671</v>
      </c>
    </row>
    <row r="730" spans="1:11">
      <c r="A730" s="73" t="s">
        <v>2900</v>
      </c>
      <c r="B730" s="73" t="s">
        <v>2177</v>
      </c>
      <c r="C730" s="73" t="s">
        <v>1534</v>
      </c>
      <c r="D730" s="73" t="s">
        <v>338</v>
      </c>
      <c r="E730" s="73" t="s">
        <v>1590</v>
      </c>
      <c r="F730" s="91">
        <v>0.22030257</v>
      </c>
      <c r="G730" s="91">
        <v>0.23598551000000001</v>
      </c>
      <c r="H730" s="92">
        <f t="shared" si="22"/>
        <v>-6.6457215953640514E-2</v>
      </c>
      <c r="I730" s="74">
        <f t="shared" si="23"/>
        <v>1.8909198538106492E-5</v>
      </c>
      <c r="J730" s="75">
        <v>46.137160000000002</v>
      </c>
      <c r="K730" s="75">
        <v>54.00535</v>
      </c>
    </row>
    <row r="731" spans="1:11">
      <c r="A731" s="73" t="s">
        <v>2666</v>
      </c>
      <c r="B731" s="73" t="s">
        <v>1583</v>
      </c>
      <c r="C731" s="73" t="s">
        <v>1028</v>
      </c>
      <c r="D731" s="73" t="s">
        <v>338</v>
      </c>
      <c r="E731" s="73" t="s">
        <v>1590</v>
      </c>
      <c r="F731" s="91">
        <v>0.2196178</v>
      </c>
      <c r="G731" s="91">
        <v>0.33496870000000001</v>
      </c>
      <c r="H731" s="92">
        <f t="shared" si="22"/>
        <v>-0.34436321960827987</v>
      </c>
      <c r="I731" s="74">
        <f t="shared" si="23"/>
        <v>1.8850422774015592E-5</v>
      </c>
      <c r="J731" s="75">
        <v>52.263528899009998</v>
      </c>
      <c r="K731" s="75">
        <v>73.724500000000006</v>
      </c>
    </row>
    <row r="732" spans="1:11">
      <c r="A732" s="73" t="s">
        <v>2258</v>
      </c>
      <c r="B732" s="73" t="s">
        <v>936</v>
      </c>
      <c r="C732" s="73" t="s">
        <v>1371</v>
      </c>
      <c r="D732" s="73" t="s">
        <v>338</v>
      </c>
      <c r="E732" s="73" t="s">
        <v>1590</v>
      </c>
      <c r="F732" s="91">
        <v>0.21833180399999999</v>
      </c>
      <c r="G732" s="91">
        <v>0.82360770900000002</v>
      </c>
      <c r="H732" s="92">
        <f t="shared" si="22"/>
        <v>-0.73490801310603082</v>
      </c>
      <c r="I732" s="74">
        <f t="shared" si="23"/>
        <v>1.874004206586856E-5</v>
      </c>
      <c r="J732" s="75">
        <v>497.3350739</v>
      </c>
      <c r="K732" s="75">
        <v>6.0555000000000003</v>
      </c>
    </row>
    <row r="733" spans="1:11">
      <c r="A733" s="73" t="s">
        <v>2901</v>
      </c>
      <c r="B733" s="73" t="s">
        <v>523</v>
      </c>
      <c r="C733" s="73" t="s">
        <v>1370</v>
      </c>
      <c r="D733" s="73" t="s">
        <v>338</v>
      </c>
      <c r="E733" s="73" t="s">
        <v>1590</v>
      </c>
      <c r="F733" s="91">
        <v>0.20839592000000001</v>
      </c>
      <c r="G733" s="91">
        <v>0</v>
      </c>
      <c r="H733" s="92" t="str">
        <f t="shared" si="22"/>
        <v/>
      </c>
      <c r="I733" s="74">
        <f t="shared" si="23"/>
        <v>1.7887216775598025E-5</v>
      </c>
      <c r="J733" s="75">
        <v>8.8117213769211986</v>
      </c>
      <c r="K733" s="75">
        <v>77.435050000000004</v>
      </c>
    </row>
    <row r="734" spans="1:11">
      <c r="A734" s="73" t="s">
        <v>424</v>
      </c>
      <c r="B734" s="73" t="s">
        <v>724</v>
      </c>
      <c r="C734" s="73" t="s">
        <v>1365</v>
      </c>
      <c r="D734" s="73" t="s">
        <v>338</v>
      </c>
      <c r="E734" s="73" t="s">
        <v>1590</v>
      </c>
      <c r="F734" s="91">
        <v>0.20191741500000002</v>
      </c>
      <c r="G734" s="91">
        <v>0.16941578899999998</v>
      </c>
      <c r="H734" s="92">
        <f t="shared" si="22"/>
        <v>0.1918453185021618</v>
      </c>
      <c r="I734" s="74">
        <f t="shared" si="23"/>
        <v>1.7331148195575942E-5</v>
      </c>
      <c r="J734" s="75">
        <v>18.980483670000002</v>
      </c>
      <c r="K734" s="75">
        <v>23.817299999999999</v>
      </c>
    </row>
    <row r="735" spans="1:11">
      <c r="A735" s="73" t="s">
        <v>876</v>
      </c>
      <c r="B735" s="73" t="s">
        <v>877</v>
      </c>
      <c r="C735" s="73" t="s">
        <v>1365</v>
      </c>
      <c r="D735" s="73" t="s">
        <v>338</v>
      </c>
      <c r="E735" s="73" t="s">
        <v>1590</v>
      </c>
      <c r="F735" s="91">
        <v>0.20082125200000001</v>
      </c>
      <c r="G735" s="91">
        <v>0.166648253</v>
      </c>
      <c r="H735" s="92">
        <f t="shared" si="22"/>
        <v>0.20506064951067926</v>
      </c>
      <c r="I735" s="74">
        <f t="shared" si="23"/>
        <v>1.7237061395784515E-5</v>
      </c>
      <c r="J735" s="75">
        <v>19.415104410000001</v>
      </c>
      <c r="K735" s="75">
        <v>13.6265</v>
      </c>
    </row>
    <row r="736" spans="1:11">
      <c r="A736" s="73" t="s">
        <v>504</v>
      </c>
      <c r="B736" s="73" t="s">
        <v>505</v>
      </c>
      <c r="C736" s="73" t="s">
        <v>1365</v>
      </c>
      <c r="D736" s="73" t="s">
        <v>338</v>
      </c>
      <c r="E736" s="73" t="s">
        <v>1590</v>
      </c>
      <c r="F736" s="91">
        <v>0.1971144</v>
      </c>
      <c r="G736" s="91">
        <v>5.9639600000000001E-2</v>
      </c>
      <c r="H736" s="92">
        <f t="shared" si="22"/>
        <v>2.3050925894875216</v>
      </c>
      <c r="I736" s="74">
        <f t="shared" si="23"/>
        <v>1.6918891705710643E-5</v>
      </c>
      <c r="J736" s="75">
        <v>0</v>
      </c>
      <c r="K736" s="75">
        <v>52.105699999999999</v>
      </c>
    </row>
    <row r="737" spans="1:11">
      <c r="A737" s="73" t="s">
        <v>281</v>
      </c>
      <c r="B737" s="73" t="s">
        <v>123</v>
      </c>
      <c r="C737" s="73" t="s">
        <v>1372</v>
      </c>
      <c r="D737" s="73" t="s">
        <v>339</v>
      </c>
      <c r="E737" s="73" t="s">
        <v>340</v>
      </c>
      <c r="F737" s="91">
        <v>0.19231222000000001</v>
      </c>
      <c r="G737" s="91">
        <v>0.10273502499999999</v>
      </c>
      <c r="H737" s="92">
        <f t="shared" si="22"/>
        <v>0.87192459436302294</v>
      </c>
      <c r="I737" s="74">
        <f t="shared" si="23"/>
        <v>1.6506706886279242E-5</v>
      </c>
      <c r="J737" s="75">
        <v>7.8819060629999997</v>
      </c>
      <c r="K737" s="75">
        <v>55.003300000000003</v>
      </c>
    </row>
    <row r="738" spans="1:11">
      <c r="A738" s="73" t="s">
        <v>2441</v>
      </c>
      <c r="B738" s="73" t="s">
        <v>1303</v>
      </c>
      <c r="C738" s="73" t="s">
        <v>246</v>
      </c>
      <c r="D738" s="73" t="s">
        <v>1280</v>
      </c>
      <c r="E738" s="73" t="s">
        <v>1590</v>
      </c>
      <c r="F738" s="91">
        <v>0.19176678</v>
      </c>
      <c r="G738" s="91">
        <v>4.1309875000000003E-2</v>
      </c>
      <c r="H738" s="92">
        <f t="shared" si="22"/>
        <v>3.642153480251392</v>
      </c>
      <c r="I738" s="74">
        <f t="shared" si="23"/>
        <v>1.6459890213869904E-5</v>
      </c>
      <c r="J738" s="75">
        <v>12.714</v>
      </c>
      <c r="K738" s="75">
        <v>52.404499999999999</v>
      </c>
    </row>
    <row r="739" spans="1:11">
      <c r="A739" s="73" t="s">
        <v>2902</v>
      </c>
      <c r="B739" s="73" t="s">
        <v>2411</v>
      </c>
      <c r="C739" s="73" t="s">
        <v>1370</v>
      </c>
      <c r="D739" s="73" t="s">
        <v>1280</v>
      </c>
      <c r="E739" s="73" t="s">
        <v>340</v>
      </c>
      <c r="F739" s="91">
        <v>0.18386617999999999</v>
      </c>
      <c r="G739" s="91">
        <v>0.54500839000000001</v>
      </c>
      <c r="H739" s="92">
        <f t="shared" si="22"/>
        <v>-0.66263605593301045</v>
      </c>
      <c r="I739" s="74">
        <f t="shared" si="23"/>
        <v>1.57817591599736E-5</v>
      </c>
      <c r="J739" s="75">
        <v>7.3647984900000001</v>
      </c>
      <c r="K739" s="75">
        <v>33.530549999999998</v>
      </c>
    </row>
    <row r="740" spans="1:11">
      <c r="A740" s="73" t="s">
        <v>2903</v>
      </c>
      <c r="B740" s="73" t="s">
        <v>320</v>
      </c>
      <c r="C740" s="73" t="s">
        <v>1364</v>
      </c>
      <c r="D740" s="73" t="s">
        <v>338</v>
      </c>
      <c r="E740" s="73" t="s">
        <v>1590</v>
      </c>
      <c r="F740" s="91">
        <v>0.18377251</v>
      </c>
      <c r="G740" s="91">
        <v>0.26089548499999998</v>
      </c>
      <c r="H740" s="92">
        <f t="shared" si="22"/>
        <v>-0.29560869939930157</v>
      </c>
      <c r="I740" s="74">
        <f t="shared" si="23"/>
        <v>1.5773719196449505E-5</v>
      </c>
      <c r="J740" s="75">
        <v>24.5976</v>
      </c>
      <c r="K740" s="75">
        <v>36.387650000000001</v>
      </c>
    </row>
    <row r="741" spans="1:11">
      <c r="A741" s="73" t="s">
        <v>644</v>
      </c>
      <c r="B741" s="73" t="s">
        <v>645</v>
      </c>
      <c r="C741" s="73" t="s">
        <v>1365</v>
      </c>
      <c r="D741" s="73" t="s">
        <v>338</v>
      </c>
      <c r="E741" s="73" t="s">
        <v>1590</v>
      </c>
      <c r="F741" s="91">
        <v>0.17467697599999998</v>
      </c>
      <c r="G741" s="91">
        <v>7.7537999999999996E-2</v>
      </c>
      <c r="H741" s="92">
        <f t="shared" si="22"/>
        <v>1.2527918697928757</v>
      </c>
      <c r="I741" s="74">
        <f t="shared" si="23"/>
        <v>1.499302354584453E-5</v>
      </c>
      <c r="J741" s="75">
        <v>27.61936103</v>
      </c>
      <c r="K741" s="75">
        <v>8.1827000000000005</v>
      </c>
    </row>
    <row r="742" spans="1:11">
      <c r="A742" s="73" t="s">
        <v>2904</v>
      </c>
      <c r="B742" s="73" t="s">
        <v>1522</v>
      </c>
      <c r="C742" s="73" t="s">
        <v>1364</v>
      </c>
      <c r="D742" s="73" t="s">
        <v>338</v>
      </c>
      <c r="E742" s="73" t="s">
        <v>1590</v>
      </c>
      <c r="F742" s="91">
        <v>0.17397988</v>
      </c>
      <c r="G742" s="91">
        <v>0.41388858000000001</v>
      </c>
      <c r="H742" s="92">
        <f t="shared" si="22"/>
        <v>-0.57964561380263258</v>
      </c>
      <c r="I742" s="74">
        <f t="shared" si="23"/>
        <v>1.4933189805983394E-5</v>
      </c>
      <c r="J742" s="75">
        <v>202.29504174000002</v>
      </c>
      <c r="K742" s="75">
        <v>30.185849999999999</v>
      </c>
    </row>
    <row r="743" spans="1:11">
      <c r="A743" s="73" t="s">
        <v>52</v>
      </c>
      <c r="B743" s="73" t="s">
        <v>58</v>
      </c>
      <c r="C743" s="73" t="s">
        <v>1368</v>
      </c>
      <c r="D743" s="73" t="s">
        <v>339</v>
      </c>
      <c r="E743" s="73" t="s">
        <v>340</v>
      </c>
      <c r="F743" s="91">
        <v>0.16507595</v>
      </c>
      <c r="G743" s="91">
        <v>3.4603065800000001</v>
      </c>
      <c r="H743" s="92">
        <f t="shared" si="22"/>
        <v>-0.95229441490701672</v>
      </c>
      <c r="I743" s="74">
        <f t="shared" si="23"/>
        <v>1.4168940073720159E-5</v>
      </c>
      <c r="J743" s="75">
        <v>7.6109811199999999</v>
      </c>
      <c r="K743" s="75">
        <v>21.325500000000002</v>
      </c>
    </row>
    <row r="744" spans="1:11">
      <c r="A744" s="73" t="s">
        <v>2566</v>
      </c>
      <c r="B744" s="73" t="s">
        <v>363</v>
      </c>
      <c r="C744" s="73" t="s">
        <v>1028</v>
      </c>
      <c r="D744" s="73" t="s">
        <v>338</v>
      </c>
      <c r="E744" s="73" t="s">
        <v>1590</v>
      </c>
      <c r="F744" s="91">
        <v>0.16160007000000001</v>
      </c>
      <c r="G744" s="91">
        <v>0.10160263999999999</v>
      </c>
      <c r="H744" s="92">
        <f t="shared" si="22"/>
        <v>0.59051054185206242</v>
      </c>
      <c r="I744" s="74">
        <f t="shared" si="23"/>
        <v>1.3870595369822091E-5</v>
      </c>
      <c r="J744" s="75">
        <v>4.9297163738370591</v>
      </c>
      <c r="K744" s="75">
        <v>93.929500000000004</v>
      </c>
    </row>
    <row r="745" spans="1:11">
      <c r="A745" s="73" t="s">
        <v>40</v>
      </c>
      <c r="B745" s="73" t="s">
        <v>841</v>
      </c>
      <c r="C745" s="73" t="s">
        <v>1369</v>
      </c>
      <c r="D745" s="73" t="s">
        <v>338</v>
      </c>
      <c r="E745" s="73" t="s">
        <v>1590</v>
      </c>
      <c r="F745" s="91">
        <v>0.15946398000000001</v>
      </c>
      <c r="G745" s="91">
        <v>6.4258220000000005E-2</v>
      </c>
      <c r="H745" s="92">
        <f t="shared" si="22"/>
        <v>1.4816121579464854</v>
      </c>
      <c r="I745" s="74">
        <f t="shared" si="23"/>
        <v>1.3687248666670766E-5</v>
      </c>
      <c r="J745" s="75">
        <v>8.108741160000001</v>
      </c>
      <c r="K745" s="75">
        <v>101.492</v>
      </c>
    </row>
    <row r="746" spans="1:11">
      <c r="A746" s="73" t="s">
        <v>2684</v>
      </c>
      <c r="B746" s="73" t="s">
        <v>2685</v>
      </c>
      <c r="C746" s="73" t="s">
        <v>1028</v>
      </c>
      <c r="D746" s="73" t="s">
        <v>339</v>
      </c>
      <c r="E746" s="73" t="s">
        <v>340</v>
      </c>
      <c r="F746" s="91">
        <v>0.15943307000000001</v>
      </c>
      <c r="G746" s="91">
        <v>1.5761404399999999</v>
      </c>
      <c r="H746" s="92">
        <f t="shared" si="22"/>
        <v>-0.8988458985291945</v>
      </c>
      <c r="I746" s="74">
        <f t="shared" si="23"/>
        <v>1.3684595573123955E-5</v>
      </c>
      <c r="J746" s="75">
        <v>16.966554163649999</v>
      </c>
      <c r="K746" s="75">
        <v>117.63979999999999</v>
      </c>
    </row>
    <row r="747" spans="1:11">
      <c r="A747" s="73" t="s">
        <v>2537</v>
      </c>
      <c r="B747" s="73" t="s">
        <v>248</v>
      </c>
      <c r="C747" s="73" t="s">
        <v>1028</v>
      </c>
      <c r="D747" s="73" t="s">
        <v>338</v>
      </c>
      <c r="E747" s="73" t="s">
        <v>1590</v>
      </c>
      <c r="F747" s="91">
        <v>0.15649714000000001</v>
      </c>
      <c r="G747" s="91">
        <v>1.1941676000000001</v>
      </c>
      <c r="H747" s="92">
        <f t="shared" si="22"/>
        <v>-0.86894876397584397</v>
      </c>
      <c r="I747" s="74">
        <f t="shared" si="23"/>
        <v>1.3432596319261493E-5</v>
      </c>
      <c r="J747" s="75">
        <v>11.355667348500001</v>
      </c>
      <c r="K747" s="75">
        <v>46.616100000000003</v>
      </c>
    </row>
    <row r="748" spans="1:11">
      <c r="A748" s="73" t="s">
        <v>135</v>
      </c>
      <c r="B748" s="73" t="s">
        <v>136</v>
      </c>
      <c r="C748" s="73" t="s">
        <v>1372</v>
      </c>
      <c r="D748" s="73" t="s">
        <v>339</v>
      </c>
      <c r="E748" s="73" t="s">
        <v>340</v>
      </c>
      <c r="F748" s="91">
        <v>0.15549948999999999</v>
      </c>
      <c r="G748" s="91">
        <v>1.1704648400000002</v>
      </c>
      <c r="H748" s="92">
        <f t="shared" si="22"/>
        <v>-0.86714723528132631</v>
      </c>
      <c r="I748" s="74">
        <f t="shared" si="23"/>
        <v>1.3346965171510731E-5</v>
      </c>
      <c r="J748" s="75">
        <v>60.287509275000005</v>
      </c>
      <c r="K748" s="75">
        <v>39.75535</v>
      </c>
    </row>
    <row r="749" spans="1:11">
      <c r="A749" s="73" t="s">
        <v>2905</v>
      </c>
      <c r="B749" s="73" t="s">
        <v>119</v>
      </c>
      <c r="C749" s="73" t="s">
        <v>1364</v>
      </c>
      <c r="D749" s="73" t="s">
        <v>338</v>
      </c>
      <c r="E749" s="73" t="s">
        <v>1590</v>
      </c>
      <c r="F749" s="91">
        <v>0.15258456000000001</v>
      </c>
      <c r="G749" s="91">
        <v>0.47609219000000003</v>
      </c>
      <c r="H749" s="92">
        <f t="shared" si="22"/>
        <v>-0.67950627377441331</v>
      </c>
      <c r="I749" s="74">
        <f t="shared" si="23"/>
        <v>1.3096768407602429E-5</v>
      </c>
      <c r="J749" s="75">
        <v>121.2758398</v>
      </c>
      <c r="K749" s="75">
        <v>28.614799999999999</v>
      </c>
    </row>
    <row r="750" spans="1:11">
      <c r="A750" s="73" t="s">
        <v>2559</v>
      </c>
      <c r="B750" s="73" t="s">
        <v>931</v>
      </c>
      <c r="C750" s="73" t="s">
        <v>1028</v>
      </c>
      <c r="D750" s="73" t="s">
        <v>338</v>
      </c>
      <c r="E750" s="73" t="s">
        <v>1590</v>
      </c>
      <c r="F750" s="91">
        <v>0.15065600000000001</v>
      </c>
      <c r="G750" s="91">
        <v>2.1641E-3</v>
      </c>
      <c r="H750" s="92">
        <f t="shared" si="22"/>
        <v>68.616006654036326</v>
      </c>
      <c r="I750" s="74">
        <f t="shared" si="23"/>
        <v>1.2931234596840937E-5</v>
      </c>
      <c r="J750" s="75">
        <v>3.5825655269999999</v>
      </c>
      <c r="K750" s="75">
        <v>20.4938</v>
      </c>
    </row>
    <row r="751" spans="1:11">
      <c r="A751" s="73" t="s">
        <v>335</v>
      </c>
      <c r="B751" s="73" t="s">
        <v>336</v>
      </c>
      <c r="C751" s="73" t="s">
        <v>1371</v>
      </c>
      <c r="D751" s="73" t="s">
        <v>338</v>
      </c>
      <c r="E751" s="73" t="s">
        <v>1590</v>
      </c>
      <c r="F751" s="91">
        <v>0.14611338899999998</v>
      </c>
      <c r="G751" s="91">
        <v>5.3312962649999998</v>
      </c>
      <c r="H751" s="92">
        <f t="shared" si="22"/>
        <v>-0.97259327155400543</v>
      </c>
      <c r="I751" s="74">
        <f t="shared" si="23"/>
        <v>1.254132932573862E-5</v>
      </c>
      <c r="J751" s="75">
        <v>110.3811822</v>
      </c>
      <c r="K751" s="75">
        <v>6.6606500000000004</v>
      </c>
    </row>
    <row r="752" spans="1:11">
      <c r="A752" s="73" t="s">
        <v>2674</v>
      </c>
      <c r="B752" s="73" t="s">
        <v>746</v>
      </c>
      <c r="C752" s="73" t="s">
        <v>1028</v>
      </c>
      <c r="D752" s="73" t="s">
        <v>339</v>
      </c>
      <c r="E752" s="73" t="s">
        <v>340</v>
      </c>
      <c r="F752" s="91">
        <v>0.14598276000000002</v>
      </c>
      <c r="G752" s="91">
        <v>0.11118656</v>
      </c>
      <c r="H752" s="92">
        <f t="shared" si="22"/>
        <v>0.31295329219646706</v>
      </c>
      <c r="I752" s="74">
        <f t="shared" si="23"/>
        <v>1.2530117065728063E-5</v>
      </c>
      <c r="J752" s="75">
        <v>5.2407089873999997</v>
      </c>
      <c r="K752" s="75">
        <v>111.783</v>
      </c>
    </row>
    <row r="753" spans="1:11">
      <c r="A753" s="73" t="s">
        <v>431</v>
      </c>
      <c r="B753" s="73" t="s">
        <v>729</v>
      </c>
      <c r="C753" s="73" t="s">
        <v>1365</v>
      </c>
      <c r="D753" s="73" t="s">
        <v>338</v>
      </c>
      <c r="E753" s="73" t="s">
        <v>1590</v>
      </c>
      <c r="F753" s="91">
        <v>0.14529063</v>
      </c>
      <c r="G753" s="91">
        <v>3.9453062799999996</v>
      </c>
      <c r="H753" s="92">
        <f t="shared" si="22"/>
        <v>-0.96317380206030545</v>
      </c>
      <c r="I753" s="74">
        <f t="shared" si="23"/>
        <v>1.2470709571824657E-5</v>
      </c>
      <c r="J753" s="75">
        <v>29.111889530000003</v>
      </c>
      <c r="K753" s="75">
        <v>88.905850000000001</v>
      </c>
    </row>
    <row r="754" spans="1:11">
      <c r="A754" s="73" t="s">
        <v>1606</v>
      </c>
      <c r="B754" s="73" t="s">
        <v>96</v>
      </c>
      <c r="C754" s="73" t="s">
        <v>760</v>
      </c>
      <c r="D754" s="73" t="s">
        <v>338</v>
      </c>
      <c r="E754" s="73" t="s">
        <v>1590</v>
      </c>
      <c r="F754" s="91">
        <v>0.14510377999999999</v>
      </c>
      <c r="G754" s="91">
        <v>0.33005449999999997</v>
      </c>
      <c r="H754" s="92">
        <f t="shared" si="22"/>
        <v>-0.56036418227898732</v>
      </c>
      <c r="I754" s="74">
        <f t="shared" si="23"/>
        <v>1.2454671702875395E-5</v>
      </c>
      <c r="J754" s="75">
        <v>13.41415655</v>
      </c>
      <c r="K754" s="75">
        <v>168.90995000000001</v>
      </c>
    </row>
    <row r="755" spans="1:11">
      <c r="A755" s="73" t="s">
        <v>2906</v>
      </c>
      <c r="B755" s="73" t="s">
        <v>294</v>
      </c>
      <c r="C755" s="73" t="s">
        <v>1370</v>
      </c>
      <c r="D755" s="73" t="s">
        <v>339</v>
      </c>
      <c r="E755" s="73" t="s">
        <v>1590</v>
      </c>
      <c r="F755" s="91">
        <v>0.1436385</v>
      </c>
      <c r="G755" s="91">
        <v>0.38760384999999997</v>
      </c>
      <c r="H755" s="92">
        <f t="shared" si="22"/>
        <v>-0.62941931562341291</v>
      </c>
      <c r="I755" s="74">
        <f t="shared" si="23"/>
        <v>1.2328902537159732E-5</v>
      </c>
      <c r="J755" s="75">
        <v>85.840435124341013</v>
      </c>
      <c r="K755" s="75">
        <v>33.681249999999999</v>
      </c>
    </row>
    <row r="756" spans="1:11">
      <c r="A756" s="73" t="s">
        <v>1691</v>
      </c>
      <c r="B756" s="73" t="s">
        <v>1694</v>
      </c>
      <c r="C756" s="73" t="s">
        <v>760</v>
      </c>
      <c r="D756" s="73" t="s">
        <v>338</v>
      </c>
      <c r="E756" s="73" t="s">
        <v>1590</v>
      </c>
      <c r="F756" s="91">
        <v>0.14252000000000001</v>
      </c>
      <c r="G756" s="91">
        <v>2.445E-2</v>
      </c>
      <c r="H756" s="92">
        <f t="shared" si="22"/>
        <v>4.8290388548057264</v>
      </c>
      <c r="I756" s="74">
        <f t="shared" si="23"/>
        <v>1.2232898488887069E-5</v>
      </c>
      <c r="J756" s="75">
        <v>2.6627629099999996</v>
      </c>
      <c r="K756" s="75">
        <v>63.899299999999997</v>
      </c>
    </row>
    <row r="757" spans="1:11">
      <c r="A757" s="73" t="s">
        <v>1455</v>
      </c>
      <c r="B757" s="73" t="s">
        <v>1405</v>
      </c>
      <c r="C757" s="73" t="s">
        <v>1370</v>
      </c>
      <c r="D757" s="73" t="s">
        <v>339</v>
      </c>
      <c r="E757" s="73" t="s">
        <v>340</v>
      </c>
      <c r="F757" s="91">
        <v>0.13834570999999998</v>
      </c>
      <c r="G757" s="91">
        <v>2.0813369900000001</v>
      </c>
      <c r="H757" s="92">
        <f t="shared" si="22"/>
        <v>-0.93353036501792053</v>
      </c>
      <c r="I757" s="74">
        <f t="shared" si="23"/>
        <v>1.1874607260756442E-5</v>
      </c>
      <c r="J757" s="75">
        <v>10.225</v>
      </c>
      <c r="K757" s="75">
        <v>70.82405</v>
      </c>
    </row>
    <row r="758" spans="1:11">
      <c r="A758" s="73" t="s">
        <v>2698</v>
      </c>
      <c r="B758" s="73" t="s">
        <v>2699</v>
      </c>
      <c r="C758" s="73" t="s">
        <v>1028</v>
      </c>
      <c r="D758" s="73" t="s">
        <v>338</v>
      </c>
      <c r="E758" s="73" t="s">
        <v>1590</v>
      </c>
      <c r="F758" s="91">
        <v>0.137492</v>
      </c>
      <c r="G758" s="91">
        <v>0.27353759000000005</v>
      </c>
      <c r="H758" s="92">
        <f t="shared" si="22"/>
        <v>-0.49735610378083694</v>
      </c>
      <c r="I758" s="74">
        <f t="shared" si="23"/>
        <v>1.1801330894148617E-5</v>
      </c>
      <c r="J758" s="75">
        <v>20.806900604996162</v>
      </c>
      <c r="K758" s="75">
        <v>33.404200000000003</v>
      </c>
    </row>
    <row r="759" spans="1:11">
      <c r="A759" s="73" t="s">
        <v>223</v>
      </c>
      <c r="B759" s="73" t="s">
        <v>224</v>
      </c>
      <c r="C759" s="73" t="s">
        <v>246</v>
      </c>
      <c r="D759" s="73" t="s">
        <v>1280</v>
      </c>
      <c r="E759" s="73" t="s">
        <v>1590</v>
      </c>
      <c r="F759" s="91">
        <v>0.13700300000000001</v>
      </c>
      <c r="G759" s="91">
        <v>0.14683213000000001</v>
      </c>
      <c r="H759" s="92">
        <f t="shared" si="22"/>
        <v>-6.6941275046544568E-2</v>
      </c>
      <c r="I759" s="74">
        <f t="shared" si="23"/>
        <v>1.1759358628073219E-5</v>
      </c>
      <c r="J759" s="75">
        <v>8.9776197000000018</v>
      </c>
      <c r="K759" s="75">
        <v>75.800749999999994</v>
      </c>
    </row>
    <row r="760" spans="1:11">
      <c r="A760" s="73" t="s">
        <v>2907</v>
      </c>
      <c r="B760" s="73" t="s">
        <v>21</v>
      </c>
      <c r="C760" s="73" t="s">
        <v>1370</v>
      </c>
      <c r="D760" s="73" t="s">
        <v>339</v>
      </c>
      <c r="E760" s="73" t="s">
        <v>1590</v>
      </c>
      <c r="F760" s="91">
        <v>0.13370051000000002</v>
      </c>
      <c r="G760" s="91">
        <v>1.27187184</v>
      </c>
      <c r="H760" s="92">
        <f t="shared" si="22"/>
        <v>-0.89487894472134866</v>
      </c>
      <c r="I760" s="74">
        <f t="shared" si="23"/>
        <v>1.147589648289665E-5</v>
      </c>
      <c r="J760" s="75">
        <v>32.601779607205799</v>
      </c>
      <c r="K760" s="75">
        <v>39.29325</v>
      </c>
    </row>
    <row r="761" spans="1:11">
      <c r="A761" s="73" t="s">
        <v>2908</v>
      </c>
      <c r="B761" s="73" t="s">
        <v>321</v>
      </c>
      <c r="C761" s="73" t="s">
        <v>1364</v>
      </c>
      <c r="D761" s="73" t="s">
        <v>338</v>
      </c>
      <c r="E761" s="73" t="s">
        <v>1590</v>
      </c>
      <c r="F761" s="91">
        <v>0.13058430000000001</v>
      </c>
      <c r="G761" s="91">
        <v>0.34835741999999997</v>
      </c>
      <c r="H761" s="92">
        <f t="shared" si="22"/>
        <v>-0.62514276285546022</v>
      </c>
      <c r="I761" s="74">
        <f t="shared" si="23"/>
        <v>1.1208423281942013E-5</v>
      </c>
      <c r="J761" s="75">
        <v>17.690000000000001</v>
      </c>
      <c r="K761" s="75">
        <v>40.9711</v>
      </c>
    </row>
    <row r="762" spans="1:11">
      <c r="A762" s="73" t="s">
        <v>2357</v>
      </c>
      <c r="B762" s="73" t="s">
        <v>2332</v>
      </c>
      <c r="C762" s="73" t="s">
        <v>1528</v>
      </c>
      <c r="D762" s="73" t="s">
        <v>338</v>
      </c>
      <c r="E762" s="73" t="s">
        <v>1590</v>
      </c>
      <c r="F762" s="91">
        <v>0.1239108</v>
      </c>
      <c r="G762" s="91">
        <v>0.51042578999999999</v>
      </c>
      <c r="H762" s="92">
        <f t="shared" si="22"/>
        <v>-0.75724032282929898</v>
      </c>
      <c r="I762" s="74">
        <f t="shared" si="23"/>
        <v>1.063561772436702E-5</v>
      </c>
      <c r="J762" s="75">
        <v>22.002552360900001</v>
      </c>
      <c r="K762" s="75">
        <v>82.712699999999998</v>
      </c>
    </row>
    <row r="763" spans="1:11">
      <c r="A763" s="73" t="s">
        <v>2909</v>
      </c>
      <c r="B763" s="73" t="s">
        <v>520</v>
      </c>
      <c r="C763" s="73" t="s">
        <v>1370</v>
      </c>
      <c r="D763" s="73" t="s">
        <v>338</v>
      </c>
      <c r="E763" s="73" t="s">
        <v>1590</v>
      </c>
      <c r="F763" s="91">
        <v>0.11967984</v>
      </c>
      <c r="G763" s="91">
        <v>0.8257516800000001</v>
      </c>
      <c r="H763" s="92">
        <f t="shared" si="22"/>
        <v>-0.85506558097465812</v>
      </c>
      <c r="I763" s="74">
        <f t="shared" si="23"/>
        <v>1.0272462348345818E-5</v>
      </c>
      <c r="J763" s="75">
        <v>12.7438328798525</v>
      </c>
      <c r="K763" s="75">
        <v>70.660399999999996</v>
      </c>
    </row>
    <row r="764" spans="1:11">
      <c r="A764" s="73" t="s">
        <v>790</v>
      </c>
      <c r="B764" s="73" t="s">
        <v>918</v>
      </c>
      <c r="C764" s="73" t="s">
        <v>1371</v>
      </c>
      <c r="D764" s="73" t="s">
        <v>338</v>
      </c>
      <c r="E764" s="73" t="s">
        <v>340</v>
      </c>
      <c r="F764" s="91">
        <v>0.11837056</v>
      </c>
      <c r="G764" s="91">
        <v>1.41326324</v>
      </c>
      <c r="H764" s="92">
        <f t="shared" si="22"/>
        <v>-0.91624309141444871</v>
      </c>
      <c r="I764" s="74">
        <f t="shared" si="23"/>
        <v>1.01600831080039E-5</v>
      </c>
      <c r="J764" s="75">
        <v>80.077111670000008</v>
      </c>
      <c r="K764" s="75">
        <v>23.357500000000002</v>
      </c>
    </row>
    <row r="765" spans="1:11">
      <c r="A765" s="73" t="s">
        <v>2510</v>
      </c>
      <c r="B765" s="73" t="s">
        <v>1576</v>
      </c>
      <c r="C765" s="73" t="s">
        <v>1028</v>
      </c>
      <c r="D765" s="73" t="s">
        <v>338</v>
      </c>
      <c r="E765" s="73" t="s">
        <v>1590</v>
      </c>
      <c r="F765" s="91">
        <v>0.115308405</v>
      </c>
      <c r="G765" s="91">
        <v>0.32218098499999998</v>
      </c>
      <c r="H765" s="92">
        <f t="shared" si="22"/>
        <v>-0.64210052619958313</v>
      </c>
      <c r="I765" s="74">
        <f t="shared" si="23"/>
        <v>9.8972496020241235E-6</v>
      </c>
      <c r="J765" s="75">
        <v>39.826450188560003</v>
      </c>
      <c r="K765" s="75">
        <v>131.92304999999999</v>
      </c>
    </row>
    <row r="766" spans="1:11">
      <c r="A766" s="73" t="s">
        <v>1373</v>
      </c>
      <c r="B766" s="73" t="s">
        <v>1374</v>
      </c>
      <c r="C766" s="73" t="s">
        <v>1365</v>
      </c>
      <c r="D766" s="73" t="s">
        <v>338</v>
      </c>
      <c r="E766" s="73" t="s">
        <v>1590</v>
      </c>
      <c r="F766" s="91">
        <v>0.11386367</v>
      </c>
      <c r="G766" s="91">
        <v>1.0126553549999999</v>
      </c>
      <c r="H766" s="92">
        <f t="shared" si="22"/>
        <v>-0.88755930688778117</v>
      </c>
      <c r="I766" s="74">
        <f t="shared" si="23"/>
        <v>9.7732438723136103E-6</v>
      </c>
      <c r="J766" s="75">
        <v>21.256891199999998</v>
      </c>
      <c r="K766" s="75">
        <v>39.287399999999998</v>
      </c>
    </row>
    <row r="767" spans="1:11">
      <c r="A767" s="73" t="s">
        <v>534</v>
      </c>
      <c r="B767" s="73" t="s">
        <v>547</v>
      </c>
      <c r="C767" s="73" t="s">
        <v>1371</v>
      </c>
      <c r="D767" s="73" t="s">
        <v>338</v>
      </c>
      <c r="E767" s="73" t="s">
        <v>1590</v>
      </c>
      <c r="F767" s="91">
        <v>0.11141321000000001</v>
      </c>
      <c r="G767" s="91">
        <v>1.3009E-2</v>
      </c>
      <c r="H767" s="92">
        <f t="shared" si="22"/>
        <v>7.5643177799984631</v>
      </c>
      <c r="I767" s="74">
        <f t="shared" si="23"/>
        <v>9.5629138945485379E-6</v>
      </c>
      <c r="J767" s="75">
        <v>9.8469472600000003</v>
      </c>
      <c r="K767" s="75">
        <v>154.10825</v>
      </c>
    </row>
    <row r="768" spans="1:11">
      <c r="A768" s="73" t="s">
        <v>1765</v>
      </c>
      <c r="B768" s="73" t="s">
        <v>1764</v>
      </c>
      <c r="C768" s="73" t="s">
        <v>1528</v>
      </c>
      <c r="D768" s="73" t="s">
        <v>339</v>
      </c>
      <c r="E768" s="73" t="s">
        <v>340</v>
      </c>
      <c r="F768" s="91">
        <v>0.11067389999999999</v>
      </c>
      <c r="G768" s="91">
        <v>3.2923069700000003</v>
      </c>
      <c r="H768" s="92">
        <f t="shared" si="22"/>
        <v>-0.96638408841931289</v>
      </c>
      <c r="I768" s="74">
        <f t="shared" si="23"/>
        <v>9.4994568065481223E-6</v>
      </c>
      <c r="J768" s="75">
        <v>2.259196878879</v>
      </c>
      <c r="K768" s="75">
        <v>44.5503</v>
      </c>
    </row>
    <row r="769" spans="1:243">
      <c r="A769" s="73" t="s">
        <v>2910</v>
      </c>
      <c r="B769" s="73" t="s">
        <v>19</v>
      </c>
      <c r="C769" s="73" t="s">
        <v>1370</v>
      </c>
      <c r="D769" s="73" t="s">
        <v>339</v>
      </c>
      <c r="E769" s="73" t="s">
        <v>1590</v>
      </c>
      <c r="F769" s="91">
        <v>0.10972999</v>
      </c>
      <c r="G769" s="91">
        <v>7.5593999999999995E-2</v>
      </c>
      <c r="H769" s="92">
        <f t="shared" si="22"/>
        <v>0.45157009815593829</v>
      </c>
      <c r="I769" s="74">
        <f t="shared" si="23"/>
        <v>9.41843831642291E-6</v>
      </c>
      <c r="J769" s="75">
        <v>51.8911812676875</v>
      </c>
      <c r="K769" s="75">
        <v>21.5944</v>
      </c>
    </row>
    <row r="770" spans="1:243">
      <c r="A770" s="73" t="s">
        <v>55</v>
      </c>
      <c r="B770" s="73" t="s">
        <v>61</v>
      </c>
      <c r="C770" s="73" t="s">
        <v>1368</v>
      </c>
      <c r="D770" s="73" t="s">
        <v>339</v>
      </c>
      <c r="E770" s="73" t="s">
        <v>340</v>
      </c>
      <c r="F770" s="91">
        <v>0.10867596</v>
      </c>
      <c r="G770" s="91">
        <v>0.17538245999999999</v>
      </c>
      <c r="H770" s="92">
        <f t="shared" si="22"/>
        <v>-0.38034875323336204</v>
      </c>
      <c r="I770" s="74">
        <f t="shared" si="23"/>
        <v>9.32796791230951E-6</v>
      </c>
      <c r="J770" s="75">
        <v>14.923278470000001</v>
      </c>
      <c r="K770" s="75">
        <v>34.289000000000001</v>
      </c>
    </row>
    <row r="771" spans="1:243">
      <c r="A771" s="73" t="s">
        <v>2657</v>
      </c>
      <c r="B771" s="73" t="s">
        <v>1554</v>
      </c>
      <c r="C771" s="73" t="s">
        <v>1028</v>
      </c>
      <c r="D771" s="73" t="s">
        <v>338</v>
      </c>
      <c r="E771" s="73" t="s">
        <v>1590</v>
      </c>
      <c r="F771" s="91">
        <v>0.102441746</v>
      </c>
      <c r="G771" s="91">
        <v>1.8790934000000002E-2</v>
      </c>
      <c r="H771" s="92">
        <f t="shared" si="22"/>
        <v>4.4516580176376541</v>
      </c>
      <c r="I771" s="74">
        <f t="shared" si="23"/>
        <v>8.7928675262584393E-6</v>
      </c>
      <c r="J771" s="75">
        <v>3.6823403180000001</v>
      </c>
      <c r="K771" s="75">
        <v>125.14019999999999</v>
      </c>
    </row>
    <row r="772" spans="1:243">
      <c r="A772" s="73" t="s">
        <v>2652</v>
      </c>
      <c r="B772" s="73" t="s">
        <v>2023</v>
      </c>
      <c r="C772" s="73" t="s">
        <v>1028</v>
      </c>
      <c r="D772" s="73" t="s">
        <v>338</v>
      </c>
      <c r="E772" s="73" t="s">
        <v>1590</v>
      </c>
      <c r="F772" s="91">
        <v>0.10233</v>
      </c>
      <c r="G772" s="91">
        <v>2.6328000000000001E-2</v>
      </c>
      <c r="H772" s="92">
        <f t="shared" si="22"/>
        <v>2.886736554238833</v>
      </c>
      <c r="I772" s="74">
        <f t="shared" si="23"/>
        <v>8.7832760480480884E-6</v>
      </c>
      <c r="J772" s="75">
        <v>3.9232505546000001</v>
      </c>
      <c r="K772" s="75">
        <v>32.9191</v>
      </c>
    </row>
    <row r="773" spans="1:243">
      <c r="A773" s="73" t="s">
        <v>1769</v>
      </c>
      <c r="B773" s="73" t="s">
        <v>1768</v>
      </c>
      <c r="C773" s="73" t="s">
        <v>1528</v>
      </c>
      <c r="D773" s="73" t="s">
        <v>339</v>
      </c>
      <c r="E773" s="73" t="s">
        <v>340</v>
      </c>
      <c r="F773" s="91">
        <v>0.10175677499999999</v>
      </c>
      <c r="G773" s="91">
        <v>9.6022679999999999E-2</v>
      </c>
      <c r="H773" s="92">
        <f t="shared" si="22"/>
        <v>5.971604833358124E-2</v>
      </c>
      <c r="I773" s="74">
        <f t="shared" si="23"/>
        <v>8.7340745097636914E-6</v>
      </c>
      <c r="J773" s="75">
        <v>2.7736865538238997</v>
      </c>
      <c r="K773" s="75">
        <v>155.34652631578899</v>
      </c>
    </row>
    <row r="774" spans="1:243">
      <c r="A774" s="73" t="s">
        <v>328</v>
      </c>
      <c r="B774" s="73" t="s">
        <v>329</v>
      </c>
      <c r="C774" s="73" t="s">
        <v>1371</v>
      </c>
      <c r="D774" s="73" t="s">
        <v>338</v>
      </c>
      <c r="E774" s="73" t="s">
        <v>340</v>
      </c>
      <c r="F774" s="91">
        <v>9.9207299999999998E-2</v>
      </c>
      <c r="G774" s="91">
        <v>0.37041805999999999</v>
      </c>
      <c r="H774" s="92">
        <f t="shared" si="22"/>
        <v>-0.73217477571152978</v>
      </c>
      <c r="I774" s="74">
        <f t="shared" si="23"/>
        <v>8.5152457918647622E-6</v>
      </c>
      <c r="J774" s="75">
        <v>8.6585690600000014</v>
      </c>
      <c r="K774" s="75">
        <v>79.910799999999995</v>
      </c>
    </row>
    <row r="775" spans="1:243">
      <c r="A775" s="73" t="s">
        <v>2677</v>
      </c>
      <c r="B775" s="73" t="s">
        <v>247</v>
      </c>
      <c r="C775" s="73" t="s">
        <v>1028</v>
      </c>
      <c r="D775" s="73" t="s">
        <v>338</v>
      </c>
      <c r="E775" s="73" t="s">
        <v>1590</v>
      </c>
      <c r="F775" s="91">
        <v>9.8470799999999997E-2</v>
      </c>
      <c r="G775" s="91">
        <v>1.9154999999999998E-2</v>
      </c>
      <c r="H775" s="92">
        <f t="shared" ref="H775:H838" si="24">IF(ISERROR(F775/G775-1),"",IF((F775/G775-1)&gt;10000%,"",F775/G775-1))</f>
        <v>4.1407361002349257</v>
      </c>
      <c r="I775" s="74">
        <f t="shared" ref="I775:I838" si="25">F775/$F$1034</f>
        <v>8.4520298941867843E-6</v>
      </c>
      <c r="J775" s="75">
        <v>8.3350653311999992</v>
      </c>
      <c r="K775" s="75">
        <v>53.6584</v>
      </c>
    </row>
    <row r="776" spans="1:243">
      <c r="A776" s="73" t="s">
        <v>2513</v>
      </c>
      <c r="B776" s="73" t="s">
        <v>1579</v>
      </c>
      <c r="C776" s="73" t="s">
        <v>1028</v>
      </c>
      <c r="D776" s="73" t="s">
        <v>338</v>
      </c>
      <c r="E776" s="73" t="s">
        <v>1590</v>
      </c>
      <c r="F776" s="91">
        <v>9.6563720000000006E-2</v>
      </c>
      <c r="G776" s="91">
        <v>1.4654500000000001E-2</v>
      </c>
      <c r="H776" s="92">
        <f t="shared" si="24"/>
        <v>5.5893561704595855</v>
      </c>
      <c r="I776" s="74">
        <f t="shared" si="25"/>
        <v>8.2883397731498309E-6</v>
      </c>
      <c r="J776" s="75">
        <v>6.9902814819599994</v>
      </c>
      <c r="K776" s="75">
        <v>116.76564999999999</v>
      </c>
      <c r="IG776" s="71"/>
      <c r="IH776" s="71"/>
      <c r="II776" s="71"/>
    </row>
    <row r="777" spans="1:243">
      <c r="A777" s="73" t="s">
        <v>2551</v>
      </c>
      <c r="B777" s="73" t="s">
        <v>2027</v>
      </c>
      <c r="C777" s="73" t="s">
        <v>1028</v>
      </c>
      <c r="D777" s="73" t="s">
        <v>338</v>
      </c>
      <c r="E777" s="73" t="s">
        <v>340</v>
      </c>
      <c r="F777" s="91">
        <v>9.4678529999999997E-2</v>
      </c>
      <c r="G777" s="91">
        <v>7.6893400000000001E-2</v>
      </c>
      <c r="H777" s="92">
        <f t="shared" si="24"/>
        <v>0.23129592396746657</v>
      </c>
      <c r="I777" s="74">
        <f t="shared" si="25"/>
        <v>8.1265285333079482E-6</v>
      </c>
      <c r="J777" s="75">
        <v>19.1666197164</v>
      </c>
      <c r="K777" s="75">
        <v>65.004249999999999</v>
      </c>
    </row>
    <row r="778" spans="1:243" s="71" customFormat="1">
      <c r="A778" s="73" t="s">
        <v>2640</v>
      </c>
      <c r="B778" s="73" t="s">
        <v>2024</v>
      </c>
      <c r="C778" s="73" t="s">
        <v>1028</v>
      </c>
      <c r="D778" s="73" t="s">
        <v>338</v>
      </c>
      <c r="E778" s="73" t="s">
        <v>1590</v>
      </c>
      <c r="F778" s="91">
        <v>9.1400800000000004E-2</v>
      </c>
      <c r="G778" s="91">
        <v>0.15269429999999998</v>
      </c>
      <c r="H778" s="92">
        <f t="shared" si="24"/>
        <v>-0.40141315032715685</v>
      </c>
      <c r="I778" s="74">
        <f t="shared" si="25"/>
        <v>7.8451916096201876E-6</v>
      </c>
      <c r="J778" s="75">
        <v>10.742483608999999</v>
      </c>
      <c r="K778" s="75">
        <v>93.052700000000002</v>
      </c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  <c r="BQ778" s="66"/>
      <c r="BR778" s="66"/>
      <c r="BS778" s="66"/>
      <c r="BT778" s="66"/>
      <c r="BU778" s="66"/>
      <c r="BV778" s="66"/>
      <c r="BW778" s="66"/>
      <c r="BX778" s="66"/>
      <c r="BY778" s="66"/>
      <c r="BZ778" s="66"/>
      <c r="CA778" s="66"/>
      <c r="CB778" s="66"/>
      <c r="CC778" s="66"/>
      <c r="CD778" s="66"/>
      <c r="CE778" s="66"/>
      <c r="CF778" s="66"/>
      <c r="CG778" s="66"/>
      <c r="CH778" s="66"/>
      <c r="CI778" s="66"/>
      <c r="CJ778" s="66"/>
      <c r="CK778" s="66"/>
      <c r="CL778" s="66"/>
      <c r="CM778" s="66"/>
      <c r="CN778" s="66"/>
      <c r="CO778" s="66"/>
      <c r="CP778" s="66"/>
      <c r="CQ778" s="66"/>
      <c r="CR778" s="66"/>
      <c r="CS778" s="66"/>
      <c r="CT778" s="66"/>
      <c r="CU778" s="66"/>
      <c r="CV778" s="66"/>
      <c r="CW778" s="66"/>
      <c r="CX778" s="66"/>
      <c r="CY778" s="66"/>
      <c r="CZ778" s="66"/>
      <c r="DA778" s="66"/>
      <c r="DB778" s="66"/>
      <c r="DC778" s="66"/>
      <c r="DD778" s="66"/>
      <c r="DE778" s="66"/>
      <c r="DF778" s="66"/>
      <c r="DG778" s="66"/>
      <c r="DH778" s="66"/>
      <c r="DI778" s="66"/>
      <c r="DJ778" s="66"/>
      <c r="DK778" s="66"/>
      <c r="DL778" s="66"/>
      <c r="DM778" s="66"/>
      <c r="DN778" s="66"/>
      <c r="DO778" s="66"/>
      <c r="DP778" s="66"/>
      <c r="DQ778" s="66"/>
      <c r="DR778" s="66"/>
      <c r="DS778" s="66"/>
      <c r="DT778" s="66"/>
      <c r="DU778" s="66"/>
      <c r="DV778" s="66"/>
      <c r="DW778" s="66"/>
      <c r="DX778" s="66"/>
      <c r="DY778" s="66"/>
      <c r="DZ778" s="66"/>
      <c r="EA778" s="66"/>
      <c r="EB778" s="66"/>
      <c r="EC778" s="66"/>
      <c r="ED778" s="66"/>
      <c r="EE778" s="66"/>
      <c r="EF778" s="66"/>
      <c r="EG778" s="66"/>
      <c r="EH778" s="66"/>
      <c r="EI778" s="66"/>
      <c r="EJ778" s="66"/>
      <c r="EK778" s="66"/>
      <c r="EL778" s="66"/>
      <c r="EM778" s="66"/>
      <c r="EN778" s="66"/>
      <c r="EO778" s="66"/>
      <c r="EP778" s="66"/>
      <c r="EQ778" s="66"/>
      <c r="ER778" s="66"/>
      <c r="ES778" s="66"/>
      <c r="ET778" s="66"/>
      <c r="EU778" s="66"/>
      <c r="EV778" s="66"/>
      <c r="EW778" s="66"/>
      <c r="EX778" s="66"/>
      <c r="EY778" s="66"/>
      <c r="EZ778" s="66"/>
      <c r="FA778" s="66"/>
      <c r="FB778" s="66"/>
      <c r="FC778" s="66"/>
      <c r="FD778" s="66"/>
      <c r="FE778" s="66"/>
      <c r="FF778" s="66"/>
      <c r="FG778" s="66"/>
      <c r="FH778" s="66"/>
      <c r="FI778" s="66"/>
      <c r="FJ778" s="66"/>
      <c r="FK778" s="66"/>
      <c r="FL778" s="66"/>
      <c r="FM778" s="66"/>
      <c r="FN778" s="66"/>
      <c r="FO778" s="66"/>
      <c r="FP778" s="66"/>
      <c r="FQ778" s="66"/>
      <c r="FR778" s="66"/>
      <c r="FS778" s="66"/>
      <c r="FT778" s="66"/>
      <c r="FU778" s="66"/>
      <c r="FV778" s="66"/>
      <c r="FW778" s="66"/>
      <c r="FX778" s="66"/>
      <c r="FY778" s="66"/>
      <c r="FZ778" s="66"/>
      <c r="GA778" s="66"/>
      <c r="GB778" s="66"/>
      <c r="GC778" s="66"/>
      <c r="GD778" s="66"/>
      <c r="GE778" s="66"/>
      <c r="GF778" s="66"/>
      <c r="GG778" s="66"/>
      <c r="GH778" s="66"/>
      <c r="GI778" s="66"/>
      <c r="GJ778" s="66"/>
      <c r="GK778" s="66"/>
      <c r="GL778" s="66"/>
      <c r="GM778" s="66"/>
      <c r="GN778" s="66"/>
      <c r="GO778" s="66"/>
      <c r="GP778" s="66"/>
      <c r="GQ778" s="66"/>
      <c r="GR778" s="66"/>
      <c r="GS778" s="66"/>
      <c r="GT778" s="66"/>
      <c r="GU778" s="66"/>
      <c r="GV778" s="66"/>
      <c r="GW778" s="66"/>
      <c r="GX778" s="66"/>
      <c r="GY778" s="66"/>
      <c r="GZ778" s="66"/>
      <c r="HA778" s="66"/>
      <c r="HB778" s="66"/>
      <c r="HC778" s="66"/>
      <c r="HD778" s="66"/>
      <c r="HE778" s="66"/>
      <c r="HF778" s="66"/>
      <c r="HG778" s="66"/>
      <c r="HH778" s="66"/>
      <c r="HI778" s="66"/>
      <c r="HJ778" s="66"/>
      <c r="HK778" s="66"/>
      <c r="HL778" s="66"/>
      <c r="HM778" s="66"/>
      <c r="HN778" s="66"/>
      <c r="HO778" s="66"/>
      <c r="HP778" s="66"/>
      <c r="HQ778" s="66"/>
      <c r="HR778" s="66"/>
      <c r="HS778" s="66"/>
      <c r="HT778" s="66"/>
      <c r="HU778" s="66"/>
      <c r="HV778" s="66"/>
      <c r="HW778" s="66"/>
      <c r="HX778" s="66"/>
      <c r="HY778" s="66"/>
      <c r="HZ778" s="66"/>
      <c r="IA778" s="66"/>
      <c r="IB778" s="66"/>
      <c r="IC778" s="66"/>
      <c r="ID778" s="66"/>
      <c r="IE778" s="66"/>
      <c r="IF778" s="66"/>
      <c r="IG778" s="66"/>
      <c r="IH778" s="66"/>
      <c r="II778" s="66"/>
    </row>
    <row r="779" spans="1:243">
      <c r="A779" s="73" t="s">
        <v>2911</v>
      </c>
      <c r="B779" s="73" t="s">
        <v>315</v>
      </c>
      <c r="C779" s="73" t="s">
        <v>1364</v>
      </c>
      <c r="D779" s="73" t="s">
        <v>338</v>
      </c>
      <c r="E779" s="73" t="s">
        <v>1590</v>
      </c>
      <c r="F779" s="91">
        <v>8.9840470000000006E-2</v>
      </c>
      <c r="G779" s="91">
        <v>0.2187895</v>
      </c>
      <c r="H779" s="92">
        <f t="shared" si="24"/>
        <v>-0.58937485574033488</v>
      </c>
      <c r="I779" s="74">
        <f t="shared" si="25"/>
        <v>7.7112640310405829E-6</v>
      </c>
      <c r="J779" s="75">
        <v>14.750789999999999</v>
      </c>
      <c r="K779" s="75">
        <v>36.239800000000002</v>
      </c>
    </row>
    <row r="780" spans="1:243">
      <c r="A780" s="73" t="s">
        <v>2912</v>
      </c>
      <c r="B780" s="73" t="s">
        <v>740</v>
      </c>
      <c r="C780" s="73" t="s">
        <v>1364</v>
      </c>
      <c r="D780" s="73" t="s">
        <v>338</v>
      </c>
      <c r="E780" s="73" t="s">
        <v>1590</v>
      </c>
      <c r="F780" s="91">
        <v>8.9746500000000007E-2</v>
      </c>
      <c r="G780" s="91">
        <v>0.40733928999999997</v>
      </c>
      <c r="H780" s="92">
        <f t="shared" si="24"/>
        <v>-0.77967629884168543</v>
      </c>
      <c r="I780" s="74">
        <f t="shared" si="25"/>
        <v>7.7031983176600004E-6</v>
      </c>
      <c r="J780" s="75">
        <v>98.33793</v>
      </c>
      <c r="K780" s="75">
        <v>9.7052999999999994</v>
      </c>
    </row>
    <row r="781" spans="1:243">
      <c r="A781" s="73" t="s">
        <v>2470</v>
      </c>
      <c r="B781" s="73" t="s">
        <v>2471</v>
      </c>
      <c r="C781" s="73" t="s">
        <v>1028</v>
      </c>
      <c r="D781" s="73" t="s">
        <v>338</v>
      </c>
      <c r="E781" s="73" t="s">
        <v>1590</v>
      </c>
      <c r="F781" s="91">
        <v>8.9117149999999992E-2</v>
      </c>
      <c r="G781" s="91">
        <v>0.25769922000000001</v>
      </c>
      <c r="H781" s="92">
        <f t="shared" si="24"/>
        <v>-0.65418152992469292</v>
      </c>
      <c r="I781" s="74">
        <f t="shared" si="25"/>
        <v>7.6491794103909769E-6</v>
      </c>
      <c r="J781" s="75">
        <v>1.7721736754849999</v>
      </c>
      <c r="K781" s="75">
        <v>207.00110000000001</v>
      </c>
    </row>
    <row r="782" spans="1:243">
      <c r="A782" s="73" t="s">
        <v>1186</v>
      </c>
      <c r="B782" s="73" t="s">
        <v>1190</v>
      </c>
      <c r="C782" s="73" t="s">
        <v>1371</v>
      </c>
      <c r="D782" s="73" t="s">
        <v>338</v>
      </c>
      <c r="E782" s="73" t="s">
        <v>340</v>
      </c>
      <c r="F782" s="91">
        <v>8.8955000000000006E-2</v>
      </c>
      <c r="G782" s="91">
        <v>0</v>
      </c>
      <c r="H782" s="92" t="str">
        <f t="shared" si="24"/>
        <v/>
      </c>
      <c r="I782" s="74">
        <f t="shared" si="25"/>
        <v>7.6352616129592272E-6</v>
      </c>
      <c r="J782" s="75">
        <v>41.995478630000001</v>
      </c>
      <c r="K782" s="75">
        <v>76.650999999999996</v>
      </c>
    </row>
    <row r="783" spans="1:243">
      <c r="A783" s="73" t="s">
        <v>2913</v>
      </c>
      <c r="B783" s="73" t="s">
        <v>1524</v>
      </c>
      <c r="C783" s="73" t="s">
        <v>1364</v>
      </c>
      <c r="D783" s="73" t="s">
        <v>338</v>
      </c>
      <c r="E783" s="73" t="s">
        <v>1590</v>
      </c>
      <c r="F783" s="91">
        <v>8.7187390000000003E-2</v>
      </c>
      <c r="G783" s="91">
        <v>5.0930199999999995E-2</v>
      </c>
      <c r="H783" s="92">
        <f t="shared" si="24"/>
        <v>0.7118996194792091</v>
      </c>
      <c r="I783" s="74">
        <f t="shared" si="25"/>
        <v>7.4835426002035327E-6</v>
      </c>
      <c r="J783" s="75">
        <v>24.029250000000001</v>
      </c>
      <c r="K783" s="75">
        <v>49.119599999999998</v>
      </c>
    </row>
    <row r="784" spans="1:243">
      <c r="A784" s="73" t="s">
        <v>1465</v>
      </c>
      <c r="B784" s="73" t="s">
        <v>579</v>
      </c>
      <c r="C784" s="73" t="s">
        <v>1368</v>
      </c>
      <c r="D784" s="73" t="s">
        <v>339</v>
      </c>
      <c r="E784" s="73" t="s">
        <v>340</v>
      </c>
      <c r="F784" s="91">
        <v>8.6690460000000011E-2</v>
      </c>
      <c r="G784" s="91">
        <v>2.3564400000000003E-2</v>
      </c>
      <c r="H784" s="92">
        <f t="shared" si="24"/>
        <v>2.6788740642664357</v>
      </c>
      <c r="I784" s="74">
        <f t="shared" si="25"/>
        <v>7.4408896795883031E-6</v>
      </c>
      <c r="J784" s="75">
        <v>2.9321088099999999</v>
      </c>
      <c r="K784" s="75">
        <v>39.772500000000001</v>
      </c>
    </row>
    <row r="785" spans="1:11">
      <c r="A785" s="73" t="s">
        <v>2585</v>
      </c>
      <c r="B785" s="73" t="s">
        <v>395</v>
      </c>
      <c r="C785" s="73" t="s">
        <v>1028</v>
      </c>
      <c r="D785" s="73" t="s">
        <v>338</v>
      </c>
      <c r="E785" s="73" t="s">
        <v>1590</v>
      </c>
      <c r="F785" s="91">
        <v>8.5819729999999997E-2</v>
      </c>
      <c r="G785" s="91">
        <v>0.11614169000000001</v>
      </c>
      <c r="H785" s="92">
        <f t="shared" si="24"/>
        <v>-0.26107730996509526</v>
      </c>
      <c r="I785" s="74">
        <f t="shared" si="25"/>
        <v>7.3661524377890544E-6</v>
      </c>
      <c r="J785" s="75">
        <v>4.8929501868599994</v>
      </c>
      <c r="K785" s="75">
        <v>69.66865</v>
      </c>
    </row>
    <row r="786" spans="1:11">
      <c r="A786" s="73" t="s">
        <v>1391</v>
      </c>
      <c r="B786" s="73" t="s">
        <v>1392</v>
      </c>
      <c r="C786" s="73" t="s">
        <v>1369</v>
      </c>
      <c r="D786" s="73" t="s">
        <v>338</v>
      </c>
      <c r="E786" s="73" t="s">
        <v>1590</v>
      </c>
      <c r="F786" s="91">
        <v>8.471424000000001E-2</v>
      </c>
      <c r="G786" s="91">
        <v>6.5117170000000002E-2</v>
      </c>
      <c r="H786" s="92">
        <f t="shared" si="24"/>
        <v>0.30095088591841446</v>
      </c>
      <c r="I786" s="74">
        <f t="shared" si="25"/>
        <v>7.2712650749594193E-6</v>
      </c>
      <c r="J786" s="75">
        <v>4.7369260400000002</v>
      </c>
      <c r="K786" s="75">
        <v>76.472099999999998</v>
      </c>
    </row>
    <row r="787" spans="1:11">
      <c r="A787" s="73" t="s">
        <v>2675</v>
      </c>
      <c r="B787" s="73" t="s">
        <v>747</v>
      </c>
      <c r="C787" s="73" t="s">
        <v>1028</v>
      </c>
      <c r="D787" s="73" t="s">
        <v>339</v>
      </c>
      <c r="E787" s="73" t="s">
        <v>340</v>
      </c>
      <c r="F787" s="91">
        <v>8.1783770000000006E-2</v>
      </c>
      <c r="G787" s="91">
        <v>2.8981470000000002E-2</v>
      </c>
      <c r="H787" s="92">
        <f t="shared" si="24"/>
        <v>1.8219331179543343</v>
      </c>
      <c r="I787" s="74">
        <f t="shared" si="25"/>
        <v>7.0197344684850373E-6</v>
      </c>
      <c r="J787" s="75">
        <v>5.2251404170000004</v>
      </c>
      <c r="K787" s="75">
        <v>107.553</v>
      </c>
    </row>
    <row r="788" spans="1:11">
      <c r="A788" s="73" t="s">
        <v>2624</v>
      </c>
      <c r="B788" s="73" t="s">
        <v>1584</v>
      </c>
      <c r="C788" s="73" t="s">
        <v>1028</v>
      </c>
      <c r="D788" s="73" t="s">
        <v>338</v>
      </c>
      <c r="E788" s="73" t="s">
        <v>1590</v>
      </c>
      <c r="F788" s="91">
        <v>8.1633750000000005E-2</v>
      </c>
      <c r="G788" s="91">
        <v>4.5300190000000004E-2</v>
      </c>
      <c r="H788" s="92">
        <f t="shared" si="24"/>
        <v>0.80206197810649349</v>
      </c>
      <c r="I788" s="74">
        <f t="shared" si="25"/>
        <v>7.0068578235839511E-6</v>
      </c>
      <c r="J788" s="75">
        <v>2.7261783689999999</v>
      </c>
      <c r="K788" s="75">
        <v>90.017849999999996</v>
      </c>
    </row>
    <row r="789" spans="1:11">
      <c r="A789" s="73" t="s">
        <v>1466</v>
      </c>
      <c r="B789" s="73" t="s">
        <v>580</v>
      </c>
      <c r="C789" s="73" t="s">
        <v>1368</v>
      </c>
      <c r="D789" s="73" t="s">
        <v>339</v>
      </c>
      <c r="E789" s="73" t="s">
        <v>340</v>
      </c>
      <c r="F789" s="91">
        <v>8.0788869999999999E-2</v>
      </c>
      <c r="G789" s="91">
        <v>0.1711174</v>
      </c>
      <c r="H789" s="92">
        <f t="shared" si="24"/>
        <v>-0.52787460538787989</v>
      </c>
      <c r="I789" s="74">
        <f t="shared" si="25"/>
        <v>6.934339361085418E-6</v>
      </c>
      <c r="J789" s="75">
        <v>3.9175873500000002</v>
      </c>
      <c r="K789" s="75">
        <v>41.917099999999998</v>
      </c>
    </row>
    <row r="790" spans="1:11">
      <c r="A790" s="73" t="s">
        <v>1563</v>
      </c>
      <c r="B790" s="73" t="s">
        <v>1564</v>
      </c>
      <c r="C790" s="73" t="s">
        <v>1528</v>
      </c>
      <c r="D790" s="73" t="s">
        <v>338</v>
      </c>
      <c r="E790" s="73" t="s">
        <v>1590</v>
      </c>
      <c r="F790" s="91">
        <v>8.0122369999999998E-2</v>
      </c>
      <c r="G790" s="91">
        <v>0</v>
      </c>
      <c r="H790" s="92" t="str">
        <f t="shared" si="24"/>
        <v/>
      </c>
      <c r="I790" s="74">
        <f t="shared" si="25"/>
        <v>6.8771317632546341E-6</v>
      </c>
      <c r="J790" s="75">
        <v>31.160408839999999</v>
      </c>
      <c r="K790" s="75">
        <v>35.513649999999998</v>
      </c>
    </row>
    <row r="791" spans="1:11">
      <c r="A791" s="73" t="s">
        <v>129</v>
      </c>
      <c r="B791" s="73" t="s">
        <v>130</v>
      </c>
      <c r="C791" s="73" t="s">
        <v>1372</v>
      </c>
      <c r="D791" s="73" t="s">
        <v>339</v>
      </c>
      <c r="E791" s="73" t="s">
        <v>340</v>
      </c>
      <c r="F791" s="91">
        <v>7.731370600000001E-2</v>
      </c>
      <c r="G791" s="91">
        <v>0.38383947999999996</v>
      </c>
      <c r="H791" s="92">
        <f t="shared" si="24"/>
        <v>-0.79857802537664957</v>
      </c>
      <c r="I791" s="74">
        <f t="shared" si="25"/>
        <v>6.6360561135115014E-6</v>
      </c>
      <c r="J791" s="75">
        <v>5.2000104</v>
      </c>
      <c r="K791" s="75">
        <v>56.406799999999997</v>
      </c>
    </row>
    <row r="792" spans="1:11">
      <c r="A792" s="73" t="s">
        <v>632</v>
      </c>
      <c r="B792" s="73" t="s">
        <v>633</v>
      </c>
      <c r="C792" s="73" t="s">
        <v>1365</v>
      </c>
      <c r="D792" s="73" t="s">
        <v>338</v>
      </c>
      <c r="E792" s="73" t="s">
        <v>1590</v>
      </c>
      <c r="F792" s="91">
        <v>7.6433710000000002E-2</v>
      </c>
      <c r="G792" s="91">
        <v>0.35057029000000001</v>
      </c>
      <c r="H792" s="92">
        <f t="shared" si="24"/>
        <v>-0.78197322425696714</v>
      </c>
      <c r="I792" s="74">
        <f t="shared" si="25"/>
        <v>6.560523544478195E-6</v>
      </c>
      <c r="J792" s="75">
        <v>15.370610900000001</v>
      </c>
      <c r="K792" s="75">
        <v>10.4749</v>
      </c>
    </row>
    <row r="793" spans="1:11">
      <c r="A793" s="73" t="s">
        <v>2914</v>
      </c>
      <c r="B793" s="73" t="s">
        <v>1517</v>
      </c>
      <c r="C793" s="73" t="s">
        <v>1364</v>
      </c>
      <c r="D793" s="73" t="s">
        <v>338</v>
      </c>
      <c r="E793" s="73" t="s">
        <v>1590</v>
      </c>
      <c r="F793" s="91">
        <v>7.5518020000000005E-2</v>
      </c>
      <c r="G793" s="91">
        <v>6.9593289999999988E-2</v>
      </c>
      <c r="H793" s="92">
        <f t="shared" si="24"/>
        <v>8.5133638602227668E-2</v>
      </c>
      <c r="I793" s="74">
        <f t="shared" si="25"/>
        <v>6.481927257519951E-6</v>
      </c>
      <c r="J793" s="75">
        <v>34.448828599999992</v>
      </c>
      <c r="K793" s="75">
        <v>57.093049999999998</v>
      </c>
    </row>
    <row r="794" spans="1:11">
      <c r="A794" s="73" t="s">
        <v>419</v>
      </c>
      <c r="B794" s="73" t="s">
        <v>688</v>
      </c>
      <c r="C794" s="73" t="s">
        <v>1365</v>
      </c>
      <c r="D794" s="73" t="s">
        <v>338</v>
      </c>
      <c r="E794" s="73" t="s">
        <v>1590</v>
      </c>
      <c r="F794" s="91">
        <v>7.3826890000000006E-2</v>
      </c>
      <c r="G794" s="91">
        <v>4.5538169999999996E-2</v>
      </c>
      <c r="H794" s="92">
        <f t="shared" si="24"/>
        <v>0.62120897699666044</v>
      </c>
      <c r="I794" s="74">
        <f t="shared" si="25"/>
        <v>6.3367727415115903E-6</v>
      </c>
      <c r="J794" s="75">
        <v>22.4397488</v>
      </c>
      <c r="K794" s="75">
        <v>20.692900000000002</v>
      </c>
    </row>
    <row r="795" spans="1:11">
      <c r="A795" s="73" t="s">
        <v>759</v>
      </c>
      <c r="B795" s="73" t="s">
        <v>122</v>
      </c>
      <c r="C795" s="73" t="s">
        <v>760</v>
      </c>
      <c r="D795" s="73" t="s">
        <v>338</v>
      </c>
      <c r="E795" s="73" t="s">
        <v>1590</v>
      </c>
      <c r="F795" s="91">
        <v>7.130235E-2</v>
      </c>
      <c r="G795" s="91">
        <v>0.46897381999999999</v>
      </c>
      <c r="H795" s="92">
        <f t="shared" si="24"/>
        <v>-0.84796091602725288</v>
      </c>
      <c r="I795" s="74">
        <f t="shared" si="25"/>
        <v>6.1200842658510861E-6</v>
      </c>
      <c r="J795" s="75">
        <v>4.5563018399999997</v>
      </c>
      <c r="K795" s="75">
        <v>116.3426</v>
      </c>
    </row>
    <row r="796" spans="1:11">
      <c r="A796" s="73" t="s">
        <v>2915</v>
      </c>
      <c r="B796" s="73" t="s">
        <v>1535</v>
      </c>
      <c r="C796" s="73" t="s">
        <v>1534</v>
      </c>
      <c r="D796" s="73" t="s">
        <v>338</v>
      </c>
      <c r="E796" s="73" t="s">
        <v>1590</v>
      </c>
      <c r="F796" s="91">
        <v>7.1233039999999997E-2</v>
      </c>
      <c r="G796" s="91">
        <v>1.6518167500000001</v>
      </c>
      <c r="H796" s="92">
        <f t="shared" si="24"/>
        <v>-0.95687594280660981</v>
      </c>
      <c r="I796" s="74">
        <f t="shared" si="25"/>
        <v>6.1141351906738143E-6</v>
      </c>
      <c r="J796" s="75">
        <v>56.560160000000003</v>
      </c>
      <c r="K796" s="75">
        <v>25.484850000000002</v>
      </c>
    </row>
    <row r="797" spans="1:11">
      <c r="A797" s="73" t="s">
        <v>2436</v>
      </c>
      <c r="B797" s="73" t="s">
        <v>1538</v>
      </c>
      <c r="C797" s="73" t="s">
        <v>246</v>
      </c>
      <c r="D797" s="73" t="s">
        <v>1280</v>
      </c>
      <c r="E797" s="73" t="s">
        <v>340</v>
      </c>
      <c r="F797" s="91">
        <v>6.5045866000000008E-2</v>
      </c>
      <c r="G797" s="91">
        <v>4.9093499999999998E-2</v>
      </c>
      <c r="H797" s="92">
        <f t="shared" si="24"/>
        <v>0.32493845417417799</v>
      </c>
      <c r="I797" s="74">
        <f t="shared" si="25"/>
        <v>5.5830723821200584E-6</v>
      </c>
      <c r="J797" s="75">
        <v>15.013777049999998</v>
      </c>
      <c r="K797" s="75">
        <v>57.396149999999999</v>
      </c>
    </row>
    <row r="798" spans="1:11">
      <c r="A798" s="73" t="s">
        <v>2426</v>
      </c>
      <c r="B798" s="73" t="s">
        <v>2311</v>
      </c>
      <c r="C798" s="73" t="s">
        <v>246</v>
      </c>
      <c r="D798" s="73" t="s">
        <v>339</v>
      </c>
      <c r="E798" s="73" t="s">
        <v>340</v>
      </c>
      <c r="F798" s="91">
        <v>6.4449000000000006E-2</v>
      </c>
      <c r="G798" s="91">
        <v>0</v>
      </c>
      <c r="H798" s="92" t="str">
        <f t="shared" si="24"/>
        <v/>
      </c>
      <c r="I798" s="74">
        <f t="shared" si="25"/>
        <v>5.5318416693115544E-6</v>
      </c>
      <c r="J798" s="75">
        <v>180.06503424000002</v>
      </c>
      <c r="K798" s="75">
        <v>66.564300000000003</v>
      </c>
    </row>
    <row r="799" spans="1:11">
      <c r="A799" s="73" t="s">
        <v>2630</v>
      </c>
      <c r="B799" s="73" t="s">
        <v>1593</v>
      </c>
      <c r="C799" s="73" t="s">
        <v>1028</v>
      </c>
      <c r="D799" s="73" t="s">
        <v>338</v>
      </c>
      <c r="E799" s="73" t="s">
        <v>1590</v>
      </c>
      <c r="F799" s="91">
        <v>6.1736660000000006E-2</v>
      </c>
      <c r="G799" s="91">
        <v>0.47492313000000003</v>
      </c>
      <c r="H799" s="92">
        <f t="shared" si="24"/>
        <v>-0.87000704724573008</v>
      </c>
      <c r="I799" s="74">
        <f t="shared" si="25"/>
        <v>5.299033783489579E-6</v>
      </c>
      <c r="J799" s="75">
        <v>6.0044544875999994</v>
      </c>
      <c r="K799" s="75">
        <v>78.729100000000003</v>
      </c>
    </row>
    <row r="800" spans="1:11">
      <c r="A800" s="73" t="s">
        <v>2584</v>
      </c>
      <c r="B800" s="73" t="s">
        <v>394</v>
      </c>
      <c r="C800" s="73" t="s">
        <v>1028</v>
      </c>
      <c r="D800" s="73" t="s">
        <v>338</v>
      </c>
      <c r="E800" s="73" t="s">
        <v>1590</v>
      </c>
      <c r="F800" s="91">
        <v>5.9785535000000001E-2</v>
      </c>
      <c r="G800" s="91">
        <v>0.42502920500000002</v>
      </c>
      <c r="H800" s="92">
        <f t="shared" si="24"/>
        <v>-0.85933781891529082</v>
      </c>
      <c r="I800" s="74">
        <f t="shared" si="25"/>
        <v>5.131563154355914E-6</v>
      </c>
      <c r="J800" s="75">
        <v>1.702599595545</v>
      </c>
      <c r="K800" s="75">
        <v>108.37035</v>
      </c>
    </row>
    <row r="801" spans="1:11">
      <c r="A801" s="73" t="s">
        <v>54</v>
      </c>
      <c r="B801" s="73" t="s">
        <v>60</v>
      </c>
      <c r="C801" s="73" t="s">
        <v>1368</v>
      </c>
      <c r="D801" s="73" t="s">
        <v>339</v>
      </c>
      <c r="E801" s="73" t="s">
        <v>340</v>
      </c>
      <c r="F801" s="91">
        <v>5.9413589999999995E-2</v>
      </c>
      <c r="G801" s="91">
        <v>7.9094500999999998E-2</v>
      </c>
      <c r="H801" s="92">
        <f t="shared" si="24"/>
        <v>-0.24882780409727856</v>
      </c>
      <c r="I801" s="74">
        <f t="shared" si="25"/>
        <v>5.0996380531178478E-6</v>
      </c>
      <c r="J801" s="75">
        <v>9.108048890000001</v>
      </c>
      <c r="K801" s="75">
        <v>23.738700000000001</v>
      </c>
    </row>
    <row r="802" spans="1:11">
      <c r="A802" s="73" t="s">
        <v>2916</v>
      </c>
      <c r="B802" s="73" t="s">
        <v>1424</v>
      </c>
      <c r="C802" s="73" t="s">
        <v>1370</v>
      </c>
      <c r="D802" s="73" t="s">
        <v>1280</v>
      </c>
      <c r="E802" s="73" t="s">
        <v>340</v>
      </c>
      <c r="F802" s="91">
        <v>5.8528620000000003E-2</v>
      </c>
      <c r="G802" s="91">
        <v>0.22730976</v>
      </c>
      <c r="H802" s="92">
        <f t="shared" si="24"/>
        <v>-0.74251602746842016</v>
      </c>
      <c r="I802" s="74">
        <f t="shared" si="25"/>
        <v>5.023678551463973E-6</v>
      </c>
      <c r="J802" s="75">
        <v>20.143548210000002</v>
      </c>
      <c r="K802" s="75">
        <v>76.798550000000006</v>
      </c>
    </row>
    <row r="803" spans="1:11">
      <c r="A803" s="73" t="s">
        <v>75</v>
      </c>
      <c r="B803" s="73" t="s">
        <v>76</v>
      </c>
      <c r="C803" s="73" t="s">
        <v>1368</v>
      </c>
      <c r="D803" s="73" t="s">
        <v>339</v>
      </c>
      <c r="E803" s="73" t="s">
        <v>340</v>
      </c>
      <c r="F803" s="91">
        <v>5.8513379999999997E-2</v>
      </c>
      <c r="G803" s="91">
        <v>1.1940127150000002</v>
      </c>
      <c r="H803" s="92">
        <f t="shared" si="24"/>
        <v>-0.95099434096059854</v>
      </c>
      <c r="I803" s="74">
        <f t="shared" si="25"/>
        <v>5.0223704587543834E-6</v>
      </c>
      <c r="J803" s="75">
        <v>14.94059318822868</v>
      </c>
      <c r="K803" s="75">
        <v>33.604849999999999</v>
      </c>
    </row>
    <row r="804" spans="1:11">
      <c r="A804" s="73" t="s">
        <v>1749</v>
      </c>
      <c r="B804" s="73" t="s">
        <v>1396</v>
      </c>
      <c r="C804" s="73" t="s">
        <v>1369</v>
      </c>
      <c r="D804" s="73" t="s">
        <v>338</v>
      </c>
      <c r="E804" s="73" t="s">
        <v>1590</v>
      </c>
      <c r="F804" s="91">
        <v>5.8180790000000003E-2</v>
      </c>
      <c r="G804" s="91">
        <v>0.12498541000000001</v>
      </c>
      <c r="H804" s="92">
        <f t="shared" si="24"/>
        <v>-0.53449934676375421</v>
      </c>
      <c r="I804" s="74">
        <f t="shared" si="25"/>
        <v>4.9938233095232657E-6</v>
      </c>
      <c r="J804" s="75">
        <v>36.619283000000003</v>
      </c>
      <c r="K804" s="75">
        <v>47.9223</v>
      </c>
    </row>
    <row r="805" spans="1:11">
      <c r="A805" s="73" t="s">
        <v>2392</v>
      </c>
      <c r="B805" s="73" t="s">
        <v>2385</v>
      </c>
      <c r="C805" s="73" t="s">
        <v>1370</v>
      </c>
      <c r="D805" s="73" t="s">
        <v>338</v>
      </c>
      <c r="E805" s="73" t="s">
        <v>1590</v>
      </c>
      <c r="F805" s="91">
        <v>5.8080440000000004E-2</v>
      </c>
      <c r="G805" s="91">
        <v>3.4666999999999996E-3</v>
      </c>
      <c r="H805" s="92">
        <f t="shared" si="24"/>
        <v>15.753811982577094</v>
      </c>
      <c r="I805" s="74">
        <f t="shared" si="25"/>
        <v>4.9852099825280388E-6</v>
      </c>
      <c r="J805" s="75">
        <v>7.6200818200000002</v>
      </c>
      <c r="K805" s="75">
        <v>39.00365</v>
      </c>
    </row>
    <row r="806" spans="1:11">
      <c r="A806" s="73" t="s">
        <v>878</v>
      </c>
      <c r="B806" s="73" t="s">
        <v>879</v>
      </c>
      <c r="C806" s="73" t="s">
        <v>1365</v>
      </c>
      <c r="D806" s="73" t="s">
        <v>338</v>
      </c>
      <c r="E806" s="73" t="s">
        <v>1590</v>
      </c>
      <c r="F806" s="91">
        <v>5.6503230000000002E-2</v>
      </c>
      <c r="G806" s="91">
        <v>0.146821865</v>
      </c>
      <c r="H806" s="92">
        <f t="shared" si="24"/>
        <v>-0.61515793305036681</v>
      </c>
      <c r="I806" s="74">
        <f t="shared" si="25"/>
        <v>4.8498335453567107E-6</v>
      </c>
      <c r="J806" s="75">
        <v>25.729739039999998</v>
      </c>
      <c r="K806" s="75">
        <v>47.41825</v>
      </c>
    </row>
    <row r="807" spans="1:11">
      <c r="A807" s="73" t="s">
        <v>2429</v>
      </c>
      <c r="B807" s="73" t="s">
        <v>1304</v>
      </c>
      <c r="C807" s="73" t="s">
        <v>246</v>
      </c>
      <c r="D807" s="73" t="s">
        <v>1280</v>
      </c>
      <c r="E807" s="73" t="s">
        <v>340</v>
      </c>
      <c r="F807" s="91">
        <v>5.542685E-2</v>
      </c>
      <c r="G807" s="91">
        <v>0.94198035000000002</v>
      </c>
      <c r="H807" s="92">
        <f t="shared" si="24"/>
        <v>-0.94115922906459781</v>
      </c>
      <c r="I807" s="74">
        <f t="shared" si="25"/>
        <v>4.7574447769349577E-6</v>
      </c>
      <c r="J807" s="75">
        <v>21.542674999999999</v>
      </c>
      <c r="K807" s="75">
        <v>40.469050000000003</v>
      </c>
    </row>
    <row r="808" spans="1:11">
      <c r="A808" s="73" t="s">
        <v>2917</v>
      </c>
      <c r="B808" s="73" t="s">
        <v>1241</v>
      </c>
      <c r="C808" s="73" t="s">
        <v>1370</v>
      </c>
      <c r="D808" s="73" t="s">
        <v>339</v>
      </c>
      <c r="E808" s="73" t="s">
        <v>1590</v>
      </c>
      <c r="F808" s="91">
        <v>5.4811970000000002E-2</v>
      </c>
      <c r="G808" s="91">
        <v>1.1337160000000001E-2</v>
      </c>
      <c r="H808" s="92">
        <f t="shared" si="24"/>
        <v>3.834717865850001</v>
      </c>
      <c r="I808" s="74">
        <f t="shared" si="25"/>
        <v>4.7046678710772054E-6</v>
      </c>
      <c r="J808" s="75">
        <v>15.914103663426399</v>
      </c>
      <c r="K808" s="75">
        <v>99.974199999999996</v>
      </c>
    </row>
    <row r="809" spans="1:11">
      <c r="A809" s="73" t="s">
        <v>2515</v>
      </c>
      <c r="B809" s="73" t="s">
        <v>1581</v>
      </c>
      <c r="C809" s="73" t="s">
        <v>1028</v>
      </c>
      <c r="D809" s="73" t="s">
        <v>338</v>
      </c>
      <c r="E809" s="73" t="s">
        <v>1590</v>
      </c>
      <c r="F809" s="91">
        <v>5.4675089999999996E-2</v>
      </c>
      <c r="G809" s="91">
        <v>0.38687052</v>
      </c>
      <c r="H809" s="92">
        <f t="shared" si="24"/>
        <v>-0.85867341352347037</v>
      </c>
      <c r="I809" s="74">
        <f t="shared" si="25"/>
        <v>4.6929190698902918E-6</v>
      </c>
      <c r="J809" s="75">
        <v>3.4831129190799999</v>
      </c>
      <c r="K809" s="75">
        <v>150.92679999999999</v>
      </c>
    </row>
    <row r="810" spans="1:11">
      <c r="A810" s="73" t="s">
        <v>2558</v>
      </c>
      <c r="B810" s="73" t="s">
        <v>933</v>
      </c>
      <c r="C810" s="73" t="s">
        <v>1028</v>
      </c>
      <c r="D810" s="73" t="s">
        <v>338</v>
      </c>
      <c r="E810" s="73" t="s">
        <v>1590</v>
      </c>
      <c r="F810" s="91">
        <v>5.4478890000000002E-2</v>
      </c>
      <c r="G810" s="91">
        <v>1.00534078</v>
      </c>
      <c r="H810" s="92">
        <f t="shared" si="24"/>
        <v>-0.94581052406926136</v>
      </c>
      <c r="I810" s="74">
        <f t="shared" si="25"/>
        <v>4.676078663747157E-6</v>
      </c>
      <c r="J810" s="75">
        <v>5.2850651293000004</v>
      </c>
      <c r="K810" s="75">
        <v>42.456299999999999</v>
      </c>
    </row>
    <row r="811" spans="1:11">
      <c r="A811" s="73" t="s">
        <v>2676</v>
      </c>
      <c r="B811" s="73" t="s">
        <v>325</v>
      </c>
      <c r="C811" s="73" t="s">
        <v>1028</v>
      </c>
      <c r="D811" s="73" t="s">
        <v>338</v>
      </c>
      <c r="E811" s="73" t="s">
        <v>1590</v>
      </c>
      <c r="F811" s="91">
        <v>5.4107924000000002E-2</v>
      </c>
      <c r="G811" s="91">
        <v>0.279624759</v>
      </c>
      <c r="H811" s="92">
        <f t="shared" si="24"/>
        <v>-0.80649809339665801</v>
      </c>
      <c r="I811" s="74">
        <f t="shared" si="25"/>
        <v>4.6442375928740968E-6</v>
      </c>
      <c r="J811" s="75">
        <v>7.2467907671249998</v>
      </c>
      <c r="K811" s="75">
        <v>255.15049999999999</v>
      </c>
    </row>
    <row r="812" spans="1:11">
      <c r="A812" s="73" t="s">
        <v>2260</v>
      </c>
      <c r="B812" s="73" t="s">
        <v>141</v>
      </c>
      <c r="C812" s="73" t="s">
        <v>1372</v>
      </c>
      <c r="D812" s="73" t="s">
        <v>339</v>
      </c>
      <c r="E812" s="73" t="s">
        <v>340</v>
      </c>
      <c r="F812" s="91">
        <v>5.3590716999999996E-2</v>
      </c>
      <c r="G812" s="91">
        <v>6.4912722999999992E-2</v>
      </c>
      <c r="H812" s="92">
        <f t="shared" si="24"/>
        <v>-0.17441890397973281</v>
      </c>
      <c r="I812" s="74">
        <f t="shared" si="25"/>
        <v>4.5998442394588442E-6</v>
      </c>
      <c r="J812" s="75">
        <v>3.1232078079999996</v>
      </c>
      <c r="K812" s="75">
        <v>40.7729</v>
      </c>
    </row>
    <row r="813" spans="1:11">
      <c r="A813" s="73" t="s">
        <v>541</v>
      </c>
      <c r="B813" s="73" t="s">
        <v>554</v>
      </c>
      <c r="C813" s="73" t="s">
        <v>1371</v>
      </c>
      <c r="D813" s="73" t="s">
        <v>338</v>
      </c>
      <c r="E813" s="73" t="s">
        <v>1590</v>
      </c>
      <c r="F813" s="91">
        <v>5.1989800000000003E-2</v>
      </c>
      <c r="G813" s="91">
        <v>8.7077350000000012E-2</v>
      </c>
      <c r="H813" s="92">
        <f t="shared" si="24"/>
        <v>-0.40294692018073586</v>
      </c>
      <c r="I813" s="74">
        <f t="shared" si="25"/>
        <v>4.4624329627949825E-6</v>
      </c>
      <c r="J813" s="75">
        <v>13.580321230000001</v>
      </c>
      <c r="K813" s="75">
        <v>71.471699999999998</v>
      </c>
    </row>
    <row r="814" spans="1:11">
      <c r="A814" s="73" t="s">
        <v>213</v>
      </c>
      <c r="B814" s="73" t="s">
        <v>219</v>
      </c>
      <c r="C814" s="73" t="s">
        <v>1365</v>
      </c>
      <c r="D814" s="73" t="s">
        <v>338</v>
      </c>
      <c r="E814" s="73" t="s">
        <v>1590</v>
      </c>
      <c r="F814" s="91">
        <v>5.1460644999999999E-2</v>
      </c>
      <c r="G814" s="91">
        <v>6.1476824999999999E-2</v>
      </c>
      <c r="H814" s="92">
        <f t="shared" si="24"/>
        <v>-0.16292611077426333</v>
      </c>
      <c r="I814" s="74">
        <f t="shared" si="25"/>
        <v>4.417014078428668E-6</v>
      </c>
      <c r="J814" s="75">
        <v>6.2822830400000003</v>
      </c>
      <c r="K814" s="75">
        <v>31.712800000000001</v>
      </c>
    </row>
    <row r="815" spans="1:11">
      <c r="A815" s="73" t="s">
        <v>73</v>
      </c>
      <c r="B815" s="73" t="s">
        <v>74</v>
      </c>
      <c r="C815" s="73" t="s">
        <v>1368</v>
      </c>
      <c r="D815" s="73" t="s">
        <v>339</v>
      </c>
      <c r="E815" s="73" t="s">
        <v>340</v>
      </c>
      <c r="F815" s="91">
        <v>5.0388099999999998E-2</v>
      </c>
      <c r="G815" s="91">
        <v>4.7372150000000003E-3</v>
      </c>
      <c r="H815" s="92">
        <f t="shared" si="24"/>
        <v>9.636650437018373</v>
      </c>
      <c r="I815" s="74">
        <f t="shared" si="25"/>
        <v>4.3249544790056868E-6</v>
      </c>
      <c r="J815" s="75">
        <v>5.9750556399999999</v>
      </c>
      <c r="K815" s="75">
        <v>39.990349999999999</v>
      </c>
    </row>
    <row r="816" spans="1:11">
      <c r="A816" s="73" t="s">
        <v>763</v>
      </c>
      <c r="B816" s="73" t="s">
        <v>88</v>
      </c>
      <c r="C816" s="73" t="s">
        <v>1368</v>
      </c>
      <c r="D816" s="73" t="s">
        <v>339</v>
      </c>
      <c r="E816" s="73" t="s">
        <v>340</v>
      </c>
      <c r="F816" s="91">
        <v>4.9596440000000006E-2</v>
      </c>
      <c r="G816" s="91">
        <v>1.8944808400000002</v>
      </c>
      <c r="H816" s="92">
        <f t="shared" si="24"/>
        <v>-0.97382056394932981</v>
      </c>
      <c r="I816" s="74">
        <f t="shared" si="25"/>
        <v>4.2570040410481206E-6</v>
      </c>
      <c r="J816" s="75">
        <v>32.20310877</v>
      </c>
      <c r="K816" s="75">
        <v>15.632250000000001</v>
      </c>
    </row>
    <row r="817" spans="1:11">
      <c r="A817" s="73" t="s">
        <v>2418</v>
      </c>
      <c r="B817" s="73" t="s">
        <v>2419</v>
      </c>
      <c r="C817" s="73" t="s">
        <v>1028</v>
      </c>
      <c r="D817" s="73" t="s">
        <v>339</v>
      </c>
      <c r="E817" s="73" t="s">
        <v>340</v>
      </c>
      <c r="F817" s="91">
        <v>4.8899720000000001E-2</v>
      </c>
      <c r="G817" s="91">
        <v>1.6243489999999999E-2</v>
      </c>
      <c r="H817" s="92">
        <f t="shared" si="24"/>
        <v>2.0104195588509612</v>
      </c>
      <c r="I817" s="74">
        <f t="shared" si="25"/>
        <v>4.1972025743404484E-6</v>
      </c>
      <c r="J817" s="75">
        <v>15.627208432500002</v>
      </c>
      <c r="K817" s="75">
        <v>53.752249999999997</v>
      </c>
    </row>
    <row r="818" spans="1:11">
      <c r="A818" s="73" t="s">
        <v>2577</v>
      </c>
      <c r="B818" s="73" t="s">
        <v>613</v>
      </c>
      <c r="C818" s="73" t="s">
        <v>1028</v>
      </c>
      <c r="D818" s="73" t="s">
        <v>338</v>
      </c>
      <c r="E818" s="73" t="s">
        <v>1590</v>
      </c>
      <c r="F818" s="91">
        <v>4.8806989999999995E-2</v>
      </c>
      <c r="G818" s="91">
        <v>0.12743030999999999</v>
      </c>
      <c r="H818" s="92">
        <f t="shared" si="24"/>
        <v>-0.61699073007042049</v>
      </c>
      <c r="I818" s="74">
        <f t="shared" si="25"/>
        <v>4.189243293700015E-6</v>
      </c>
      <c r="J818" s="75">
        <v>60.866023189144805</v>
      </c>
      <c r="K818" s="75">
        <v>31.405650000000001</v>
      </c>
    </row>
    <row r="819" spans="1:11">
      <c r="A819" s="73" t="s">
        <v>237</v>
      </c>
      <c r="B819" s="73" t="s">
        <v>238</v>
      </c>
      <c r="C819" s="73" t="s">
        <v>246</v>
      </c>
      <c r="D819" s="73" t="s">
        <v>339</v>
      </c>
      <c r="E819" s="73" t="s">
        <v>1590</v>
      </c>
      <c r="F819" s="91">
        <v>4.8756849999999997E-2</v>
      </c>
      <c r="G819" s="91">
        <v>1.4545200000000001E-2</v>
      </c>
      <c r="H819" s="92">
        <f t="shared" si="24"/>
        <v>2.3520920991117342</v>
      </c>
      <c r="I819" s="74">
        <f t="shared" si="25"/>
        <v>4.184939634352325E-6</v>
      </c>
      <c r="J819" s="75">
        <v>8.6199999999999992</v>
      </c>
      <c r="K819" s="75">
        <v>84.514700000000005</v>
      </c>
    </row>
    <row r="820" spans="1:11">
      <c r="A820" s="73" t="s">
        <v>2687</v>
      </c>
      <c r="B820" s="73" t="s">
        <v>2688</v>
      </c>
      <c r="C820" s="73" t="s">
        <v>1371</v>
      </c>
      <c r="D820" s="73" t="s">
        <v>338</v>
      </c>
      <c r="E820" s="73" t="s">
        <v>1590</v>
      </c>
      <c r="F820" s="91">
        <v>4.6286029999999999E-2</v>
      </c>
      <c r="G820" s="91">
        <v>2.2136159999999998E-2</v>
      </c>
      <c r="H820" s="92">
        <f t="shared" si="24"/>
        <v>1.0909692557336053</v>
      </c>
      <c r="I820" s="74">
        <f t="shared" si="25"/>
        <v>3.9728620996602685E-6</v>
      </c>
      <c r="J820" s="75">
        <v>6.30950262</v>
      </c>
      <c r="K820" s="75">
        <v>142.54145</v>
      </c>
    </row>
    <row r="821" spans="1:11">
      <c r="A821" s="73" t="s">
        <v>1375</v>
      </c>
      <c r="B821" s="73" t="s">
        <v>1376</v>
      </c>
      <c r="C821" s="73" t="s">
        <v>1365</v>
      </c>
      <c r="D821" s="73" t="s">
        <v>338</v>
      </c>
      <c r="E821" s="73" t="s">
        <v>1590</v>
      </c>
      <c r="F821" s="91">
        <v>4.4575820000000002E-2</v>
      </c>
      <c r="G821" s="91">
        <v>0.56846864800000008</v>
      </c>
      <c r="H821" s="92">
        <f t="shared" si="24"/>
        <v>-0.92158614172157471</v>
      </c>
      <c r="I821" s="74">
        <f t="shared" si="25"/>
        <v>3.826069892779273E-6</v>
      </c>
      <c r="J821" s="75">
        <v>3.7171581000000002</v>
      </c>
      <c r="K821" s="75">
        <v>86.413449999999997</v>
      </c>
    </row>
    <row r="822" spans="1:11">
      <c r="A822" s="73" t="s">
        <v>125</v>
      </c>
      <c r="B822" s="73" t="s">
        <v>126</v>
      </c>
      <c r="C822" s="73" t="s">
        <v>1372</v>
      </c>
      <c r="D822" s="73" t="s">
        <v>339</v>
      </c>
      <c r="E822" s="73" t="s">
        <v>340</v>
      </c>
      <c r="F822" s="91">
        <v>4.1372249999999999E-2</v>
      </c>
      <c r="G822" s="91">
        <v>9.8929699999999995E-2</v>
      </c>
      <c r="H822" s="92">
        <f t="shared" si="24"/>
        <v>-0.58180152168661181</v>
      </c>
      <c r="I822" s="74">
        <f t="shared" si="25"/>
        <v>3.5510983336153381E-6</v>
      </c>
      <c r="J822" s="75">
        <v>24.128008319999999</v>
      </c>
      <c r="K822" s="75">
        <v>24.822700000000001</v>
      </c>
    </row>
    <row r="823" spans="1:11">
      <c r="A823" s="73" t="s">
        <v>2598</v>
      </c>
      <c r="B823" s="73" t="s">
        <v>169</v>
      </c>
      <c r="C823" s="73" t="s">
        <v>1028</v>
      </c>
      <c r="D823" s="73" t="s">
        <v>338</v>
      </c>
      <c r="E823" s="73" t="s">
        <v>1590</v>
      </c>
      <c r="F823" s="91">
        <v>4.0063949999999994E-2</v>
      </c>
      <c r="G823" s="91">
        <v>0.51992313000000001</v>
      </c>
      <c r="H823" s="92">
        <f t="shared" si="24"/>
        <v>-0.92294255114212753</v>
      </c>
      <c r="I823" s="74">
        <f t="shared" si="25"/>
        <v>3.4388032094712808E-6</v>
      </c>
      <c r="J823" s="75">
        <v>3.2082069816000001</v>
      </c>
      <c r="K823" s="75">
        <v>48.438650000000003</v>
      </c>
    </row>
    <row r="824" spans="1:11">
      <c r="A824" s="73" t="s">
        <v>535</v>
      </c>
      <c r="B824" s="73" t="s">
        <v>548</v>
      </c>
      <c r="C824" s="73" t="s">
        <v>1371</v>
      </c>
      <c r="D824" s="73" t="s">
        <v>338</v>
      </c>
      <c r="E824" s="73" t="s">
        <v>1590</v>
      </c>
      <c r="F824" s="91">
        <v>3.9951800000000003E-2</v>
      </c>
      <c r="G824" s="91">
        <v>7.8844999999999998E-2</v>
      </c>
      <c r="H824" s="92">
        <f t="shared" si="24"/>
        <v>-0.49328682858773543</v>
      </c>
      <c r="I824" s="74">
        <f t="shared" si="25"/>
        <v>3.4291770547875273E-6</v>
      </c>
      <c r="J824" s="75">
        <v>32.74319114</v>
      </c>
      <c r="K824" s="75">
        <v>126.19395</v>
      </c>
    </row>
    <row r="825" spans="1:11">
      <c r="A825" s="73" t="s">
        <v>2626</v>
      </c>
      <c r="B825" s="73" t="s">
        <v>2181</v>
      </c>
      <c r="C825" s="73" t="s">
        <v>1028</v>
      </c>
      <c r="D825" s="73" t="s">
        <v>338</v>
      </c>
      <c r="E825" s="73" t="s">
        <v>1590</v>
      </c>
      <c r="F825" s="91">
        <v>3.8532800000000006E-2</v>
      </c>
      <c r="G825" s="91">
        <v>0.3226</v>
      </c>
      <c r="H825" s="92">
        <f t="shared" si="24"/>
        <v>-0.88055548667079975</v>
      </c>
      <c r="I825" s="74">
        <f t="shared" si="25"/>
        <v>3.3073802335994084E-6</v>
      </c>
      <c r="J825" s="75">
        <v>4.8337727514000006</v>
      </c>
      <c r="K825" s="75">
        <v>2.4862500000000001</v>
      </c>
    </row>
    <row r="826" spans="1:11">
      <c r="A826" s="73" t="s">
        <v>2591</v>
      </c>
      <c r="B826" s="73" t="s">
        <v>249</v>
      </c>
      <c r="C826" s="73" t="s">
        <v>1028</v>
      </c>
      <c r="D826" s="73" t="s">
        <v>338</v>
      </c>
      <c r="E826" s="73" t="s">
        <v>1590</v>
      </c>
      <c r="F826" s="91">
        <v>3.804892E-2</v>
      </c>
      <c r="G826" s="91">
        <v>0</v>
      </c>
      <c r="H826" s="92" t="str">
        <f t="shared" si="24"/>
        <v/>
      </c>
      <c r="I826" s="74">
        <f t="shared" si="25"/>
        <v>3.2658474317414041E-6</v>
      </c>
      <c r="J826" s="75">
        <v>39.994577878087668</v>
      </c>
      <c r="K826" s="75">
        <v>45.283999999999999</v>
      </c>
    </row>
    <row r="827" spans="1:11">
      <c r="A827" s="73" t="s">
        <v>429</v>
      </c>
      <c r="B827" s="73" t="s">
        <v>727</v>
      </c>
      <c r="C827" s="73" t="s">
        <v>1365</v>
      </c>
      <c r="D827" s="73" t="s">
        <v>338</v>
      </c>
      <c r="E827" s="73" t="s">
        <v>1590</v>
      </c>
      <c r="F827" s="91">
        <v>3.8030099999999997E-2</v>
      </c>
      <c r="G827" s="91">
        <v>0.13140069000000001</v>
      </c>
      <c r="H827" s="92">
        <f t="shared" si="24"/>
        <v>-0.71057914536065225</v>
      </c>
      <c r="I827" s="74">
        <f t="shared" si="25"/>
        <v>3.2642320574110585E-6</v>
      </c>
      <c r="J827" s="75">
        <v>13.980796300000002</v>
      </c>
      <c r="K827" s="75">
        <v>22.856349999999999</v>
      </c>
    </row>
    <row r="828" spans="1:11">
      <c r="A828" s="73" t="s">
        <v>1644</v>
      </c>
      <c r="B828" s="73" t="s">
        <v>1634</v>
      </c>
      <c r="C828" s="73" t="s">
        <v>1528</v>
      </c>
      <c r="D828" s="73" t="s">
        <v>339</v>
      </c>
      <c r="E828" s="73" t="s">
        <v>340</v>
      </c>
      <c r="F828" s="91">
        <v>3.774951E-2</v>
      </c>
      <c r="G828" s="91">
        <v>1.4819499999999999E-2</v>
      </c>
      <c r="H828" s="92">
        <f t="shared" si="24"/>
        <v>1.5472863456931747</v>
      </c>
      <c r="I828" s="74">
        <f t="shared" si="25"/>
        <v>3.2401482166378561E-6</v>
      </c>
      <c r="J828" s="75">
        <v>16.251028898711397</v>
      </c>
      <c r="K828" s="75">
        <v>41.895699999999998</v>
      </c>
    </row>
    <row r="829" spans="1:11">
      <c r="A829" s="73" t="s">
        <v>2276</v>
      </c>
      <c r="B829" s="73" t="s">
        <v>2277</v>
      </c>
      <c r="C829" s="73" t="s">
        <v>1371</v>
      </c>
      <c r="D829" s="73" t="s">
        <v>338</v>
      </c>
      <c r="E829" s="73" t="s">
        <v>1590</v>
      </c>
      <c r="F829" s="91">
        <v>3.7176970000000004E-2</v>
      </c>
      <c r="G829" s="91">
        <v>5.8223850000000001E-2</v>
      </c>
      <c r="H829" s="92">
        <f t="shared" si="24"/>
        <v>-0.36148210741817999</v>
      </c>
      <c r="I829" s="74">
        <f t="shared" si="25"/>
        <v>3.1910054738591068E-6</v>
      </c>
      <c r="J829" s="75">
        <v>4.0103875599999999</v>
      </c>
      <c r="K829" s="75">
        <v>122.93035</v>
      </c>
    </row>
    <row r="830" spans="1:11">
      <c r="A830" s="73" t="s">
        <v>2586</v>
      </c>
      <c r="B830" s="73" t="s">
        <v>393</v>
      </c>
      <c r="C830" s="73" t="s">
        <v>1028</v>
      </c>
      <c r="D830" s="73" t="s">
        <v>338</v>
      </c>
      <c r="E830" s="73" t="s">
        <v>1590</v>
      </c>
      <c r="F830" s="91">
        <v>3.6837769999999999E-2</v>
      </c>
      <c r="G830" s="91">
        <v>0.14598510000000001</v>
      </c>
      <c r="H830" s="92">
        <f t="shared" si="24"/>
        <v>-0.7476607544194579</v>
      </c>
      <c r="I830" s="74">
        <f t="shared" si="25"/>
        <v>3.1618909694567031E-6</v>
      </c>
      <c r="J830" s="75">
        <v>4.0866869831599999</v>
      </c>
      <c r="K830" s="75">
        <v>62.572400000000002</v>
      </c>
    </row>
    <row r="831" spans="1:11">
      <c r="A831" s="73" t="s">
        <v>2552</v>
      </c>
      <c r="B831" s="73" t="s">
        <v>651</v>
      </c>
      <c r="C831" s="73" t="s">
        <v>1028</v>
      </c>
      <c r="D831" s="73" t="s">
        <v>338</v>
      </c>
      <c r="E831" s="73" t="s">
        <v>1590</v>
      </c>
      <c r="F831" s="91">
        <v>3.6735749999999998E-2</v>
      </c>
      <c r="G831" s="91">
        <v>1.9837799999999999E-2</v>
      </c>
      <c r="H831" s="92">
        <f t="shared" si="24"/>
        <v>0.85180564377098267</v>
      </c>
      <c r="I831" s="74">
        <f t="shared" si="25"/>
        <v>3.1531343015936923E-6</v>
      </c>
      <c r="J831" s="75">
        <v>8.8641015399999983</v>
      </c>
      <c r="K831" s="75">
        <v>23.747499999999999</v>
      </c>
    </row>
    <row r="832" spans="1:11">
      <c r="A832" s="73" t="s">
        <v>2453</v>
      </c>
      <c r="B832" s="73" t="s">
        <v>2117</v>
      </c>
      <c r="C832" s="73" t="s">
        <v>246</v>
      </c>
      <c r="D832" s="73" t="s">
        <v>339</v>
      </c>
      <c r="E832" s="73" t="s">
        <v>340</v>
      </c>
      <c r="F832" s="91">
        <v>3.4193599999999998E-2</v>
      </c>
      <c r="G832" s="91">
        <v>3.0274575499999998</v>
      </c>
      <c r="H832" s="92">
        <f t="shared" si="24"/>
        <v>-0.9887055063744824</v>
      </c>
      <c r="I832" s="74">
        <f t="shared" si="25"/>
        <v>2.9349343093573449E-6</v>
      </c>
      <c r="J832" s="75">
        <v>45.506999999999998</v>
      </c>
      <c r="K832" s="75">
        <v>88.214749999999995</v>
      </c>
    </row>
    <row r="833" spans="1:11">
      <c r="A833" s="73" t="s">
        <v>2252</v>
      </c>
      <c r="B833" s="73" t="s">
        <v>922</v>
      </c>
      <c r="C833" s="73" t="s">
        <v>1371</v>
      </c>
      <c r="D833" s="73" t="s">
        <v>338</v>
      </c>
      <c r="E833" s="73" t="s">
        <v>1590</v>
      </c>
      <c r="F833" s="91">
        <v>3.4173160000000001E-2</v>
      </c>
      <c r="G833" s="91">
        <v>2.68349028</v>
      </c>
      <c r="H833" s="92">
        <f t="shared" si="24"/>
        <v>-0.98726540570886656</v>
      </c>
      <c r="I833" s="74">
        <f t="shared" si="25"/>
        <v>2.9331798858019648E-6</v>
      </c>
      <c r="J833" s="75">
        <v>43.29522343</v>
      </c>
      <c r="K833" s="75">
        <v>7.9527000000000001</v>
      </c>
    </row>
    <row r="834" spans="1:11">
      <c r="A834" s="73" t="s">
        <v>131</v>
      </c>
      <c r="B834" s="73" t="s">
        <v>132</v>
      </c>
      <c r="C834" s="73" t="s">
        <v>1372</v>
      </c>
      <c r="D834" s="73" t="s">
        <v>339</v>
      </c>
      <c r="E834" s="73" t="s">
        <v>340</v>
      </c>
      <c r="F834" s="91">
        <v>3.3465000000000002E-2</v>
      </c>
      <c r="G834" s="91">
        <v>4.1680000000000002E-2</v>
      </c>
      <c r="H834" s="92">
        <f t="shared" si="24"/>
        <v>-0.19709692898272557</v>
      </c>
      <c r="I834" s="74">
        <f t="shared" si="25"/>
        <v>2.8723964912335514E-6</v>
      </c>
      <c r="J834" s="75">
        <v>11.562009634999999</v>
      </c>
      <c r="K834" s="75">
        <v>48.386499999999998</v>
      </c>
    </row>
    <row r="835" spans="1:11">
      <c r="A835" s="73" t="s">
        <v>239</v>
      </c>
      <c r="B835" s="73" t="s">
        <v>240</v>
      </c>
      <c r="C835" s="73" t="s">
        <v>246</v>
      </c>
      <c r="D835" s="73" t="s">
        <v>339</v>
      </c>
      <c r="E835" s="73" t="s">
        <v>1590</v>
      </c>
      <c r="F835" s="91">
        <v>3.2892499999999998E-2</v>
      </c>
      <c r="G835" s="91">
        <v>0.41025680400000003</v>
      </c>
      <c r="H835" s="92">
        <f t="shared" si="24"/>
        <v>-0.91982460819833234</v>
      </c>
      <c r="I835" s="74">
        <f t="shared" si="25"/>
        <v>2.8232571817689998E-6</v>
      </c>
      <c r="J835" s="75">
        <v>12.222</v>
      </c>
      <c r="K835" s="75">
        <v>58.651299999999999</v>
      </c>
    </row>
    <row r="836" spans="1:11">
      <c r="A836" s="73" t="s">
        <v>2918</v>
      </c>
      <c r="B836" s="73" t="s">
        <v>45</v>
      </c>
      <c r="C836" s="73" t="s">
        <v>1370</v>
      </c>
      <c r="D836" s="73" t="s">
        <v>1280</v>
      </c>
      <c r="E836" s="73" t="s">
        <v>340</v>
      </c>
      <c r="F836" s="91">
        <v>3.1341279999999999E-2</v>
      </c>
      <c r="G836" s="91">
        <v>2.0890789999999999E-2</v>
      </c>
      <c r="H836" s="92">
        <f t="shared" si="24"/>
        <v>0.50024388737812209</v>
      </c>
      <c r="I836" s="74">
        <f t="shared" si="25"/>
        <v>2.6901115404980806E-6</v>
      </c>
      <c r="J836" s="75">
        <v>89.021237780000007</v>
      </c>
      <c r="K836" s="75">
        <v>7.9416000000000002</v>
      </c>
    </row>
    <row r="837" spans="1:11">
      <c r="A837" s="73" t="s">
        <v>2434</v>
      </c>
      <c r="B837" s="73" t="s">
        <v>2313</v>
      </c>
      <c r="C837" s="73" t="s">
        <v>246</v>
      </c>
      <c r="D837" s="73" t="s">
        <v>1280</v>
      </c>
      <c r="E837" s="73" t="s">
        <v>340</v>
      </c>
      <c r="F837" s="91">
        <v>3.0763099999999998E-2</v>
      </c>
      <c r="G837" s="91">
        <v>1.50165E-2</v>
      </c>
      <c r="H837" s="92">
        <f t="shared" si="24"/>
        <v>1.0486198514966869</v>
      </c>
      <c r="I837" s="74">
        <f t="shared" si="25"/>
        <v>2.6404847004173572E-6</v>
      </c>
      <c r="J837" s="75">
        <v>124.46400159999999</v>
      </c>
      <c r="K837" s="75">
        <v>83.751199999999997</v>
      </c>
    </row>
    <row r="838" spans="1:11">
      <c r="A838" s="73" t="s">
        <v>938</v>
      </c>
      <c r="B838" s="73" t="s">
        <v>939</v>
      </c>
      <c r="C838" s="73" t="s">
        <v>1371</v>
      </c>
      <c r="D838" s="73" t="s">
        <v>338</v>
      </c>
      <c r="E838" s="73" t="s">
        <v>340</v>
      </c>
      <c r="F838" s="91">
        <v>3.0682209999999998E-2</v>
      </c>
      <c r="G838" s="91">
        <v>4.353286E-2</v>
      </c>
      <c r="H838" s="92">
        <f t="shared" si="24"/>
        <v>-0.29519425096352503</v>
      </c>
      <c r="I838" s="74">
        <f t="shared" si="25"/>
        <v>2.6335416807796496E-6</v>
      </c>
      <c r="J838" s="75">
        <v>8.0579336999999995</v>
      </c>
      <c r="K838" s="75">
        <v>122.18434999999999</v>
      </c>
    </row>
    <row r="839" spans="1:11">
      <c r="A839" s="73" t="s">
        <v>2583</v>
      </c>
      <c r="B839" s="73" t="s">
        <v>392</v>
      </c>
      <c r="C839" s="73" t="s">
        <v>1028</v>
      </c>
      <c r="D839" s="73" t="s">
        <v>338</v>
      </c>
      <c r="E839" s="73" t="s">
        <v>1590</v>
      </c>
      <c r="F839" s="91">
        <v>3.0276930000000001E-2</v>
      </c>
      <c r="G839" s="91">
        <v>1.9076929999999999E-2</v>
      </c>
      <c r="H839" s="92">
        <f t="shared" ref="H839:H902" si="26">IF(ISERROR(F839/G839-1),"",IF((F839/G839-1)&gt;10000%,"",F839/G839-1))</f>
        <v>0.58709656113431263</v>
      </c>
      <c r="I839" s="74">
        <f t="shared" ref="I839:I902" si="27">F839/$F$1034</f>
        <v>2.5987553413214953E-6</v>
      </c>
      <c r="J839" s="75">
        <v>5.8507090000000002</v>
      </c>
      <c r="K839" s="75">
        <v>58.154649999999997</v>
      </c>
    </row>
    <row r="840" spans="1:11">
      <c r="A840" s="73" t="s">
        <v>2274</v>
      </c>
      <c r="B840" s="73" t="s">
        <v>2275</v>
      </c>
      <c r="C840" s="73" t="s">
        <v>1371</v>
      </c>
      <c r="D840" s="73" t="s">
        <v>338</v>
      </c>
      <c r="E840" s="73" t="s">
        <v>1590</v>
      </c>
      <c r="F840" s="91">
        <v>2.99671E-2</v>
      </c>
      <c r="G840" s="91">
        <v>0.10747380000000001</v>
      </c>
      <c r="H840" s="92">
        <f t="shared" si="26"/>
        <v>-0.72116832195381575</v>
      </c>
      <c r="I840" s="74">
        <f t="shared" si="27"/>
        <v>2.572161747869265E-6</v>
      </c>
      <c r="J840" s="75">
        <v>3.3271703599999998</v>
      </c>
      <c r="K840" s="75">
        <v>142.41265000000001</v>
      </c>
    </row>
    <row r="841" spans="1:11">
      <c r="A841" s="73" t="s">
        <v>2919</v>
      </c>
      <c r="B841" s="73" t="s">
        <v>323</v>
      </c>
      <c r="C841" s="73" t="s">
        <v>1364</v>
      </c>
      <c r="D841" s="73" t="s">
        <v>338</v>
      </c>
      <c r="E841" s="73" t="s">
        <v>1590</v>
      </c>
      <c r="F841" s="91">
        <v>2.962714E-2</v>
      </c>
      <c r="G841" s="91">
        <v>0.70425101000000001</v>
      </c>
      <c r="H841" s="92">
        <f t="shared" si="26"/>
        <v>-0.95793099395058023</v>
      </c>
      <c r="I841" s="74">
        <f t="shared" si="27"/>
        <v>2.5429820104970921E-6</v>
      </c>
      <c r="J841" s="75">
        <v>7.6780799999999996</v>
      </c>
      <c r="K841" s="75">
        <v>33.750349999999997</v>
      </c>
    </row>
    <row r="842" spans="1:11">
      <c r="A842" s="73" t="s">
        <v>2185</v>
      </c>
      <c r="B842" s="73" t="s">
        <v>2186</v>
      </c>
      <c r="C842" s="73" t="s">
        <v>1371</v>
      </c>
      <c r="D842" s="73" t="s">
        <v>338</v>
      </c>
      <c r="E842" s="73" t="s">
        <v>1590</v>
      </c>
      <c r="F842" s="91">
        <v>2.8274959999999998E-2</v>
      </c>
      <c r="G842" s="91">
        <v>1.9261564799999999</v>
      </c>
      <c r="H842" s="92">
        <f t="shared" si="26"/>
        <v>-0.98532052806010861</v>
      </c>
      <c r="I842" s="74">
        <f t="shared" si="27"/>
        <v>2.4269205406773942E-6</v>
      </c>
      <c r="J842" s="75">
        <v>31.86611611</v>
      </c>
      <c r="K842" s="75">
        <v>8.5824999999999996</v>
      </c>
    </row>
    <row r="843" spans="1:11">
      <c r="A843" s="73" t="s">
        <v>2101</v>
      </c>
      <c r="B843" s="73" t="s">
        <v>2102</v>
      </c>
      <c r="C843" s="73" t="s">
        <v>1528</v>
      </c>
      <c r="D843" s="73" t="s">
        <v>339</v>
      </c>
      <c r="E843" s="73" t="s">
        <v>340</v>
      </c>
      <c r="F843" s="91">
        <v>2.7660000000000001E-2</v>
      </c>
      <c r="G843" s="91">
        <v>1.3953E-2</v>
      </c>
      <c r="H843" s="92">
        <f t="shared" si="26"/>
        <v>0.98236938292840259</v>
      </c>
      <c r="I843" s="74">
        <f t="shared" si="27"/>
        <v>2.3741367681912455E-6</v>
      </c>
      <c r="J843" s="75">
        <v>7.3595316799999999</v>
      </c>
      <c r="K843" s="75">
        <v>12.138949999999999</v>
      </c>
    </row>
    <row r="844" spans="1:11">
      <c r="A844" s="73" t="s">
        <v>1646</v>
      </c>
      <c r="B844" s="73" t="s">
        <v>1636</v>
      </c>
      <c r="C844" s="73" t="s">
        <v>1528</v>
      </c>
      <c r="D844" s="73" t="s">
        <v>339</v>
      </c>
      <c r="E844" s="73" t="s">
        <v>340</v>
      </c>
      <c r="F844" s="91">
        <v>2.5346E-2</v>
      </c>
      <c r="G844" s="91">
        <v>0</v>
      </c>
      <c r="H844" s="92" t="str">
        <f t="shared" si="26"/>
        <v/>
      </c>
      <c r="I844" s="74">
        <f t="shared" si="27"/>
        <v>2.1755195418140023E-6</v>
      </c>
      <c r="J844" s="75">
        <v>2.9706562991029002</v>
      </c>
      <c r="K844" s="75">
        <v>46.882800000000003</v>
      </c>
    </row>
    <row r="845" spans="1:11">
      <c r="A845" s="73" t="s">
        <v>2920</v>
      </c>
      <c r="B845" s="73" t="s">
        <v>517</v>
      </c>
      <c r="C845" s="73" t="s">
        <v>1364</v>
      </c>
      <c r="D845" s="73" t="s">
        <v>338</v>
      </c>
      <c r="E845" s="73" t="s">
        <v>1590</v>
      </c>
      <c r="F845" s="91">
        <v>2.4662130000000001E-2</v>
      </c>
      <c r="G845" s="91">
        <v>0.87153278000000001</v>
      </c>
      <c r="H845" s="92">
        <f t="shared" si="26"/>
        <v>-0.97170257898962786</v>
      </c>
      <c r="I845" s="74">
        <f t="shared" si="27"/>
        <v>2.1168210272925655E-6</v>
      </c>
      <c r="J845" s="75">
        <v>58.350533820000003</v>
      </c>
      <c r="K845" s="75">
        <v>41.687600000000003</v>
      </c>
    </row>
    <row r="846" spans="1:11">
      <c r="A846" s="73" t="s">
        <v>2921</v>
      </c>
      <c r="B846" s="73" t="s">
        <v>28</v>
      </c>
      <c r="C846" s="73" t="s">
        <v>1370</v>
      </c>
      <c r="D846" s="73" t="s">
        <v>1280</v>
      </c>
      <c r="E846" s="73" t="s">
        <v>1590</v>
      </c>
      <c r="F846" s="91">
        <v>2.4477269999999999E-2</v>
      </c>
      <c r="G846" s="91">
        <v>4.7535730000000005E-2</v>
      </c>
      <c r="H846" s="92">
        <f t="shared" si="26"/>
        <v>-0.48507638359608662</v>
      </c>
      <c r="I846" s="74">
        <f t="shared" si="27"/>
        <v>2.1009539657246753E-6</v>
      </c>
      <c r="J846" s="75">
        <v>78.911168790000005</v>
      </c>
      <c r="K846" s="75">
        <v>9.5226500000000005</v>
      </c>
    </row>
    <row r="847" spans="1:11">
      <c r="A847" s="73" t="s">
        <v>422</v>
      </c>
      <c r="B847" s="73" t="s">
        <v>722</v>
      </c>
      <c r="C847" s="73" t="s">
        <v>1365</v>
      </c>
      <c r="D847" s="73" t="s">
        <v>338</v>
      </c>
      <c r="E847" s="73" t="s">
        <v>1590</v>
      </c>
      <c r="F847" s="91">
        <v>2.4458230000000001E-2</v>
      </c>
      <c r="G847" s="91">
        <v>0.14519648000000002</v>
      </c>
      <c r="H847" s="92">
        <f t="shared" si="26"/>
        <v>-0.83155080619034294</v>
      </c>
      <c r="I847" s="74">
        <f t="shared" si="27"/>
        <v>2.099319708166239E-6</v>
      </c>
      <c r="J847" s="75">
        <v>18.937313339999999</v>
      </c>
      <c r="K847" s="75">
        <v>22.395800000000001</v>
      </c>
    </row>
    <row r="848" spans="1:11">
      <c r="A848" s="73" t="s">
        <v>2495</v>
      </c>
      <c r="B848" s="73" t="s">
        <v>1383</v>
      </c>
      <c r="C848" s="73" t="s">
        <v>1028</v>
      </c>
      <c r="D848" s="73" t="s">
        <v>338</v>
      </c>
      <c r="E848" s="73" t="s">
        <v>1590</v>
      </c>
      <c r="F848" s="91">
        <v>2.4401630000000001E-2</v>
      </c>
      <c r="G848" s="91">
        <v>0.15291052999999999</v>
      </c>
      <c r="H848" s="92">
        <f t="shared" si="26"/>
        <v>-0.84041890378641682</v>
      </c>
      <c r="I848" s="74">
        <f t="shared" si="27"/>
        <v>2.0944615685755076E-6</v>
      </c>
      <c r="J848" s="75">
        <v>2.6069249999999999</v>
      </c>
      <c r="K848" s="75">
        <v>132.86924999999999</v>
      </c>
    </row>
    <row r="849" spans="1:11">
      <c r="A849" s="73" t="s">
        <v>758</v>
      </c>
      <c r="B849" s="73" t="s">
        <v>100</v>
      </c>
      <c r="C849" s="73" t="s">
        <v>760</v>
      </c>
      <c r="D849" s="73" t="s">
        <v>338</v>
      </c>
      <c r="E849" s="73" t="s">
        <v>1590</v>
      </c>
      <c r="F849" s="91">
        <v>2.3630060000000001E-2</v>
      </c>
      <c r="G849" s="91">
        <v>0.15928603400000002</v>
      </c>
      <c r="H849" s="92">
        <f t="shared" si="26"/>
        <v>-0.85165014529773531</v>
      </c>
      <c r="I849" s="74">
        <f t="shared" si="27"/>
        <v>2.0282355126740862E-6</v>
      </c>
      <c r="J849" s="75">
        <v>9.3950361600000001</v>
      </c>
      <c r="K849" s="75">
        <v>91.388050000000007</v>
      </c>
    </row>
    <row r="850" spans="1:11">
      <c r="A850" s="73" t="s">
        <v>2615</v>
      </c>
      <c r="B850" s="73" t="s">
        <v>208</v>
      </c>
      <c r="C850" s="73" t="s">
        <v>1028</v>
      </c>
      <c r="D850" s="73" t="s">
        <v>338</v>
      </c>
      <c r="E850" s="73" t="s">
        <v>1590</v>
      </c>
      <c r="F850" s="91">
        <v>2.3594599999999997E-2</v>
      </c>
      <c r="G850" s="91">
        <v>0</v>
      </c>
      <c r="H850" s="92" t="str">
        <f t="shared" si="26"/>
        <v/>
      </c>
      <c r="I850" s="74">
        <f t="shared" si="27"/>
        <v>2.0251918796372072E-6</v>
      </c>
      <c r="J850" s="75">
        <v>16.6167841336</v>
      </c>
      <c r="K850" s="75">
        <v>15.567550000000001</v>
      </c>
    </row>
    <row r="851" spans="1:11">
      <c r="A851" s="73" t="s">
        <v>1757</v>
      </c>
      <c r="B851" s="73" t="s">
        <v>1756</v>
      </c>
      <c r="C851" s="73" t="s">
        <v>1528</v>
      </c>
      <c r="D851" s="73" t="s">
        <v>339</v>
      </c>
      <c r="E851" s="73" t="s">
        <v>340</v>
      </c>
      <c r="F851" s="91">
        <v>2.3511000000000001E-2</v>
      </c>
      <c r="G851" s="91">
        <v>3.1552660000000003E-2</v>
      </c>
      <c r="H851" s="92">
        <f t="shared" si="26"/>
        <v>-0.25486472455888032</v>
      </c>
      <c r="I851" s="74">
        <f t="shared" si="27"/>
        <v>2.0180162529625586E-6</v>
      </c>
      <c r="J851" s="75">
        <v>0.65586032000000005</v>
      </c>
      <c r="K851" s="75">
        <v>38.199550000000002</v>
      </c>
    </row>
    <row r="852" spans="1:11">
      <c r="A852" s="73" t="s">
        <v>2650</v>
      </c>
      <c r="B852" s="73" t="s">
        <v>2270</v>
      </c>
      <c r="C852" s="73" t="s">
        <v>1028</v>
      </c>
      <c r="D852" s="73" t="s">
        <v>338</v>
      </c>
      <c r="E852" s="73" t="s">
        <v>1590</v>
      </c>
      <c r="F852" s="91">
        <v>2.2085E-2</v>
      </c>
      <c r="G852" s="91">
        <v>0</v>
      </c>
      <c r="H852" s="92" t="str">
        <f t="shared" si="26"/>
        <v/>
      </c>
      <c r="I852" s="74">
        <f t="shared" si="27"/>
        <v>1.8956186017897199E-6</v>
      </c>
      <c r="J852" s="75">
        <v>3.2008817085000003</v>
      </c>
      <c r="K852" s="75">
        <v>126.6088</v>
      </c>
    </row>
    <row r="853" spans="1:11">
      <c r="A853" s="73" t="s">
        <v>2327</v>
      </c>
      <c r="B853" s="73" t="s">
        <v>2328</v>
      </c>
      <c r="C853" s="73" t="s">
        <v>1528</v>
      </c>
      <c r="D853" s="73" t="s">
        <v>339</v>
      </c>
      <c r="E853" s="73" t="s">
        <v>340</v>
      </c>
      <c r="F853" s="91">
        <v>2.17965E-2</v>
      </c>
      <c r="G853" s="91">
        <v>0.18023588000000001</v>
      </c>
      <c r="H853" s="92">
        <f t="shared" si="26"/>
        <v>-0.87906680956089323</v>
      </c>
      <c r="I853" s="74">
        <f t="shared" si="27"/>
        <v>1.8708558231337845E-6</v>
      </c>
      <c r="J853" s="75">
        <v>14.444096092101598</v>
      </c>
      <c r="K853" s="75">
        <v>56.425750000000001</v>
      </c>
    </row>
    <row r="854" spans="1:11">
      <c r="A854" s="73" t="s">
        <v>271</v>
      </c>
      <c r="B854" s="73" t="s">
        <v>124</v>
      </c>
      <c r="C854" s="73" t="s">
        <v>1372</v>
      </c>
      <c r="D854" s="73" t="s">
        <v>339</v>
      </c>
      <c r="E854" s="73" t="s">
        <v>340</v>
      </c>
      <c r="F854" s="91">
        <v>2.1053020000000002E-2</v>
      </c>
      <c r="G854" s="91">
        <v>8.6190339999999994E-3</v>
      </c>
      <c r="H854" s="92">
        <f t="shared" si="26"/>
        <v>1.442619439719115</v>
      </c>
      <c r="I854" s="74">
        <f t="shared" si="27"/>
        <v>1.8070408121281873E-6</v>
      </c>
      <c r="J854" s="75">
        <v>2.7040054080000004</v>
      </c>
      <c r="K854" s="75">
        <v>80.892449999999997</v>
      </c>
    </row>
    <row r="855" spans="1:11">
      <c r="A855" s="73" t="s">
        <v>537</v>
      </c>
      <c r="B855" s="73" t="s">
        <v>550</v>
      </c>
      <c r="C855" s="73" t="s">
        <v>1371</v>
      </c>
      <c r="D855" s="73" t="s">
        <v>338</v>
      </c>
      <c r="E855" s="73" t="s">
        <v>1590</v>
      </c>
      <c r="F855" s="91">
        <v>2.078441E-2</v>
      </c>
      <c r="G855" s="91">
        <v>0.175572007</v>
      </c>
      <c r="H855" s="92">
        <f t="shared" si="26"/>
        <v>-0.88161888472346273</v>
      </c>
      <c r="I855" s="74">
        <f t="shared" si="27"/>
        <v>1.7839852489574041E-6</v>
      </c>
      <c r="J855" s="75">
        <v>12.31186033</v>
      </c>
      <c r="K855" s="75">
        <v>47.422750000000001</v>
      </c>
    </row>
    <row r="856" spans="1:11">
      <c r="A856" s="73" t="s">
        <v>2922</v>
      </c>
      <c r="B856" s="73" t="s">
        <v>18</v>
      </c>
      <c r="C856" s="73" t="s">
        <v>1370</v>
      </c>
      <c r="D856" s="73" t="s">
        <v>1280</v>
      </c>
      <c r="E856" s="73" t="s">
        <v>1590</v>
      </c>
      <c r="F856" s="91">
        <v>2.0707549999999998E-2</v>
      </c>
      <c r="G856" s="91">
        <v>1.2472E-2</v>
      </c>
      <c r="H856" s="92">
        <f t="shared" si="26"/>
        <v>0.66032312379730573</v>
      </c>
      <c r="I856" s="74">
        <f t="shared" si="27"/>
        <v>1.7773881357251851E-6</v>
      </c>
      <c r="J856" s="75">
        <v>18.363047401043001</v>
      </c>
      <c r="K856" s="75">
        <v>58.256950000000003</v>
      </c>
    </row>
    <row r="857" spans="1:11">
      <c r="A857" s="73" t="s">
        <v>2531</v>
      </c>
      <c r="B857" s="73" t="s">
        <v>199</v>
      </c>
      <c r="C857" s="73" t="s">
        <v>1028</v>
      </c>
      <c r="D857" s="73" t="s">
        <v>338</v>
      </c>
      <c r="E857" s="73" t="s">
        <v>1590</v>
      </c>
      <c r="F857" s="91">
        <v>2.0445609999999999E-2</v>
      </c>
      <c r="G857" s="91">
        <v>0.70876412600000005</v>
      </c>
      <c r="H857" s="92">
        <f t="shared" si="26"/>
        <v>-0.97115315342582675</v>
      </c>
      <c r="I857" s="74">
        <f t="shared" si="27"/>
        <v>1.7549050776969851E-6</v>
      </c>
      <c r="J857" s="75">
        <v>23.617254024000001</v>
      </c>
      <c r="K857" s="75">
        <v>50.547699999999999</v>
      </c>
    </row>
    <row r="858" spans="1:11">
      <c r="A858" s="73" t="s">
        <v>533</v>
      </c>
      <c r="B858" s="73" t="s">
        <v>543</v>
      </c>
      <c r="C858" s="73" t="s">
        <v>1365</v>
      </c>
      <c r="D858" s="73" t="s">
        <v>338</v>
      </c>
      <c r="E858" s="73" t="s">
        <v>1590</v>
      </c>
      <c r="F858" s="91">
        <v>2.0177540000000001E-2</v>
      </c>
      <c r="G858" s="91">
        <v>3.1258359999999999E-2</v>
      </c>
      <c r="H858" s="92">
        <f t="shared" si="26"/>
        <v>-0.35449140645894406</v>
      </c>
      <c r="I858" s="74">
        <f t="shared" si="27"/>
        <v>1.7318958642678809E-6</v>
      </c>
      <c r="J858" s="75">
        <v>0</v>
      </c>
      <c r="K858" s="75">
        <v>38.7346</v>
      </c>
    </row>
    <row r="859" spans="1:11">
      <c r="A859" s="73" t="s">
        <v>2660</v>
      </c>
      <c r="B859" s="73" t="s">
        <v>1548</v>
      </c>
      <c r="C859" s="73" t="s">
        <v>1028</v>
      </c>
      <c r="D859" s="73" t="s">
        <v>338</v>
      </c>
      <c r="E859" s="73" t="s">
        <v>1590</v>
      </c>
      <c r="F859" s="91">
        <v>1.8135643E-2</v>
      </c>
      <c r="G859" s="91">
        <v>4.8573097999999995E-2</v>
      </c>
      <c r="H859" s="92">
        <f t="shared" si="26"/>
        <v>-0.62663194758547203</v>
      </c>
      <c r="I859" s="74">
        <f t="shared" si="27"/>
        <v>1.5566340152237955E-6</v>
      </c>
      <c r="J859" s="75">
        <v>3.9351809462799996</v>
      </c>
      <c r="K859" s="75">
        <v>110.45845</v>
      </c>
    </row>
    <row r="860" spans="1:11">
      <c r="A860" s="73" t="s">
        <v>2923</v>
      </c>
      <c r="B860" s="73" t="s">
        <v>1518</v>
      </c>
      <c r="C860" s="73" t="s">
        <v>1364</v>
      </c>
      <c r="D860" s="73" t="s">
        <v>338</v>
      </c>
      <c r="E860" s="73" t="s">
        <v>1590</v>
      </c>
      <c r="F860" s="91">
        <v>1.7364099999999997E-2</v>
      </c>
      <c r="G860" s="91">
        <v>5.8241999999999999E-3</v>
      </c>
      <c r="H860" s="92">
        <f t="shared" si="26"/>
        <v>1.9813708320456023</v>
      </c>
      <c r="I860" s="74">
        <f t="shared" si="27"/>
        <v>1.4904102768094575E-6</v>
      </c>
      <c r="J860" s="75">
        <v>11.9544</v>
      </c>
      <c r="K860" s="75">
        <v>15.45025</v>
      </c>
    </row>
    <row r="861" spans="1:11">
      <c r="A861" s="73" t="s">
        <v>2924</v>
      </c>
      <c r="B861" s="73" t="s">
        <v>2251</v>
      </c>
      <c r="C861" s="73" t="s">
        <v>1370</v>
      </c>
      <c r="D861" s="73" t="s">
        <v>339</v>
      </c>
      <c r="E861" s="73" t="s">
        <v>1590</v>
      </c>
      <c r="F861" s="91">
        <v>1.68518E-2</v>
      </c>
      <c r="G861" s="91">
        <v>4.9886609999999998E-2</v>
      </c>
      <c r="H861" s="92">
        <f t="shared" si="26"/>
        <v>-0.66219793247125835</v>
      </c>
      <c r="I861" s="74">
        <f t="shared" si="27"/>
        <v>1.4464381052134935E-6</v>
      </c>
      <c r="J861" s="75">
        <v>5.7932822899999996</v>
      </c>
      <c r="K861" s="75">
        <v>78.055099999999996</v>
      </c>
    </row>
    <row r="862" spans="1:11">
      <c r="A862" s="73" t="s">
        <v>2925</v>
      </c>
      <c r="B862" s="73" t="s">
        <v>31</v>
      </c>
      <c r="C862" s="73" t="s">
        <v>1370</v>
      </c>
      <c r="D862" s="73" t="s">
        <v>1280</v>
      </c>
      <c r="E862" s="73" t="s">
        <v>1590</v>
      </c>
      <c r="F862" s="91">
        <v>1.6049844000000001E-2</v>
      </c>
      <c r="G862" s="91">
        <v>1.2079100000000001E-2</v>
      </c>
      <c r="H862" s="92">
        <f t="shared" si="26"/>
        <v>0.32872846486907137</v>
      </c>
      <c r="I862" s="74">
        <f t="shared" si="27"/>
        <v>1.37760393218126E-6</v>
      </c>
      <c r="J862" s="75">
        <v>35.050076799999999</v>
      </c>
      <c r="K862" s="75">
        <v>44.487900000000003</v>
      </c>
    </row>
    <row r="863" spans="1:11">
      <c r="A863" s="73" t="s">
        <v>229</v>
      </c>
      <c r="B863" s="73" t="s">
        <v>230</v>
      </c>
      <c r="C863" s="73" t="s">
        <v>246</v>
      </c>
      <c r="D863" s="73" t="s">
        <v>339</v>
      </c>
      <c r="E863" s="73" t="s">
        <v>1590</v>
      </c>
      <c r="F863" s="91">
        <v>1.5599549999999998E-2</v>
      </c>
      <c r="G863" s="91">
        <v>0.21734932999999998</v>
      </c>
      <c r="H863" s="92">
        <f t="shared" si="26"/>
        <v>-0.92822821215966023</v>
      </c>
      <c r="I863" s="74">
        <f t="shared" si="27"/>
        <v>1.3389539125899399E-6</v>
      </c>
      <c r="J863" s="75">
        <v>17.053750000000001</v>
      </c>
      <c r="K863" s="75">
        <v>87.812250000000006</v>
      </c>
    </row>
    <row r="864" spans="1:11">
      <c r="A864" s="73" t="s">
        <v>1771</v>
      </c>
      <c r="B864" s="73" t="s">
        <v>1770</v>
      </c>
      <c r="C864" s="73" t="s">
        <v>1528</v>
      </c>
      <c r="D864" s="73" t="s">
        <v>339</v>
      </c>
      <c r="E864" s="73" t="s">
        <v>340</v>
      </c>
      <c r="F864" s="91">
        <v>1.468178E-2</v>
      </c>
      <c r="G864" s="91">
        <v>6.6045610000000005E-2</v>
      </c>
      <c r="H864" s="92">
        <f t="shared" si="26"/>
        <v>-0.77770240898675935</v>
      </c>
      <c r="I864" s="74">
        <f t="shared" si="27"/>
        <v>1.2601790932933791E-6</v>
      </c>
      <c r="J864" s="75">
        <v>1.5646896105077002</v>
      </c>
      <c r="K864" s="75">
        <v>130.60659999999999</v>
      </c>
    </row>
    <row r="865" spans="1:11">
      <c r="A865" s="73" t="s">
        <v>463</v>
      </c>
      <c r="B865" s="73" t="s">
        <v>464</v>
      </c>
      <c r="C865" s="73" t="s">
        <v>467</v>
      </c>
      <c r="D865" s="73" t="s">
        <v>339</v>
      </c>
      <c r="E865" s="73" t="s">
        <v>340</v>
      </c>
      <c r="F865" s="91">
        <v>1.441277E-2</v>
      </c>
      <c r="G865" s="91">
        <v>0.18698197</v>
      </c>
      <c r="H865" s="92">
        <f t="shared" si="26"/>
        <v>-0.9229189317023454</v>
      </c>
      <c r="I865" s="74">
        <f t="shared" si="27"/>
        <v>1.2370891969806123E-6</v>
      </c>
      <c r="J865" s="75">
        <v>176.93882932649998</v>
      </c>
      <c r="K865" s="75">
        <v>29.192150000000002</v>
      </c>
    </row>
    <row r="866" spans="1:11">
      <c r="A866" s="73" t="s">
        <v>2622</v>
      </c>
      <c r="B866" s="73" t="s">
        <v>1902</v>
      </c>
      <c r="C866" s="73" t="s">
        <v>1028</v>
      </c>
      <c r="D866" s="73" t="s">
        <v>338</v>
      </c>
      <c r="E866" s="73" t="s">
        <v>340</v>
      </c>
      <c r="F866" s="91">
        <v>1.39081E-2</v>
      </c>
      <c r="G866" s="91">
        <v>9.3985000000000006E-3</v>
      </c>
      <c r="H866" s="92">
        <f t="shared" si="26"/>
        <v>0.47982124807150073</v>
      </c>
      <c r="I866" s="74">
        <f t="shared" si="27"/>
        <v>1.1937719300679919E-6</v>
      </c>
      <c r="J866" s="75">
        <v>6.4485187983999994</v>
      </c>
      <c r="K866" s="75">
        <v>29.280650000000001</v>
      </c>
    </row>
    <row r="867" spans="1:11">
      <c r="A867" s="73" t="s">
        <v>527</v>
      </c>
      <c r="B867" s="73" t="s">
        <v>528</v>
      </c>
      <c r="C867" s="73" t="s">
        <v>529</v>
      </c>
      <c r="D867" s="73" t="s">
        <v>338</v>
      </c>
      <c r="E867" s="73" t="s">
        <v>1590</v>
      </c>
      <c r="F867" s="91">
        <v>1.36668E-2</v>
      </c>
      <c r="G867" s="91">
        <v>5.989705E-2</v>
      </c>
      <c r="H867" s="92">
        <f t="shared" si="26"/>
        <v>-0.77182849572725198</v>
      </c>
      <c r="I867" s="74">
        <f t="shared" si="27"/>
        <v>1.1730604621661645E-6</v>
      </c>
      <c r="J867" s="75">
        <v>0</v>
      </c>
      <c r="K867" s="75">
        <v>51.602166666666697</v>
      </c>
    </row>
    <row r="868" spans="1:11">
      <c r="A868" s="73" t="s">
        <v>2706</v>
      </c>
      <c r="B868" s="73" t="s">
        <v>2707</v>
      </c>
      <c r="C868" s="73" t="s">
        <v>1528</v>
      </c>
      <c r="D868" s="73" t="s">
        <v>338</v>
      </c>
      <c r="E868" s="73" t="s">
        <v>1590</v>
      </c>
      <c r="F868" s="91">
        <v>1.3581969999999999E-2</v>
      </c>
      <c r="G868" s="91">
        <v>0</v>
      </c>
      <c r="H868" s="92" t="str">
        <f t="shared" si="26"/>
        <v/>
      </c>
      <c r="I868" s="74">
        <f t="shared" si="27"/>
        <v>1.165779261079915E-6</v>
      </c>
      <c r="J868" s="75">
        <v>27.213038857797699</v>
      </c>
      <c r="K868" s="75">
        <v>71.796549999999996</v>
      </c>
    </row>
    <row r="869" spans="1:11">
      <c r="A869" s="73" t="s">
        <v>1629</v>
      </c>
      <c r="B869" s="73" t="s">
        <v>480</v>
      </c>
      <c r="C869" s="73" t="s">
        <v>1366</v>
      </c>
      <c r="D869" s="73" t="s">
        <v>338</v>
      </c>
      <c r="E869" s="73" t="s">
        <v>1590</v>
      </c>
      <c r="F869" s="91">
        <v>1.3297740000000001E-2</v>
      </c>
      <c r="G869" s="91">
        <v>2.9475E-3</v>
      </c>
      <c r="H869" s="92">
        <f t="shared" si="26"/>
        <v>3.5115318066157766</v>
      </c>
      <c r="I869" s="74">
        <f t="shared" si="27"/>
        <v>1.1413829887146585E-6</v>
      </c>
      <c r="J869" s="75">
        <v>9.8376875699999999</v>
      </c>
      <c r="K869" s="75">
        <v>108.65564999999999</v>
      </c>
    </row>
    <row r="870" spans="1:11">
      <c r="A870" s="73" t="s">
        <v>266</v>
      </c>
      <c r="B870" s="73" t="s">
        <v>16</v>
      </c>
      <c r="C870" s="73" t="s">
        <v>1528</v>
      </c>
      <c r="D870" s="73" t="s">
        <v>339</v>
      </c>
      <c r="E870" s="73" t="s">
        <v>340</v>
      </c>
      <c r="F870" s="91">
        <v>1.2959999999999999E-2</v>
      </c>
      <c r="G870" s="91">
        <v>3.0024000000000001E-4</v>
      </c>
      <c r="H870" s="92">
        <f t="shared" si="26"/>
        <v>42.165467625899275</v>
      </c>
      <c r="I870" s="74">
        <f t="shared" si="27"/>
        <v>1.1123938002804968E-6</v>
      </c>
      <c r="J870" s="75">
        <v>88.276889699999998</v>
      </c>
      <c r="K870" s="75">
        <v>44.224800000000002</v>
      </c>
    </row>
    <row r="871" spans="1:11">
      <c r="A871" s="73" t="s">
        <v>2113</v>
      </c>
      <c r="B871" s="73" t="s">
        <v>2114</v>
      </c>
      <c r="C871" s="73" t="s">
        <v>1528</v>
      </c>
      <c r="D871" s="73" t="s">
        <v>338</v>
      </c>
      <c r="E871" s="73" t="s">
        <v>1590</v>
      </c>
      <c r="F871" s="91">
        <v>1.2841620000000002E-2</v>
      </c>
      <c r="G871" s="91">
        <v>6.903985E-2</v>
      </c>
      <c r="H871" s="92">
        <f t="shared" si="26"/>
        <v>-0.81399698869565906</v>
      </c>
      <c r="I871" s="74">
        <f t="shared" si="27"/>
        <v>1.102232906910342E-6</v>
      </c>
      <c r="J871" s="75">
        <v>5.11544899</v>
      </c>
      <c r="K871" s="75">
        <v>51.367849999999997</v>
      </c>
    </row>
    <row r="872" spans="1:11">
      <c r="A872" s="73" t="s">
        <v>640</v>
      </c>
      <c r="B872" s="73" t="s">
        <v>641</v>
      </c>
      <c r="C872" s="73" t="s">
        <v>1365</v>
      </c>
      <c r="D872" s="73" t="s">
        <v>338</v>
      </c>
      <c r="E872" s="73" t="s">
        <v>1590</v>
      </c>
      <c r="F872" s="91">
        <v>1.2466969999999999E-2</v>
      </c>
      <c r="G872" s="91">
        <v>3.8465079999999999E-2</v>
      </c>
      <c r="H872" s="92">
        <f t="shared" si="26"/>
        <v>-0.67588862417548601</v>
      </c>
      <c r="I872" s="74">
        <f t="shared" si="27"/>
        <v>1.0700756277996098E-6</v>
      </c>
      <c r="J872" s="75">
        <v>12.0857777</v>
      </c>
      <c r="K872" s="75">
        <v>24.226800000000001</v>
      </c>
    </row>
    <row r="873" spans="1:11">
      <c r="A873" s="73" t="s">
        <v>2926</v>
      </c>
      <c r="B873" s="73" t="s">
        <v>305</v>
      </c>
      <c r="C873" s="73" t="s">
        <v>1364</v>
      </c>
      <c r="D873" s="73" t="s">
        <v>338</v>
      </c>
      <c r="E873" s="73" t="s">
        <v>1590</v>
      </c>
      <c r="F873" s="91">
        <v>1.2357160000000001E-2</v>
      </c>
      <c r="G873" s="91">
        <v>5.1998969999999999E-2</v>
      </c>
      <c r="H873" s="92">
        <f t="shared" si="26"/>
        <v>-0.76235760054477997</v>
      </c>
      <c r="I873" s="74">
        <f t="shared" si="27"/>
        <v>1.0606503219964618E-6</v>
      </c>
      <c r="J873" s="75">
        <v>11.042244</v>
      </c>
      <c r="K873" s="75">
        <v>20.989750000000001</v>
      </c>
    </row>
    <row r="874" spans="1:11">
      <c r="A874" s="73" t="s">
        <v>2472</v>
      </c>
      <c r="B874" s="73" t="s">
        <v>2473</v>
      </c>
      <c r="C874" s="73" t="s">
        <v>1028</v>
      </c>
      <c r="D874" s="73" t="s">
        <v>338</v>
      </c>
      <c r="E874" s="73" t="s">
        <v>1590</v>
      </c>
      <c r="F874" s="91">
        <v>1.2200000000000001E-2</v>
      </c>
      <c r="G874" s="91">
        <v>1.0188E-3</v>
      </c>
      <c r="H874" s="92">
        <f t="shared" si="26"/>
        <v>10.974872398900668</v>
      </c>
      <c r="I874" s="74">
        <f t="shared" si="27"/>
        <v>1.0471608305109615E-6</v>
      </c>
      <c r="J874" s="75">
        <v>1.0535282035</v>
      </c>
      <c r="K874" s="75">
        <v>209.38310000000001</v>
      </c>
    </row>
    <row r="875" spans="1:11">
      <c r="A875" s="73" t="s">
        <v>343</v>
      </c>
      <c r="B875" s="73" t="s">
        <v>344</v>
      </c>
      <c r="C875" s="73" t="s">
        <v>1365</v>
      </c>
      <c r="D875" s="73" t="s">
        <v>338</v>
      </c>
      <c r="E875" s="73" t="s">
        <v>1590</v>
      </c>
      <c r="F875" s="91">
        <v>1.2182617E-2</v>
      </c>
      <c r="G875" s="91">
        <v>4.6587894999999997E-2</v>
      </c>
      <c r="H875" s="92">
        <f t="shared" si="26"/>
        <v>-0.73850252302663599</v>
      </c>
      <c r="I875" s="74">
        <f t="shared" si="27"/>
        <v>1.0456687979931931E-6</v>
      </c>
      <c r="J875" s="75">
        <v>19.194283010000003</v>
      </c>
      <c r="K875" s="75">
        <v>28.995799999999999</v>
      </c>
    </row>
    <row r="876" spans="1:11">
      <c r="A876" s="73" t="s">
        <v>2323</v>
      </c>
      <c r="B876" s="73" t="s">
        <v>2324</v>
      </c>
      <c r="C876" s="73" t="s">
        <v>1528</v>
      </c>
      <c r="D876" s="73" t="s">
        <v>339</v>
      </c>
      <c r="E876" s="73" t="s">
        <v>340</v>
      </c>
      <c r="F876" s="91">
        <v>1.2173979999999999E-2</v>
      </c>
      <c r="G876" s="91">
        <v>6.2221999999999998E-3</v>
      </c>
      <c r="H876" s="92">
        <f t="shared" si="26"/>
        <v>0.95653948764102714</v>
      </c>
      <c r="I876" s="74">
        <f t="shared" si="27"/>
        <v>1.0449274596249044E-6</v>
      </c>
      <c r="J876" s="75">
        <v>5.6166623193336997</v>
      </c>
      <c r="K876" s="75">
        <v>39.193300000000001</v>
      </c>
    </row>
    <row r="877" spans="1:11">
      <c r="A877" s="73" t="s">
        <v>2649</v>
      </c>
      <c r="B877" s="73" t="s">
        <v>2269</v>
      </c>
      <c r="C877" s="73" t="s">
        <v>1028</v>
      </c>
      <c r="D877" s="73" t="s">
        <v>338</v>
      </c>
      <c r="E877" s="73" t="s">
        <v>1590</v>
      </c>
      <c r="F877" s="91">
        <v>1.205E-2</v>
      </c>
      <c r="G877" s="91">
        <v>6.5618399999999993E-2</v>
      </c>
      <c r="H877" s="92">
        <f t="shared" si="26"/>
        <v>-0.8163624836935981</v>
      </c>
      <c r="I877" s="74">
        <f t="shared" si="27"/>
        <v>1.0342859022669743E-6</v>
      </c>
      <c r="J877" s="75">
        <v>4.8706762197</v>
      </c>
      <c r="K877" s="75">
        <v>81.392499999999998</v>
      </c>
    </row>
    <row r="878" spans="1:11">
      <c r="A878" s="73" t="s">
        <v>139</v>
      </c>
      <c r="B878" s="73" t="s">
        <v>140</v>
      </c>
      <c r="C878" s="73" t="s">
        <v>1372</v>
      </c>
      <c r="D878" s="73" t="s">
        <v>339</v>
      </c>
      <c r="E878" s="73" t="s">
        <v>340</v>
      </c>
      <c r="F878" s="91">
        <v>1.20266E-2</v>
      </c>
      <c r="G878" s="91">
        <v>2.5856845E-2</v>
      </c>
      <c r="H878" s="92">
        <f t="shared" si="26"/>
        <v>-0.53487751502551839</v>
      </c>
      <c r="I878" s="74">
        <f t="shared" si="27"/>
        <v>1.0322774134609123E-6</v>
      </c>
      <c r="J878" s="75">
        <v>25.752006959999999</v>
      </c>
      <c r="K878" s="75">
        <v>58.924349999999997</v>
      </c>
    </row>
    <row r="879" spans="1:11">
      <c r="A879" s="73" t="s">
        <v>2927</v>
      </c>
      <c r="B879" s="73" t="s">
        <v>813</v>
      </c>
      <c r="C879" s="73" t="s">
        <v>1370</v>
      </c>
      <c r="D879" s="73" t="s">
        <v>339</v>
      </c>
      <c r="E879" s="73" t="s">
        <v>340</v>
      </c>
      <c r="F879" s="91">
        <v>1.1374E-2</v>
      </c>
      <c r="G879" s="91">
        <v>7.0609999999999996E-3</v>
      </c>
      <c r="H879" s="92">
        <f t="shared" si="26"/>
        <v>0.6108199971675401</v>
      </c>
      <c r="I879" s="74">
        <f t="shared" si="27"/>
        <v>9.7626289231407171E-7</v>
      </c>
      <c r="J879" s="75">
        <v>20.658735190000002</v>
      </c>
      <c r="K879" s="75">
        <v>42.048250000000003</v>
      </c>
    </row>
    <row r="880" spans="1:11">
      <c r="A880" s="73" t="s">
        <v>2195</v>
      </c>
      <c r="B880" s="73" t="s">
        <v>2196</v>
      </c>
      <c r="C880" s="73" t="s">
        <v>1371</v>
      </c>
      <c r="D880" s="73" t="s">
        <v>338</v>
      </c>
      <c r="E880" s="73" t="s">
        <v>1590</v>
      </c>
      <c r="F880" s="91">
        <v>1.13045E-2</v>
      </c>
      <c r="G880" s="91">
        <v>0</v>
      </c>
      <c r="H880" s="92" t="str">
        <f t="shared" si="26"/>
        <v/>
      </c>
      <c r="I880" s="74">
        <f t="shared" si="27"/>
        <v>9.7029750889435764E-7</v>
      </c>
      <c r="J880" s="75">
        <v>2.8860504200000001</v>
      </c>
      <c r="K880" s="75">
        <v>24.8830666666667</v>
      </c>
    </row>
    <row r="881" spans="1:11">
      <c r="A881" s="73" t="s">
        <v>2928</v>
      </c>
      <c r="B881" s="73" t="s">
        <v>2366</v>
      </c>
      <c r="C881" s="73" t="s">
        <v>1370</v>
      </c>
      <c r="D881" s="73" t="s">
        <v>1280</v>
      </c>
      <c r="E881" s="73" t="s">
        <v>340</v>
      </c>
      <c r="F881" s="91">
        <v>1.1123200000000001E-2</v>
      </c>
      <c r="G881" s="91">
        <v>0.12714963000000001</v>
      </c>
      <c r="H881" s="92">
        <f t="shared" si="26"/>
        <v>-0.91251881739648</v>
      </c>
      <c r="I881" s="74">
        <f t="shared" si="27"/>
        <v>9.5473601229012522E-7</v>
      </c>
      <c r="J881" s="75">
        <v>2.5398408900000002</v>
      </c>
      <c r="K881" s="75">
        <v>12.45035</v>
      </c>
    </row>
    <row r="882" spans="1:11">
      <c r="A882" s="73" t="s">
        <v>2272</v>
      </c>
      <c r="B882" s="73" t="s">
        <v>2273</v>
      </c>
      <c r="C882" s="73" t="s">
        <v>1371</v>
      </c>
      <c r="D882" s="73" t="s">
        <v>338</v>
      </c>
      <c r="E882" s="73" t="s">
        <v>1590</v>
      </c>
      <c r="F882" s="91">
        <v>1.104956E-2</v>
      </c>
      <c r="G882" s="91">
        <v>4.0670400000000001E-3</v>
      </c>
      <c r="H882" s="92">
        <f t="shared" si="26"/>
        <v>1.7168555017899996</v>
      </c>
      <c r="I882" s="74">
        <f t="shared" si="27"/>
        <v>9.4841528085087694E-7</v>
      </c>
      <c r="J882" s="75">
        <v>3.4557362599999997</v>
      </c>
      <c r="K882" s="75">
        <v>142.08314999999999</v>
      </c>
    </row>
    <row r="883" spans="1:11">
      <c r="A883" s="73" t="s">
        <v>1759</v>
      </c>
      <c r="B883" s="73" t="s">
        <v>1758</v>
      </c>
      <c r="C883" s="73" t="s">
        <v>1528</v>
      </c>
      <c r="D883" s="73" t="s">
        <v>339</v>
      </c>
      <c r="E883" s="73" t="s">
        <v>340</v>
      </c>
      <c r="F883" s="91">
        <v>1.103881E-2</v>
      </c>
      <c r="G883" s="91">
        <v>0</v>
      </c>
      <c r="H883" s="92" t="str">
        <f t="shared" si="26"/>
        <v/>
      </c>
      <c r="I883" s="74">
        <f t="shared" si="27"/>
        <v>9.4749257766005784E-7</v>
      </c>
      <c r="J883" s="75">
        <v>2.6261684900000004</v>
      </c>
      <c r="K883" s="75">
        <v>45.4574</v>
      </c>
    </row>
    <row r="884" spans="1:11">
      <c r="A884" s="73" t="s">
        <v>38</v>
      </c>
      <c r="B884" s="73" t="s">
        <v>843</v>
      </c>
      <c r="C884" s="73" t="s">
        <v>1369</v>
      </c>
      <c r="D884" s="73" t="s">
        <v>338</v>
      </c>
      <c r="E884" s="73" t="s">
        <v>1590</v>
      </c>
      <c r="F884" s="91">
        <v>1.0839399999999999E-2</v>
      </c>
      <c r="G884" s="91">
        <v>0.50132065999999997</v>
      </c>
      <c r="H884" s="92">
        <f t="shared" si="26"/>
        <v>-0.97837830980275176</v>
      </c>
      <c r="I884" s="74">
        <f t="shared" si="27"/>
        <v>9.3037664805250113E-7</v>
      </c>
      <c r="J884" s="75">
        <v>6.8336399999999999</v>
      </c>
      <c r="K884" s="75">
        <v>89.401349999999994</v>
      </c>
    </row>
    <row r="885" spans="1:11">
      <c r="A885" s="73" t="s">
        <v>412</v>
      </c>
      <c r="B885" s="73" t="s">
        <v>1527</v>
      </c>
      <c r="C885" s="73" t="s">
        <v>1365</v>
      </c>
      <c r="D885" s="73" t="s">
        <v>338</v>
      </c>
      <c r="E885" s="73" t="s">
        <v>1590</v>
      </c>
      <c r="F885" s="91">
        <v>1.0645459999999999E-2</v>
      </c>
      <c r="G885" s="91">
        <v>2.642655E-2</v>
      </c>
      <c r="H885" s="92">
        <f t="shared" si="26"/>
        <v>-0.5971679996064565</v>
      </c>
      <c r="I885" s="74">
        <f t="shared" si="27"/>
        <v>9.1373022416157533E-7</v>
      </c>
      <c r="J885" s="75">
        <v>12.150449199999999</v>
      </c>
      <c r="K885" s="75">
        <v>9.1461500000000004</v>
      </c>
    </row>
    <row r="886" spans="1:11">
      <c r="A886" s="73" t="s">
        <v>2029</v>
      </c>
      <c r="B886" s="73" t="s">
        <v>2030</v>
      </c>
      <c r="C886" s="73" t="s">
        <v>1371</v>
      </c>
      <c r="D886" s="73" t="s">
        <v>338</v>
      </c>
      <c r="E886" s="73" t="s">
        <v>1590</v>
      </c>
      <c r="F886" s="91">
        <v>1.052165E-2</v>
      </c>
      <c r="G886" s="91">
        <v>1.9108E-2</v>
      </c>
      <c r="H886" s="92">
        <f t="shared" si="26"/>
        <v>-0.44935890726397321</v>
      </c>
      <c r="I886" s="74">
        <f t="shared" si="27"/>
        <v>9.0310325838898839E-7</v>
      </c>
      <c r="J886" s="75">
        <v>2.70506124</v>
      </c>
      <c r="K886" s="75">
        <v>48.8523</v>
      </c>
    </row>
    <row r="887" spans="1:11">
      <c r="A887" s="73" t="s">
        <v>2478</v>
      </c>
      <c r="B887" s="73" t="s">
        <v>2479</v>
      </c>
      <c r="C887" s="73" t="s">
        <v>1528</v>
      </c>
      <c r="D887" s="73" t="s">
        <v>339</v>
      </c>
      <c r="E887" s="73" t="s">
        <v>340</v>
      </c>
      <c r="F887" s="91">
        <v>1.0454399999999999E-2</v>
      </c>
      <c r="G887" s="91">
        <v>0</v>
      </c>
      <c r="H887" s="92" t="str">
        <f t="shared" si="26"/>
        <v/>
      </c>
      <c r="I887" s="74">
        <f t="shared" si="27"/>
        <v>8.9733099889293395E-7</v>
      </c>
      <c r="J887" s="75">
        <v>0.42862397550030001</v>
      </c>
      <c r="K887" s="75">
        <v>126.63925</v>
      </c>
    </row>
    <row r="888" spans="1:11">
      <c r="A888" s="73" t="s">
        <v>51</v>
      </c>
      <c r="B888" s="73" t="s">
        <v>57</v>
      </c>
      <c r="C888" s="73" t="s">
        <v>1368</v>
      </c>
      <c r="D888" s="73" t="s">
        <v>339</v>
      </c>
      <c r="E888" s="73" t="s">
        <v>340</v>
      </c>
      <c r="F888" s="91">
        <v>9.9072000000000014E-3</v>
      </c>
      <c r="G888" s="91">
        <v>0.21117184999999999</v>
      </c>
      <c r="H888" s="92">
        <f t="shared" si="26"/>
        <v>-0.95308465593307057</v>
      </c>
      <c r="I888" s="74">
        <f t="shared" si="27"/>
        <v>8.5036326065886878E-7</v>
      </c>
      <c r="J888" s="75">
        <v>10.685779869999999</v>
      </c>
      <c r="K888" s="75">
        <v>20.6995</v>
      </c>
    </row>
    <row r="889" spans="1:11">
      <c r="A889" s="73" t="s">
        <v>2360</v>
      </c>
      <c r="B889" s="73" t="s">
        <v>2330</v>
      </c>
      <c r="C889" s="73" t="s">
        <v>1528</v>
      </c>
      <c r="D889" s="73" t="s">
        <v>339</v>
      </c>
      <c r="E889" s="73" t="s">
        <v>340</v>
      </c>
      <c r="F889" s="91">
        <v>9.7946000000000005E-3</v>
      </c>
      <c r="G889" s="91">
        <v>0</v>
      </c>
      <c r="H889" s="92" t="str">
        <f t="shared" si="26"/>
        <v/>
      </c>
      <c r="I889" s="74">
        <f t="shared" si="27"/>
        <v>8.4069848119038225E-7</v>
      </c>
      <c r="J889" s="75">
        <v>28.908313</v>
      </c>
      <c r="K889" s="75">
        <v>46.331600000000002</v>
      </c>
    </row>
    <row r="890" spans="1:11">
      <c r="A890" s="73" t="s">
        <v>2091</v>
      </c>
      <c r="B890" s="73" t="s">
        <v>2092</v>
      </c>
      <c r="C890" s="73" t="s">
        <v>1528</v>
      </c>
      <c r="D890" s="73" t="s">
        <v>339</v>
      </c>
      <c r="E890" s="73" t="s">
        <v>340</v>
      </c>
      <c r="F890" s="91">
        <v>9.4337399999999995E-3</v>
      </c>
      <c r="G890" s="91">
        <v>1.1394E-2</v>
      </c>
      <c r="H890" s="92">
        <f t="shared" si="26"/>
        <v>-0.17204318062137969</v>
      </c>
      <c r="I890" s="74">
        <f t="shared" si="27"/>
        <v>8.0972483714954732E-7</v>
      </c>
      <c r="J890" s="75">
        <v>2.8583185840772001</v>
      </c>
      <c r="K890" s="75">
        <v>24.6754</v>
      </c>
    </row>
    <row r="891" spans="1:11">
      <c r="A891" s="73" t="s">
        <v>2929</v>
      </c>
      <c r="B891" s="73" t="s">
        <v>1516</v>
      </c>
      <c r="C891" s="73" t="s">
        <v>1364</v>
      </c>
      <c r="D891" s="73" t="s">
        <v>338</v>
      </c>
      <c r="E891" s="73" t="s">
        <v>1590</v>
      </c>
      <c r="F891" s="91">
        <v>9.162E-3</v>
      </c>
      <c r="G891" s="91">
        <v>0</v>
      </c>
      <c r="H891" s="92" t="str">
        <f t="shared" si="26"/>
        <v/>
      </c>
      <c r="I891" s="74">
        <f t="shared" si="27"/>
        <v>7.864006171427401E-7</v>
      </c>
      <c r="J891" s="75">
        <v>2.7974999999999999</v>
      </c>
      <c r="K891" s="75">
        <v>15.4777</v>
      </c>
    </row>
    <row r="892" spans="1:11">
      <c r="A892" s="73" t="s">
        <v>2482</v>
      </c>
      <c r="B892" s="73" t="s">
        <v>2483</v>
      </c>
      <c r="C892" s="73" t="s">
        <v>1528</v>
      </c>
      <c r="D892" s="73" t="s">
        <v>339</v>
      </c>
      <c r="E892" s="73" t="s">
        <v>340</v>
      </c>
      <c r="F892" s="91">
        <v>9.11E-3</v>
      </c>
      <c r="G892" s="91">
        <v>8.6350000000000003E-3</v>
      </c>
      <c r="H892" s="92">
        <f t="shared" si="26"/>
        <v>5.5008685581934058E-2</v>
      </c>
      <c r="I892" s="74">
        <f t="shared" si="27"/>
        <v>7.8193730868482445E-7</v>
      </c>
      <c r="J892" s="75">
        <v>0.35469645343990003</v>
      </c>
      <c r="K892" s="75">
        <v>127.94915</v>
      </c>
    </row>
    <row r="893" spans="1:11">
      <c r="A893" s="73" t="s">
        <v>2391</v>
      </c>
      <c r="B893" s="73" t="s">
        <v>2384</v>
      </c>
      <c r="C893" s="73" t="s">
        <v>1370</v>
      </c>
      <c r="D893" s="73" t="s">
        <v>338</v>
      </c>
      <c r="E893" s="73" t="s">
        <v>1590</v>
      </c>
      <c r="F893" s="91">
        <v>8.7457000000000003E-3</v>
      </c>
      <c r="G893" s="91">
        <v>1.32493496</v>
      </c>
      <c r="H893" s="92">
        <f t="shared" si="26"/>
        <v>-0.9933991476834455</v>
      </c>
      <c r="I893" s="74">
        <f t="shared" si="27"/>
        <v>7.5066839962292751E-7</v>
      </c>
      <c r="J893" s="75">
        <v>15.7580399</v>
      </c>
      <c r="K893" s="75">
        <v>96.325749999999999</v>
      </c>
    </row>
    <row r="894" spans="1:11">
      <c r="A894" s="73" t="s">
        <v>1473</v>
      </c>
      <c r="B894" s="73" t="s">
        <v>602</v>
      </c>
      <c r="C894" s="73" t="s">
        <v>1368</v>
      </c>
      <c r="D894" s="73" t="s">
        <v>338</v>
      </c>
      <c r="E894" s="73" t="s">
        <v>1590</v>
      </c>
      <c r="F894" s="91">
        <v>8.7276000000000003E-3</v>
      </c>
      <c r="G894" s="91">
        <v>0.50669090999999999</v>
      </c>
      <c r="H894" s="92">
        <f t="shared" si="26"/>
        <v>-0.98277529786354367</v>
      </c>
      <c r="I894" s="74">
        <f t="shared" si="27"/>
        <v>7.4911482494815306E-7</v>
      </c>
      <c r="J894" s="75">
        <v>5.3585751699999999</v>
      </c>
      <c r="K894" s="75">
        <v>19.764900000000001</v>
      </c>
    </row>
    <row r="895" spans="1:11">
      <c r="A895" s="73" t="s">
        <v>530</v>
      </c>
      <c r="B895" s="73" t="s">
        <v>531</v>
      </c>
      <c r="C895" s="73" t="s">
        <v>1371</v>
      </c>
      <c r="D895" s="73" t="s">
        <v>338</v>
      </c>
      <c r="E895" s="73" t="s">
        <v>1590</v>
      </c>
      <c r="F895" s="91">
        <v>8.4650000000000003E-3</v>
      </c>
      <c r="G895" s="91">
        <v>0.23848635000000001</v>
      </c>
      <c r="H895" s="92">
        <f t="shared" si="26"/>
        <v>-0.96450530606887985</v>
      </c>
      <c r="I895" s="74">
        <f t="shared" si="27"/>
        <v>7.2657511723567941E-7</v>
      </c>
      <c r="J895" s="75">
        <v>5.2649142400000004</v>
      </c>
      <c r="K895" s="75">
        <v>120.53805</v>
      </c>
    </row>
    <row r="896" spans="1:11">
      <c r="A896" s="73" t="s">
        <v>2673</v>
      </c>
      <c r="B896" s="73" t="s">
        <v>220</v>
      </c>
      <c r="C896" s="73" t="s">
        <v>1028</v>
      </c>
      <c r="D896" s="73" t="s">
        <v>339</v>
      </c>
      <c r="E896" s="73" t="s">
        <v>340</v>
      </c>
      <c r="F896" s="91">
        <v>7.1871249999999999E-3</v>
      </c>
      <c r="G896" s="91">
        <v>0.15397204199999998</v>
      </c>
      <c r="H896" s="92">
        <f t="shared" si="26"/>
        <v>-0.95332188294287867</v>
      </c>
      <c r="I896" s="74">
        <f t="shared" si="27"/>
        <v>6.1689145770377819E-7</v>
      </c>
      <c r="J896" s="75">
        <v>2.5129013687999997</v>
      </c>
      <c r="K896" s="75">
        <v>50.676099999999998</v>
      </c>
    </row>
    <row r="897" spans="1:11">
      <c r="A897" s="73" t="s">
        <v>1591</v>
      </c>
      <c r="B897" s="73" t="s">
        <v>1377</v>
      </c>
      <c r="C897" s="73" t="s">
        <v>1365</v>
      </c>
      <c r="D897" s="73" t="s">
        <v>338</v>
      </c>
      <c r="E897" s="73" t="s">
        <v>1590</v>
      </c>
      <c r="F897" s="91">
        <v>6.9946000000000001E-3</v>
      </c>
      <c r="G897" s="91">
        <v>0</v>
      </c>
      <c r="H897" s="92" t="str">
        <f t="shared" si="26"/>
        <v/>
      </c>
      <c r="I897" s="74">
        <f t="shared" si="27"/>
        <v>6.0036648730262061E-7</v>
      </c>
      <c r="J897" s="75">
        <v>2.5746911299999997</v>
      </c>
      <c r="K897" s="75">
        <v>31.829049999999999</v>
      </c>
    </row>
    <row r="898" spans="1:11">
      <c r="A898" s="73" t="s">
        <v>2651</v>
      </c>
      <c r="B898" s="73" t="s">
        <v>2046</v>
      </c>
      <c r="C898" s="73" t="s">
        <v>1028</v>
      </c>
      <c r="D898" s="73" t="s">
        <v>338</v>
      </c>
      <c r="E898" s="73" t="s">
        <v>1590</v>
      </c>
      <c r="F898" s="91">
        <v>6.777E-3</v>
      </c>
      <c r="G898" s="91">
        <v>2.3231000000000002E-2</v>
      </c>
      <c r="H898" s="92">
        <f t="shared" si="26"/>
        <v>-0.70827773234040725</v>
      </c>
      <c r="I898" s="74">
        <f t="shared" si="27"/>
        <v>5.8168925806334311E-7</v>
      </c>
      <c r="J898" s="75">
        <v>49.626054535800002</v>
      </c>
      <c r="K898" s="75">
        <v>28.00695</v>
      </c>
    </row>
    <row r="899" spans="1:11">
      <c r="A899" s="73" t="s">
        <v>1746</v>
      </c>
      <c r="B899" s="73" t="s">
        <v>1293</v>
      </c>
      <c r="C899" s="73" t="s">
        <v>1365</v>
      </c>
      <c r="D899" s="73" t="s">
        <v>338</v>
      </c>
      <c r="E899" s="73" t="s">
        <v>1590</v>
      </c>
      <c r="F899" s="91">
        <v>6.0506620000000001E-3</v>
      </c>
      <c r="G899" s="91">
        <v>1.0802040000000001E-2</v>
      </c>
      <c r="H899" s="92">
        <f t="shared" si="26"/>
        <v>-0.43985932286864338</v>
      </c>
      <c r="I899" s="74">
        <f t="shared" si="27"/>
        <v>5.1934559385746845E-7</v>
      </c>
      <c r="J899" s="75">
        <v>15.24145759</v>
      </c>
      <c r="K899" s="75">
        <v>26.867899999999999</v>
      </c>
    </row>
    <row r="900" spans="1:11">
      <c r="A900" s="73" t="s">
        <v>638</v>
      </c>
      <c r="B900" s="73" t="s">
        <v>639</v>
      </c>
      <c r="C900" s="73" t="s">
        <v>1365</v>
      </c>
      <c r="D900" s="73" t="s">
        <v>338</v>
      </c>
      <c r="E900" s="73" t="s">
        <v>1590</v>
      </c>
      <c r="F900" s="91">
        <v>5.5737900000000003E-3</v>
      </c>
      <c r="G900" s="91">
        <v>1.5485629999999998E-2</v>
      </c>
      <c r="H900" s="92">
        <f t="shared" si="26"/>
        <v>-0.64006695239392908</v>
      </c>
      <c r="I900" s="74">
        <f t="shared" si="27"/>
        <v>4.7841430864702397E-7</v>
      </c>
      <c r="J900" s="75">
        <v>12.55335919</v>
      </c>
      <c r="K900" s="75">
        <v>17.851749999999999</v>
      </c>
    </row>
    <row r="901" spans="1:11">
      <c r="A901" s="73" t="s">
        <v>2669</v>
      </c>
      <c r="B901" s="73" t="s">
        <v>1557</v>
      </c>
      <c r="C901" s="73" t="s">
        <v>1028</v>
      </c>
      <c r="D901" s="73" t="s">
        <v>338</v>
      </c>
      <c r="E901" s="73" t="s">
        <v>1590</v>
      </c>
      <c r="F901" s="91">
        <v>5.5519999999999996E-3</v>
      </c>
      <c r="G901" s="91">
        <v>1.7069000000000001E-2</v>
      </c>
      <c r="H901" s="92">
        <f t="shared" si="26"/>
        <v>-0.674731970238444</v>
      </c>
      <c r="I901" s="74">
        <f t="shared" si="27"/>
        <v>4.7654401073744731E-7</v>
      </c>
      <c r="J901" s="75">
        <v>2.9686537319999999</v>
      </c>
      <c r="K901" s="75">
        <v>136.15745000000001</v>
      </c>
    </row>
    <row r="902" spans="1:11">
      <c r="A902" s="73" t="s">
        <v>341</v>
      </c>
      <c r="B902" s="73" t="s">
        <v>342</v>
      </c>
      <c r="C902" s="73" t="s">
        <v>1365</v>
      </c>
      <c r="D902" s="73" t="s">
        <v>338</v>
      </c>
      <c r="E902" s="73" t="s">
        <v>1590</v>
      </c>
      <c r="F902" s="91">
        <v>5.4683900000000001E-3</v>
      </c>
      <c r="G902" s="91">
        <v>0.51634999999999998</v>
      </c>
      <c r="H902" s="92">
        <f t="shared" si="26"/>
        <v>-0.98940952842064489</v>
      </c>
      <c r="I902" s="74">
        <f t="shared" si="27"/>
        <v>4.6936752573424886E-7</v>
      </c>
      <c r="J902" s="75">
        <v>30.927199229999999</v>
      </c>
      <c r="K902" s="75">
        <v>6.4407500000000004</v>
      </c>
    </row>
    <row r="903" spans="1:11">
      <c r="A903" s="73" t="s">
        <v>2930</v>
      </c>
      <c r="B903" s="73" t="s">
        <v>1515</v>
      </c>
      <c r="C903" s="73" t="s">
        <v>1364</v>
      </c>
      <c r="D903" s="73" t="s">
        <v>338</v>
      </c>
      <c r="E903" s="73" t="s">
        <v>1590</v>
      </c>
      <c r="F903" s="91">
        <v>5.2519999999999997E-3</v>
      </c>
      <c r="G903" s="91">
        <v>0</v>
      </c>
      <c r="H903" s="92" t="str">
        <f t="shared" ref="H903:H966" si="28">IF(ISERROR(F903/G903-1),"",IF((F903/G903-1)&gt;10000%,"",F903/G903-1))</f>
        <v/>
      </c>
      <c r="I903" s="74">
        <f t="shared" ref="I903:I966" si="29">F903/$F$1034</f>
        <v>4.5079415424947286E-7</v>
      </c>
      <c r="J903" s="75">
        <v>5.7722499999999997</v>
      </c>
      <c r="K903" s="75">
        <v>9.1638500000000001</v>
      </c>
    </row>
    <row r="904" spans="1:11">
      <c r="A904" s="73" t="s">
        <v>2931</v>
      </c>
      <c r="B904" s="73" t="s">
        <v>2364</v>
      </c>
      <c r="C904" s="73" t="s">
        <v>1370</v>
      </c>
      <c r="D904" s="73" t="s">
        <v>1280</v>
      </c>
      <c r="E904" s="73" t="s">
        <v>340</v>
      </c>
      <c r="F904" s="91">
        <v>5.2211999999999996E-3</v>
      </c>
      <c r="G904" s="91">
        <v>2.7285618700000001</v>
      </c>
      <c r="H904" s="92">
        <f t="shared" si="28"/>
        <v>-0.99808646450080318</v>
      </c>
      <c r="I904" s="74">
        <f t="shared" si="29"/>
        <v>4.4815050231670749E-7</v>
      </c>
      <c r="J904" s="75">
        <v>2.60672294</v>
      </c>
      <c r="K904" s="75">
        <v>15.895049999999999</v>
      </c>
    </row>
    <row r="905" spans="1:11">
      <c r="A905" s="73" t="s">
        <v>2084</v>
      </c>
      <c r="B905" s="73" t="s">
        <v>2085</v>
      </c>
      <c r="C905" s="73" t="s">
        <v>1528</v>
      </c>
      <c r="D905" s="73" t="s">
        <v>339</v>
      </c>
      <c r="E905" s="73" t="s">
        <v>340</v>
      </c>
      <c r="F905" s="91">
        <v>5.1310000000000001E-3</v>
      </c>
      <c r="G905" s="91">
        <v>0.12452814</v>
      </c>
      <c r="H905" s="92">
        <f t="shared" si="28"/>
        <v>-0.95879646158691523</v>
      </c>
      <c r="I905" s="74">
        <f t="shared" si="29"/>
        <v>4.4040837879932324E-7</v>
      </c>
      <c r="J905" s="75">
        <v>2.0979540016139002</v>
      </c>
      <c r="K905" s="75">
        <v>26.197649999999999</v>
      </c>
    </row>
    <row r="906" spans="1:11">
      <c r="A906" s="73" t="s">
        <v>2468</v>
      </c>
      <c r="B906" s="73" t="s">
        <v>2469</v>
      </c>
      <c r="C906" s="73" t="s">
        <v>1028</v>
      </c>
      <c r="D906" s="73" t="s">
        <v>338</v>
      </c>
      <c r="E906" s="73" t="s">
        <v>1590</v>
      </c>
      <c r="F906" s="91">
        <v>5.1015000000000001E-3</v>
      </c>
      <c r="G906" s="91">
        <v>3.101E-3</v>
      </c>
      <c r="H906" s="92">
        <f t="shared" si="28"/>
        <v>0.64511447920025811</v>
      </c>
      <c r="I906" s="74">
        <f t="shared" si="29"/>
        <v>4.3787630957800571E-7</v>
      </c>
      <c r="J906" s="75">
        <v>0.72700008765000002</v>
      </c>
      <c r="K906" s="75">
        <v>213.79050000000001</v>
      </c>
    </row>
    <row r="907" spans="1:11">
      <c r="A907" s="73" t="s">
        <v>2263</v>
      </c>
      <c r="B907" s="73" t="s">
        <v>2264</v>
      </c>
      <c r="C907" s="73" t="s">
        <v>1371</v>
      </c>
      <c r="D907" s="73" t="s">
        <v>338</v>
      </c>
      <c r="E907" s="73" t="s">
        <v>1590</v>
      </c>
      <c r="F907" s="91">
        <v>5.04675E-3</v>
      </c>
      <c r="G907" s="91">
        <v>3.5249999999999999E-3</v>
      </c>
      <c r="H907" s="92">
        <f t="shared" si="28"/>
        <v>0.4317021276595745</v>
      </c>
      <c r="I907" s="74">
        <f t="shared" si="29"/>
        <v>4.3317696076895038E-7</v>
      </c>
      <c r="J907" s="75">
        <v>3.50181312</v>
      </c>
      <c r="K907" s="75">
        <v>142.53489999999999</v>
      </c>
    </row>
    <row r="908" spans="1:11">
      <c r="A908" s="73" t="s">
        <v>2932</v>
      </c>
      <c r="B908" s="73" t="s">
        <v>1238</v>
      </c>
      <c r="C908" s="73" t="s">
        <v>1370</v>
      </c>
      <c r="D908" s="73" t="s">
        <v>338</v>
      </c>
      <c r="E908" s="73" t="s">
        <v>1590</v>
      </c>
      <c r="F908" s="91">
        <v>4.875E-3</v>
      </c>
      <c r="G908" s="91">
        <v>1.9740305E-2</v>
      </c>
      <c r="H908" s="92">
        <f t="shared" si="28"/>
        <v>-0.75304332937105078</v>
      </c>
      <c r="I908" s="74">
        <f t="shared" si="29"/>
        <v>4.1843516792958501E-7</v>
      </c>
      <c r="J908" s="75">
        <v>5.8538538455891995</v>
      </c>
      <c r="K908" s="75">
        <v>8.6730499999999999</v>
      </c>
    </row>
    <row r="909" spans="1:11">
      <c r="A909" s="73" t="s">
        <v>1648</v>
      </c>
      <c r="B909" s="73" t="s">
        <v>1638</v>
      </c>
      <c r="C909" s="73" t="s">
        <v>1528</v>
      </c>
      <c r="D909" s="73" t="s">
        <v>339</v>
      </c>
      <c r="E909" s="73" t="s">
        <v>340</v>
      </c>
      <c r="F909" s="91">
        <v>4.7415000000000001E-3</v>
      </c>
      <c r="G909" s="91">
        <v>0.41922370000000003</v>
      </c>
      <c r="H909" s="92">
        <f t="shared" si="28"/>
        <v>-0.98868980928320604</v>
      </c>
      <c r="I909" s="74">
        <f t="shared" si="29"/>
        <v>4.0697648179243638E-7</v>
      </c>
      <c r="J909" s="75">
        <v>3.1211540899999997</v>
      </c>
      <c r="K909" s="75">
        <v>40.133699999999997</v>
      </c>
    </row>
    <row r="910" spans="1:11">
      <c r="A910" s="73" t="s">
        <v>573</v>
      </c>
      <c r="B910" s="73" t="s">
        <v>573</v>
      </c>
      <c r="C910" s="73" t="s">
        <v>1367</v>
      </c>
      <c r="D910" s="73" t="s">
        <v>338</v>
      </c>
      <c r="E910" s="73" t="s">
        <v>1590</v>
      </c>
      <c r="F910" s="91">
        <v>4.6016800000000004E-3</v>
      </c>
      <c r="G910" s="91">
        <v>0.59542985999999998</v>
      </c>
      <c r="H910" s="92">
        <f t="shared" si="28"/>
        <v>-0.99227166739672745</v>
      </c>
      <c r="I910" s="74">
        <f t="shared" si="29"/>
        <v>3.9497533201194111E-7</v>
      </c>
      <c r="J910" s="75">
        <v>0</v>
      </c>
      <c r="K910" s="75">
        <v>65.661000000000001</v>
      </c>
    </row>
    <row r="911" spans="1:11">
      <c r="A911" s="73" t="s">
        <v>2553</v>
      </c>
      <c r="B911" s="73" t="s">
        <v>654</v>
      </c>
      <c r="C911" s="73" t="s">
        <v>1028</v>
      </c>
      <c r="D911" s="73" t="s">
        <v>338</v>
      </c>
      <c r="E911" s="73" t="s">
        <v>1590</v>
      </c>
      <c r="F911" s="91">
        <v>4.4887499999999997E-3</v>
      </c>
      <c r="G911" s="91">
        <v>0.27977496000000002</v>
      </c>
      <c r="H911" s="92">
        <f t="shared" si="28"/>
        <v>-0.98395585509153505</v>
      </c>
      <c r="I911" s="74">
        <f t="shared" si="29"/>
        <v>3.8528222770131787E-7</v>
      </c>
      <c r="J911" s="75">
        <v>14.3433316944</v>
      </c>
      <c r="K911" s="75">
        <v>47.124749999999999</v>
      </c>
    </row>
    <row r="912" spans="1:11">
      <c r="A912" s="73" t="s">
        <v>225</v>
      </c>
      <c r="B912" s="73" t="s">
        <v>226</v>
      </c>
      <c r="C912" s="73" t="s">
        <v>246</v>
      </c>
      <c r="D912" s="73" t="s">
        <v>339</v>
      </c>
      <c r="E912" s="73" t="s">
        <v>1590</v>
      </c>
      <c r="F912" s="91">
        <v>4.3822000000000002E-3</v>
      </c>
      <c r="G912" s="91">
        <v>0.5247999499999999</v>
      </c>
      <c r="H912" s="92">
        <f t="shared" si="28"/>
        <v>-0.99164977054590042</v>
      </c>
      <c r="I912" s="74">
        <f t="shared" si="29"/>
        <v>3.7613673700533896E-7</v>
      </c>
      <c r="J912" s="75">
        <v>9.0762499999999999</v>
      </c>
      <c r="K912" s="75">
        <v>58.559399999999997</v>
      </c>
    </row>
    <row r="913" spans="1:232">
      <c r="A913" s="73" t="s">
        <v>2512</v>
      </c>
      <c r="B913" s="73" t="s">
        <v>1578</v>
      </c>
      <c r="C913" s="73" t="s">
        <v>1028</v>
      </c>
      <c r="D913" s="73" t="s">
        <v>338</v>
      </c>
      <c r="E913" s="73" t="s">
        <v>1590</v>
      </c>
      <c r="F913" s="91">
        <v>3.79561E-3</v>
      </c>
      <c r="G913" s="91">
        <v>6.5572929999999988E-2</v>
      </c>
      <c r="H913" s="92">
        <f t="shared" si="28"/>
        <v>-0.94211620557446496</v>
      </c>
      <c r="I913" s="74">
        <f t="shared" si="29"/>
        <v>3.2578804261440249E-7</v>
      </c>
      <c r="J913" s="75">
        <v>3.39053092839</v>
      </c>
      <c r="K913" s="75">
        <v>277.2627</v>
      </c>
    </row>
    <row r="914" spans="1:232">
      <c r="A914" s="73" t="s">
        <v>1650</v>
      </c>
      <c r="B914" s="73" t="s">
        <v>1640</v>
      </c>
      <c r="C914" s="73" t="s">
        <v>1528</v>
      </c>
      <c r="D914" s="73" t="s">
        <v>339</v>
      </c>
      <c r="E914" s="73" t="s">
        <v>340</v>
      </c>
      <c r="F914" s="91">
        <v>2.9127600000000003E-3</v>
      </c>
      <c r="G914" s="91">
        <v>0.48842047</v>
      </c>
      <c r="H914" s="92">
        <f t="shared" si="28"/>
        <v>-0.99403636788605521</v>
      </c>
      <c r="I914" s="74">
        <f t="shared" si="29"/>
        <v>2.5001050661304167E-7</v>
      </c>
      <c r="J914" s="75">
        <v>2.2711590274743001</v>
      </c>
      <c r="K914" s="75">
        <v>70.676950000000005</v>
      </c>
    </row>
    <row r="915" spans="1:232">
      <c r="A915" s="73" t="s">
        <v>1299</v>
      </c>
      <c r="B915" s="73" t="s">
        <v>1300</v>
      </c>
      <c r="C915" s="73" t="s">
        <v>1369</v>
      </c>
      <c r="D915" s="73" t="s">
        <v>338</v>
      </c>
      <c r="E915" s="73" t="s">
        <v>1590</v>
      </c>
      <c r="F915" s="91">
        <v>2.9102500000000001E-3</v>
      </c>
      <c r="G915" s="91">
        <v>3.7300500000000004E-3</v>
      </c>
      <c r="H915" s="92">
        <f t="shared" si="28"/>
        <v>-0.21978257664106382</v>
      </c>
      <c r="I915" s="74">
        <f t="shared" si="29"/>
        <v>2.4979506614709227E-7</v>
      </c>
      <c r="J915" s="75">
        <v>2.8547199999999999</v>
      </c>
      <c r="K915" s="75">
        <v>37.459499999999998</v>
      </c>
    </row>
    <row r="916" spans="1:232">
      <c r="A916" s="73" t="s">
        <v>413</v>
      </c>
      <c r="B916" s="73" t="s">
        <v>974</v>
      </c>
      <c r="C916" s="73" t="s">
        <v>1365</v>
      </c>
      <c r="D916" s="73" t="s">
        <v>338</v>
      </c>
      <c r="E916" s="73" t="s">
        <v>1590</v>
      </c>
      <c r="F916" s="91">
        <v>2.8558800000000003E-3</v>
      </c>
      <c r="G916" s="91">
        <v>1.4719600000000001E-2</v>
      </c>
      <c r="H916" s="92">
        <f t="shared" si="28"/>
        <v>-0.80598114079186933</v>
      </c>
      <c r="I916" s="74">
        <f t="shared" si="29"/>
        <v>2.4512833382292169E-7</v>
      </c>
      <c r="J916" s="75">
        <v>10.968825410000001</v>
      </c>
      <c r="K916" s="75">
        <v>5.5403000000000002</v>
      </c>
    </row>
    <row r="917" spans="1:232">
      <c r="A917" s="73" t="s">
        <v>525</v>
      </c>
      <c r="B917" s="73" t="s">
        <v>526</v>
      </c>
      <c r="C917" s="73" t="s">
        <v>1371</v>
      </c>
      <c r="D917" s="73" t="s">
        <v>338</v>
      </c>
      <c r="E917" s="73" t="s">
        <v>1590</v>
      </c>
      <c r="F917" s="91">
        <v>2.8075999999999999E-3</v>
      </c>
      <c r="G917" s="91">
        <v>6.2728999999999997E-3</v>
      </c>
      <c r="H917" s="92">
        <f t="shared" si="28"/>
        <v>-0.55242391876165731</v>
      </c>
      <c r="I917" s="74">
        <f t="shared" si="29"/>
        <v>2.4098432358545699E-7</v>
      </c>
      <c r="J917" s="75">
        <v>8.0298250000000007</v>
      </c>
      <c r="K917" s="75">
        <v>88.959400000000002</v>
      </c>
    </row>
    <row r="918" spans="1:232">
      <c r="A918" s="73" t="s">
        <v>2490</v>
      </c>
      <c r="B918" s="73" t="s">
        <v>1903</v>
      </c>
      <c r="C918" s="73" t="s">
        <v>1028</v>
      </c>
      <c r="D918" s="73" t="s">
        <v>338</v>
      </c>
      <c r="E918" s="73" t="s">
        <v>340</v>
      </c>
      <c r="F918" s="91">
        <v>2.4473800000000003E-3</v>
      </c>
      <c r="G918" s="91">
        <v>0.3210903</v>
      </c>
      <c r="H918" s="92">
        <f t="shared" si="28"/>
        <v>-0.99237790739863518</v>
      </c>
      <c r="I918" s="74">
        <f t="shared" si="29"/>
        <v>2.1006561257179649E-7</v>
      </c>
      <c r="J918" s="75">
        <v>5.6843472324999995</v>
      </c>
      <c r="K918" s="75">
        <v>13.7225</v>
      </c>
    </row>
    <row r="919" spans="1:232">
      <c r="A919" s="73" t="s">
        <v>544</v>
      </c>
      <c r="B919" s="73" t="s">
        <v>544</v>
      </c>
      <c r="C919" s="73" t="s">
        <v>1365</v>
      </c>
      <c r="D919" s="73" t="s">
        <v>338</v>
      </c>
      <c r="E919" s="73" t="s">
        <v>1590</v>
      </c>
      <c r="F919" s="91">
        <v>2.3080399999999999E-3</v>
      </c>
      <c r="G919" s="91">
        <v>5.8140000000000002E-5</v>
      </c>
      <c r="H919" s="92">
        <f t="shared" si="28"/>
        <v>38.697970416236664</v>
      </c>
      <c r="I919" s="74">
        <f t="shared" si="29"/>
        <v>1.9810566256168193E-7</v>
      </c>
      <c r="J919" s="75">
        <v>0</v>
      </c>
      <c r="K919" s="75">
        <v>33.039299999999997</v>
      </c>
    </row>
    <row r="920" spans="1:232">
      <c r="A920" s="73" t="s">
        <v>2933</v>
      </c>
      <c r="B920" s="73" t="s">
        <v>118</v>
      </c>
      <c r="C920" s="73" t="s">
        <v>1364</v>
      </c>
      <c r="D920" s="73" t="s">
        <v>338</v>
      </c>
      <c r="E920" s="73" t="s">
        <v>1590</v>
      </c>
      <c r="F920" s="91">
        <v>2.2278000000000003E-3</v>
      </c>
      <c r="G920" s="91">
        <v>0.62285024</v>
      </c>
      <c r="H920" s="92">
        <f t="shared" si="28"/>
        <v>-0.99642321724079286</v>
      </c>
      <c r="I920" s="74">
        <f t="shared" si="29"/>
        <v>1.9121843427969838E-7</v>
      </c>
      <c r="J920" s="75">
        <v>84.215140000000005</v>
      </c>
      <c r="K920" s="75">
        <v>43.374650000000003</v>
      </c>
    </row>
    <row r="921" spans="1:232">
      <c r="A921" s="73" t="s">
        <v>2280</v>
      </c>
      <c r="B921" s="73" t="s">
        <v>2281</v>
      </c>
      <c r="C921" s="73" t="s">
        <v>1371</v>
      </c>
      <c r="D921" s="73" t="s">
        <v>338</v>
      </c>
      <c r="E921" s="73" t="s">
        <v>1590</v>
      </c>
      <c r="F921" s="91">
        <v>2.2201999999999999E-3</v>
      </c>
      <c r="G921" s="91">
        <v>2.3222E-3</v>
      </c>
      <c r="H921" s="92">
        <f t="shared" si="28"/>
        <v>-4.392386530014647E-2</v>
      </c>
      <c r="I921" s="74">
        <f t="shared" si="29"/>
        <v>1.9056610458200298E-7</v>
      </c>
      <c r="J921" s="75">
        <v>3.5633195899999999</v>
      </c>
      <c r="K921" s="75">
        <v>143.5429</v>
      </c>
    </row>
    <row r="922" spans="1:232">
      <c r="A922" s="73" t="s">
        <v>2934</v>
      </c>
      <c r="B922" s="73" t="s">
        <v>815</v>
      </c>
      <c r="C922" s="73" t="s">
        <v>1370</v>
      </c>
      <c r="D922" s="73" t="s">
        <v>1280</v>
      </c>
      <c r="E922" s="73" t="s">
        <v>340</v>
      </c>
      <c r="F922" s="91">
        <v>2.0772500000000001E-3</v>
      </c>
      <c r="G922" s="91">
        <v>3.7153059999999995E-2</v>
      </c>
      <c r="H922" s="92">
        <f t="shared" si="28"/>
        <v>-0.94408939667419045</v>
      </c>
      <c r="I922" s="74">
        <f t="shared" si="29"/>
        <v>1.7829629796548319E-7</v>
      </c>
      <c r="J922" s="75">
        <v>49.486510670000001</v>
      </c>
      <c r="K922" s="75">
        <v>58.936599999999999</v>
      </c>
    </row>
    <row r="923" spans="1:232">
      <c r="A923" s="73" t="s">
        <v>2935</v>
      </c>
      <c r="B923" s="73" t="s">
        <v>1510</v>
      </c>
      <c r="C923" s="73" t="s">
        <v>1364</v>
      </c>
      <c r="D923" s="73" t="s">
        <v>338</v>
      </c>
      <c r="E923" s="73" t="s">
        <v>1590</v>
      </c>
      <c r="F923" s="91">
        <v>1.8075999999999999E-3</v>
      </c>
      <c r="G923" s="91">
        <v>3.081946E-2</v>
      </c>
      <c r="H923" s="92">
        <f t="shared" si="28"/>
        <v>-0.94134874524083156</v>
      </c>
      <c r="I923" s="74">
        <f t="shared" si="29"/>
        <v>1.551514686255421E-7</v>
      </c>
      <c r="J923" s="75">
        <v>8.9359999999999999</v>
      </c>
      <c r="K923" s="75">
        <v>17.644200000000001</v>
      </c>
    </row>
    <row r="924" spans="1:232">
      <c r="A924" s="73" t="s">
        <v>2668</v>
      </c>
      <c r="B924" s="73" t="s">
        <v>1556</v>
      </c>
      <c r="C924" s="73" t="s">
        <v>1028</v>
      </c>
      <c r="D924" s="73" t="s">
        <v>338</v>
      </c>
      <c r="E924" s="73" t="s">
        <v>1590</v>
      </c>
      <c r="F924" s="91">
        <v>1.6668E-3</v>
      </c>
      <c r="G924" s="91">
        <v>0.72211264899999994</v>
      </c>
      <c r="H924" s="92">
        <f t="shared" si="28"/>
        <v>-0.99769177288016175</v>
      </c>
      <c r="I924" s="74">
        <f t="shared" si="29"/>
        <v>1.4306620264718609E-7</v>
      </c>
      <c r="J924" s="75">
        <v>4.3815965879999998</v>
      </c>
      <c r="K924" s="75">
        <v>135.00765000000001</v>
      </c>
    </row>
    <row r="925" spans="1:232">
      <c r="A925" s="73" t="s">
        <v>2511</v>
      </c>
      <c r="B925" s="73" t="s">
        <v>1577</v>
      </c>
      <c r="C925" s="73" t="s">
        <v>1028</v>
      </c>
      <c r="D925" s="73" t="s">
        <v>338</v>
      </c>
      <c r="E925" s="73" t="s">
        <v>1590</v>
      </c>
      <c r="F925" s="91">
        <v>1.35534E-3</v>
      </c>
      <c r="G925" s="91">
        <v>2.4452499999999999E-3</v>
      </c>
      <c r="H925" s="92">
        <f t="shared" si="28"/>
        <v>-0.44572538595235656</v>
      </c>
      <c r="I925" s="74">
        <f t="shared" si="29"/>
        <v>1.1633270164137102E-7</v>
      </c>
      <c r="J925" s="75">
        <v>2.3679572878499999</v>
      </c>
      <c r="K925" s="75">
        <v>328.54845</v>
      </c>
    </row>
    <row r="926" spans="1:232">
      <c r="A926" s="73" t="s">
        <v>2035</v>
      </c>
      <c r="B926" s="73" t="s">
        <v>2036</v>
      </c>
      <c r="C926" s="73" t="s">
        <v>1371</v>
      </c>
      <c r="D926" s="73" t="s">
        <v>338</v>
      </c>
      <c r="E926" s="73" t="s">
        <v>1590</v>
      </c>
      <c r="F926" s="91">
        <v>1.3500000000000001E-3</v>
      </c>
      <c r="G926" s="91">
        <v>0.1173377</v>
      </c>
      <c r="H926" s="92">
        <f t="shared" si="28"/>
        <v>-0.98849474636029167</v>
      </c>
      <c r="I926" s="74">
        <f t="shared" si="29"/>
        <v>1.1587435419588509E-7</v>
      </c>
      <c r="J926" s="75">
        <v>6.1263457499999996</v>
      </c>
      <c r="K926" s="75">
        <v>242.06254999999999</v>
      </c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  <c r="DR926" s="65"/>
      <c r="DS926" s="65"/>
      <c r="DT926" s="65"/>
      <c r="DU926" s="65"/>
      <c r="DV926" s="65"/>
      <c r="DW926" s="65"/>
      <c r="DX926" s="65"/>
      <c r="DY926" s="65"/>
      <c r="DZ926" s="65"/>
      <c r="EA926" s="65"/>
      <c r="EB926" s="65"/>
      <c r="EC926" s="65"/>
      <c r="ED926" s="65"/>
      <c r="EE926" s="65"/>
      <c r="EF926" s="65"/>
      <c r="EG926" s="65"/>
      <c r="EH926" s="65"/>
      <c r="EI926" s="65"/>
      <c r="EJ926" s="65"/>
      <c r="EK926" s="65"/>
      <c r="EL926" s="65"/>
      <c r="EM926" s="65"/>
      <c r="EN926" s="65"/>
      <c r="EO926" s="65"/>
      <c r="EP926" s="65"/>
      <c r="EQ926" s="65"/>
      <c r="ER926" s="65"/>
      <c r="ES926" s="65"/>
      <c r="ET926" s="65"/>
      <c r="EU926" s="65"/>
      <c r="EV926" s="65"/>
      <c r="EW926" s="65"/>
      <c r="EX926" s="65"/>
      <c r="EY926" s="65"/>
      <c r="EZ926" s="65"/>
      <c r="FA926" s="65"/>
      <c r="FB926" s="65"/>
      <c r="FC926" s="65"/>
      <c r="FD926" s="65"/>
      <c r="FE926" s="65"/>
      <c r="FF926" s="65"/>
      <c r="FG926" s="65"/>
      <c r="FH926" s="65"/>
      <c r="FI926" s="65"/>
      <c r="FJ926" s="65"/>
      <c r="FK926" s="65"/>
      <c r="FL926" s="65"/>
      <c r="FM926" s="65"/>
      <c r="FN926" s="65"/>
      <c r="FO926" s="65"/>
      <c r="FP926" s="65"/>
      <c r="FQ926" s="65"/>
      <c r="FR926" s="65"/>
      <c r="FS926" s="65"/>
      <c r="FT926" s="65"/>
      <c r="FU926" s="65"/>
      <c r="FV926" s="65"/>
      <c r="FW926" s="65"/>
      <c r="FX926" s="65"/>
      <c r="FY926" s="65"/>
      <c r="FZ926" s="65"/>
      <c r="GA926" s="65"/>
      <c r="GB926" s="65"/>
      <c r="GC926" s="65"/>
      <c r="GD926" s="65"/>
      <c r="GE926" s="65"/>
      <c r="GF926" s="65"/>
      <c r="GG926" s="65"/>
      <c r="GH926" s="65"/>
      <c r="GI926" s="65"/>
      <c r="GJ926" s="65"/>
      <c r="GK926" s="65"/>
      <c r="GL926" s="65"/>
      <c r="GM926" s="65"/>
      <c r="GN926" s="65"/>
      <c r="GO926" s="65"/>
      <c r="GP926" s="65"/>
      <c r="GQ926" s="65"/>
      <c r="GR926" s="65"/>
      <c r="GS926" s="65"/>
      <c r="GT926" s="65"/>
      <c r="GU926" s="65"/>
      <c r="GV926" s="65"/>
      <c r="GW926" s="65"/>
      <c r="GX926" s="65"/>
      <c r="GY926" s="65"/>
      <c r="GZ926" s="65"/>
      <c r="HA926" s="65"/>
      <c r="HB926" s="65"/>
      <c r="HC926" s="65"/>
      <c r="HD926" s="65"/>
      <c r="HE926" s="65"/>
      <c r="HF926" s="65"/>
      <c r="HG926" s="65"/>
      <c r="HH926" s="65"/>
      <c r="HI926" s="65"/>
      <c r="HJ926" s="65"/>
      <c r="HK926" s="65"/>
      <c r="HL926" s="65"/>
      <c r="HM926" s="65"/>
      <c r="HN926" s="65"/>
      <c r="HO926" s="65"/>
      <c r="HP926" s="65"/>
      <c r="HQ926" s="65"/>
      <c r="HR926" s="65"/>
      <c r="HS926" s="65"/>
      <c r="HT926" s="65"/>
      <c r="HU926" s="65"/>
      <c r="HV926" s="65"/>
      <c r="HW926" s="65"/>
      <c r="HX926" s="65"/>
    </row>
    <row r="927" spans="1:232">
      <c r="A927" s="73" t="s">
        <v>1692</v>
      </c>
      <c r="B927" s="73" t="s">
        <v>1695</v>
      </c>
      <c r="C927" s="73" t="s">
        <v>760</v>
      </c>
      <c r="D927" s="73" t="s">
        <v>338</v>
      </c>
      <c r="E927" s="73" t="s">
        <v>1590</v>
      </c>
      <c r="F927" s="91">
        <v>1.0392000000000001E-3</v>
      </c>
      <c r="G927" s="91">
        <v>0.90499887999999995</v>
      </c>
      <c r="H927" s="92">
        <f t="shared" si="28"/>
        <v>-0.99885171128609573</v>
      </c>
      <c r="I927" s="74">
        <f t="shared" si="29"/>
        <v>8.9197502874343548E-8</v>
      </c>
      <c r="J927" s="75">
        <v>3.0421213200000001</v>
      </c>
      <c r="K927" s="75">
        <v>76.399150000000006</v>
      </c>
    </row>
    <row r="928" spans="1:232">
      <c r="A928" s="73" t="s">
        <v>646</v>
      </c>
      <c r="B928" s="73" t="s">
        <v>647</v>
      </c>
      <c r="C928" s="73" t="s">
        <v>1365</v>
      </c>
      <c r="D928" s="73" t="s">
        <v>338</v>
      </c>
      <c r="E928" s="73" t="s">
        <v>1590</v>
      </c>
      <c r="F928" s="91">
        <v>1.0368900000000002E-3</v>
      </c>
      <c r="G928" s="91">
        <v>0.12430205999999999</v>
      </c>
      <c r="H928" s="92">
        <f t="shared" si="28"/>
        <v>-0.9916583039734016</v>
      </c>
      <c r="I928" s="74">
        <f t="shared" si="29"/>
        <v>8.8999228979386142E-8</v>
      </c>
      <c r="J928" s="75">
        <v>11.973116259999999</v>
      </c>
      <c r="K928" s="75">
        <v>16.593250000000001</v>
      </c>
    </row>
    <row r="929" spans="1:11">
      <c r="A929" s="73" t="s">
        <v>634</v>
      </c>
      <c r="B929" s="73" t="s">
        <v>635</v>
      </c>
      <c r="C929" s="73" t="s">
        <v>1365</v>
      </c>
      <c r="D929" s="73" t="s">
        <v>338</v>
      </c>
      <c r="E929" s="73" t="s">
        <v>1590</v>
      </c>
      <c r="F929" s="91">
        <v>9.6635000000000004E-4</v>
      </c>
      <c r="G929" s="91">
        <v>0</v>
      </c>
      <c r="H929" s="92" t="str">
        <f t="shared" si="28"/>
        <v/>
      </c>
      <c r="I929" s="74">
        <f t="shared" si="29"/>
        <v>8.2944579390513741E-8</v>
      </c>
      <c r="J929" s="75">
        <v>13.07803305</v>
      </c>
      <c r="K929" s="75">
        <v>11.989800000000001</v>
      </c>
    </row>
    <row r="930" spans="1:11">
      <c r="A930" s="73" t="s">
        <v>2353</v>
      </c>
      <c r="B930" s="73" t="s">
        <v>2340</v>
      </c>
      <c r="C930" s="73" t="s">
        <v>1528</v>
      </c>
      <c r="D930" s="73" t="s">
        <v>338</v>
      </c>
      <c r="E930" s="73" t="s">
        <v>1590</v>
      </c>
      <c r="F930" s="91">
        <v>7.1596000000000008E-4</v>
      </c>
      <c r="G930" s="91">
        <v>0</v>
      </c>
      <c r="H930" s="92" t="str">
        <f t="shared" si="28"/>
        <v/>
      </c>
      <c r="I930" s="74">
        <f t="shared" si="29"/>
        <v>6.1452890837100665E-8</v>
      </c>
      <c r="J930" s="75">
        <v>0</v>
      </c>
      <c r="K930" s="75">
        <v>329.17873333333301</v>
      </c>
    </row>
    <row r="931" spans="1:11">
      <c r="A931" s="73" t="s">
        <v>2355</v>
      </c>
      <c r="B931" s="73" t="s">
        <v>2338</v>
      </c>
      <c r="C931" s="73" t="s">
        <v>1528</v>
      </c>
      <c r="D931" s="73" t="s">
        <v>338</v>
      </c>
      <c r="E931" s="73" t="s">
        <v>1590</v>
      </c>
      <c r="F931" s="91">
        <v>6.6954999999999998E-4</v>
      </c>
      <c r="G931" s="91">
        <v>0</v>
      </c>
      <c r="H931" s="92" t="str">
        <f t="shared" si="28"/>
        <v/>
      </c>
      <c r="I931" s="74">
        <f t="shared" si="29"/>
        <v>5.7469388038411E-8</v>
      </c>
      <c r="J931" s="75">
        <v>0</v>
      </c>
      <c r="K931" s="75">
        <v>329.368066666667</v>
      </c>
    </row>
    <row r="932" spans="1:11">
      <c r="A932" s="73" t="s">
        <v>636</v>
      </c>
      <c r="B932" s="73" t="s">
        <v>637</v>
      </c>
      <c r="C932" s="73" t="s">
        <v>1365</v>
      </c>
      <c r="D932" s="73" t="s">
        <v>338</v>
      </c>
      <c r="E932" s="73" t="s">
        <v>1590</v>
      </c>
      <c r="F932" s="91">
        <v>6.646E-4</v>
      </c>
      <c r="G932" s="91">
        <v>4.9275100000000004E-3</v>
      </c>
      <c r="H932" s="92">
        <f t="shared" si="28"/>
        <v>-0.865124576104361</v>
      </c>
      <c r="I932" s="74">
        <f t="shared" si="29"/>
        <v>5.7044515406359424E-8</v>
      </c>
      <c r="J932" s="75">
        <v>11.51652406</v>
      </c>
      <c r="K932" s="75">
        <v>18.092749999999999</v>
      </c>
    </row>
    <row r="933" spans="1:11">
      <c r="A933" s="73" t="s">
        <v>642</v>
      </c>
      <c r="B933" s="73" t="s">
        <v>643</v>
      </c>
      <c r="C933" s="73" t="s">
        <v>1365</v>
      </c>
      <c r="D933" s="73" t="s">
        <v>338</v>
      </c>
      <c r="E933" s="73" t="s">
        <v>1590</v>
      </c>
      <c r="F933" s="91">
        <v>6.6365E-4</v>
      </c>
      <c r="G933" s="91">
        <v>3.9601949999999997E-2</v>
      </c>
      <c r="H933" s="92">
        <f t="shared" si="28"/>
        <v>-0.983241986821356</v>
      </c>
      <c r="I933" s="74">
        <f t="shared" si="29"/>
        <v>5.6962974194147506E-8</v>
      </c>
      <c r="J933" s="75">
        <v>32.596520439999999</v>
      </c>
      <c r="K933" s="75">
        <v>4.3211000000000004</v>
      </c>
    </row>
    <row r="934" spans="1:11">
      <c r="A934" s="73" t="s">
        <v>2191</v>
      </c>
      <c r="B934" s="73" t="s">
        <v>2192</v>
      </c>
      <c r="C934" s="73" t="s">
        <v>1371</v>
      </c>
      <c r="D934" s="73" t="s">
        <v>338</v>
      </c>
      <c r="E934" s="73" t="s">
        <v>1590</v>
      </c>
      <c r="F934" s="91">
        <v>2.8142999999999999E-4</v>
      </c>
      <c r="G934" s="91">
        <v>4.7080000000000001E-4</v>
      </c>
      <c r="H934" s="92">
        <f t="shared" si="28"/>
        <v>-0.40223024638912497</v>
      </c>
      <c r="I934" s="74">
        <f t="shared" si="29"/>
        <v>2.4155940371368843E-8</v>
      </c>
      <c r="J934" s="75">
        <v>7.3598415199999998</v>
      </c>
      <c r="K934" s="75">
        <v>28.504249999999999</v>
      </c>
    </row>
    <row r="935" spans="1:11">
      <c r="A935" s="73" t="s">
        <v>241</v>
      </c>
      <c r="B935" s="73" t="s">
        <v>242</v>
      </c>
      <c r="C935" s="73" t="s">
        <v>246</v>
      </c>
      <c r="D935" s="73" t="s">
        <v>339</v>
      </c>
      <c r="E935" s="73" t="s">
        <v>1590</v>
      </c>
      <c r="F935" s="91">
        <v>1.8024000000000002E-4</v>
      </c>
      <c r="G935" s="91">
        <v>0</v>
      </c>
      <c r="H935" s="92" t="str">
        <f t="shared" si="28"/>
        <v/>
      </c>
      <c r="I935" s="74">
        <f t="shared" si="29"/>
        <v>1.5470513777975059E-8</v>
      </c>
      <c r="J935" s="75">
        <v>5.5449999999999999</v>
      </c>
      <c r="K935" s="75">
        <v>92.445499999999996</v>
      </c>
    </row>
    <row r="936" spans="1:11">
      <c r="A936" s="73" t="s">
        <v>2516</v>
      </c>
      <c r="B936" s="73" t="s">
        <v>1546</v>
      </c>
      <c r="C936" s="73" t="s">
        <v>1028</v>
      </c>
      <c r="D936" s="73" t="s">
        <v>338</v>
      </c>
      <c r="E936" s="73" t="s">
        <v>1590</v>
      </c>
      <c r="F936" s="91">
        <v>1.4984999999999998E-4</v>
      </c>
      <c r="G936" s="91">
        <v>0.47690475999999998</v>
      </c>
      <c r="H936" s="92">
        <f t="shared" si="28"/>
        <v>-0.9996857863192643</v>
      </c>
      <c r="I936" s="74">
        <f t="shared" si="29"/>
        <v>1.2862053315743242E-8</v>
      </c>
      <c r="J936" s="75">
        <v>2.4805250000000001</v>
      </c>
      <c r="K936" s="75">
        <v>61.200749999999999</v>
      </c>
    </row>
    <row r="937" spans="1:11">
      <c r="A937" s="73" t="s">
        <v>2031</v>
      </c>
      <c r="B937" s="73" t="s">
        <v>2032</v>
      </c>
      <c r="C937" s="73" t="s">
        <v>1371</v>
      </c>
      <c r="D937" s="73" t="s">
        <v>338</v>
      </c>
      <c r="E937" s="73" t="s">
        <v>1590</v>
      </c>
      <c r="F937" s="91">
        <v>1.4063999999999998E-4</v>
      </c>
      <c r="G937" s="91">
        <v>0</v>
      </c>
      <c r="H937" s="92" t="str">
        <f t="shared" si="28"/>
        <v/>
      </c>
      <c r="I937" s="74">
        <f t="shared" si="29"/>
        <v>1.2071532721562425E-8</v>
      </c>
      <c r="J937" s="75">
        <v>7.8029221500000006</v>
      </c>
      <c r="K937" s="75">
        <v>105.65645000000001</v>
      </c>
    </row>
    <row r="938" spans="1:11">
      <c r="A938" s="73" t="s">
        <v>2936</v>
      </c>
      <c r="B938" s="73" t="s">
        <v>1231</v>
      </c>
      <c r="C938" s="73" t="s">
        <v>1370</v>
      </c>
      <c r="D938" s="73" t="s">
        <v>338</v>
      </c>
      <c r="E938" s="73" t="s">
        <v>1590</v>
      </c>
      <c r="F938" s="91">
        <v>1.008E-4</v>
      </c>
      <c r="G938" s="91">
        <v>1.4107799999999998E-2</v>
      </c>
      <c r="H938" s="92">
        <f t="shared" si="28"/>
        <v>-0.99285501637392082</v>
      </c>
      <c r="I938" s="74">
        <f t="shared" si="29"/>
        <v>8.6519517799594187E-9</v>
      </c>
      <c r="J938" s="75">
        <v>6.8901912100000002</v>
      </c>
      <c r="K938" s="75">
        <v>2.4361000000000002</v>
      </c>
    </row>
    <row r="939" spans="1:11">
      <c r="A939" s="73" t="s">
        <v>2393</v>
      </c>
      <c r="B939" s="73" t="s">
        <v>2386</v>
      </c>
      <c r="C939" s="73" t="s">
        <v>1370</v>
      </c>
      <c r="D939" s="73" t="s">
        <v>338</v>
      </c>
      <c r="E939" s="73" t="s">
        <v>1590</v>
      </c>
      <c r="F939" s="91">
        <v>1.8E-5</v>
      </c>
      <c r="G939" s="91">
        <v>2.8080000000000002E-3</v>
      </c>
      <c r="H939" s="92">
        <f t="shared" si="28"/>
        <v>-0.99358974358974361</v>
      </c>
      <c r="I939" s="74">
        <f t="shared" si="29"/>
        <v>1.5449913892784678E-9</v>
      </c>
      <c r="J939" s="75">
        <v>7.8989076200000001</v>
      </c>
      <c r="K939" s="75">
        <v>36.285249999999998</v>
      </c>
    </row>
    <row r="940" spans="1:11">
      <c r="A940" s="73" t="s">
        <v>2193</v>
      </c>
      <c r="B940" s="73" t="s">
        <v>2194</v>
      </c>
      <c r="C940" s="73" t="s">
        <v>1371</v>
      </c>
      <c r="D940" s="73" t="s">
        <v>338</v>
      </c>
      <c r="E940" s="73" t="s">
        <v>1590</v>
      </c>
      <c r="F940" s="91">
        <v>0</v>
      </c>
      <c r="G940" s="91">
        <v>2.6431999999999996E-3</v>
      </c>
      <c r="H940" s="92">
        <f t="shared" si="28"/>
        <v>-1</v>
      </c>
      <c r="I940" s="74">
        <f t="shared" si="29"/>
        <v>0</v>
      </c>
      <c r="J940" s="75">
        <v>7.5758277500000002</v>
      </c>
      <c r="K940" s="75">
        <v>29.993849999999998</v>
      </c>
    </row>
    <row r="941" spans="1:11">
      <c r="A941" s="73" t="s">
        <v>2946</v>
      </c>
      <c r="B941" s="73" t="s">
        <v>1519</v>
      </c>
      <c r="C941" s="73" t="s">
        <v>1364</v>
      </c>
      <c r="D941" s="73" t="s">
        <v>338</v>
      </c>
      <c r="E941" s="73" t="s">
        <v>1590</v>
      </c>
      <c r="F941" s="91">
        <v>0</v>
      </c>
      <c r="G941" s="91">
        <v>0</v>
      </c>
      <c r="H941" s="92" t="str">
        <f t="shared" si="28"/>
        <v/>
      </c>
      <c r="I941" s="74">
        <f t="shared" si="29"/>
        <v>0</v>
      </c>
      <c r="J941" s="75">
        <v>33.644439973204101</v>
      </c>
      <c r="K941" s="75">
        <v>48.495100000000001</v>
      </c>
    </row>
    <row r="942" spans="1:11">
      <c r="A942" s="73" t="s">
        <v>2704</v>
      </c>
      <c r="B942" s="73" t="s">
        <v>2705</v>
      </c>
      <c r="C942" s="73" t="s">
        <v>1528</v>
      </c>
      <c r="D942" s="73" t="s">
        <v>338</v>
      </c>
      <c r="E942" s="73" t="s">
        <v>1590</v>
      </c>
      <c r="F942" s="91">
        <v>0</v>
      </c>
      <c r="G942" s="91">
        <v>0</v>
      </c>
      <c r="H942" s="92" t="str">
        <f t="shared" si="28"/>
        <v/>
      </c>
      <c r="I942" s="74">
        <f t="shared" si="29"/>
        <v>0</v>
      </c>
      <c r="J942" s="75">
        <v>59.805073206302502</v>
      </c>
      <c r="K942" s="75">
        <v>83.00215</v>
      </c>
    </row>
    <row r="943" spans="1:11">
      <c r="A943" s="73" t="s">
        <v>243</v>
      </c>
      <c r="B943" s="73" t="s">
        <v>244</v>
      </c>
      <c r="C943" s="73" t="s">
        <v>246</v>
      </c>
      <c r="D943" s="73" t="s">
        <v>339</v>
      </c>
      <c r="E943" s="73" t="s">
        <v>1590</v>
      </c>
      <c r="F943" s="91">
        <v>0</v>
      </c>
      <c r="G943" s="91">
        <v>3.9664821450000001</v>
      </c>
      <c r="H943" s="92">
        <f t="shared" si="28"/>
        <v>-1</v>
      </c>
      <c r="I943" s="74">
        <f t="shared" si="29"/>
        <v>0</v>
      </c>
      <c r="J943" s="75">
        <v>12.22725</v>
      </c>
      <c r="K943" s="75">
        <v>74.771600000000007</v>
      </c>
    </row>
    <row r="944" spans="1:11">
      <c r="A944" s="73" t="s">
        <v>2462</v>
      </c>
      <c r="B944" s="73" t="s">
        <v>1236</v>
      </c>
      <c r="C944" s="73" t="s">
        <v>1528</v>
      </c>
      <c r="D944" s="73" t="s">
        <v>338</v>
      </c>
      <c r="E944" s="73" t="s">
        <v>1590</v>
      </c>
      <c r="F944" s="91">
        <v>0</v>
      </c>
      <c r="G944" s="91">
        <v>1.2625776739599901</v>
      </c>
      <c r="H944" s="92">
        <f t="shared" si="28"/>
        <v>-1</v>
      </c>
      <c r="I944" s="74">
        <f t="shared" si="29"/>
        <v>0</v>
      </c>
      <c r="J944" s="75">
        <v>20.317974188715297</v>
      </c>
      <c r="K944" s="75">
        <v>41.909550000000003</v>
      </c>
    </row>
    <row r="945" spans="1:11">
      <c r="A945" s="73" t="s">
        <v>1651</v>
      </c>
      <c r="B945" s="73" t="s">
        <v>1641</v>
      </c>
      <c r="C945" s="73" t="s">
        <v>1528</v>
      </c>
      <c r="D945" s="73" t="s">
        <v>339</v>
      </c>
      <c r="E945" s="73" t="s">
        <v>340</v>
      </c>
      <c r="F945" s="91">
        <v>0</v>
      </c>
      <c r="G945" s="91">
        <v>1.20368228</v>
      </c>
      <c r="H945" s="92">
        <f t="shared" si="28"/>
        <v>-1</v>
      </c>
      <c r="I945" s="74">
        <f t="shared" si="29"/>
        <v>0</v>
      </c>
      <c r="J945" s="75">
        <v>6.8200467140529009</v>
      </c>
      <c r="K945" s="75">
        <v>91.093500000000006</v>
      </c>
    </row>
    <row r="946" spans="1:11">
      <c r="A946" s="73" t="s">
        <v>4</v>
      </c>
      <c r="B946" s="73" t="s">
        <v>5</v>
      </c>
      <c r="C946" s="73" t="s">
        <v>1528</v>
      </c>
      <c r="D946" s="73" t="s">
        <v>339</v>
      </c>
      <c r="E946" s="73" t="s">
        <v>340</v>
      </c>
      <c r="F946" s="91">
        <v>0</v>
      </c>
      <c r="G946" s="91">
        <v>0.72517628000000001</v>
      </c>
      <c r="H946" s="92">
        <f t="shared" si="28"/>
        <v>-1</v>
      </c>
      <c r="I946" s="74">
        <f t="shared" si="29"/>
        <v>0</v>
      </c>
      <c r="J946" s="75">
        <v>197.66524924467649</v>
      </c>
      <c r="K946" s="75"/>
    </row>
    <row r="947" spans="1:11">
      <c r="A947" s="73" t="s">
        <v>235</v>
      </c>
      <c r="B947" s="73" t="s">
        <v>236</v>
      </c>
      <c r="C947" s="73" t="s">
        <v>246</v>
      </c>
      <c r="D947" s="73" t="s">
        <v>339</v>
      </c>
      <c r="E947" s="73" t="s">
        <v>1590</v>
      </c>
      <c r="F947" s="91">
        <v>0</v>
      </c>
      <c r="G947" s="91">
        <v>0.70358885999999909</v>
      </c>
      <c r="H947" s="92">
        <f t="shared" si="28"/>
        <v>-1</v>
      </c>
      <c r="I947" s="74">
        <f t="shared" si="29"/>
        <v>0</v>
      </c>
      <c r="J947" s="75">
        <v>15.162000000000001</v>
      </c>
      <c r="K947" s="75">
        <v>87.058049999999994</v>
      </c>
    </row>
    <row r="948" spans="1:11">
      <c r="A948" s="73" t="s">
        <v>2444</v>
      </c>
      <c r="B948" s="73" t="s">
        <v>1289</v>
      </c>
      <c r="C948" s="73" t="s">
        <v>246</v>
      </c>
      <c r="D948" s="73" t="s">
        <v>1280</v>
      </c>
      <c r="E948" s="73" t="s">
        <v>1590</v>
      </c>
      <c r="F948" s="91">
        <v>0</v>
      </c>
      <c r="G948" s="91">
        <v>0.66094185999999999</v>
      </c>
      <c r="H948" s="92">
        <f t="shared" si="28"/>
        <v>-1</v>
      </c>
      <c r="I948" s="74">
        <f t="shared" si="29"/>
        <v>0</v>
      </c>
      <c r="J948" s="75">
        <v>10.29</v>
      </c>
      <c r="K948" s="75">
        <v>95.835549999999998</v>
      </c>
    </row>
    <row r="949" spans="1:11">
      <c r="A949" s="73" t="s">
        <v>267</v>
      </c>
      <c r="B949" s="73" t="s">
        <v>268</v>
      </c>
      <c r="C949" s="73" t="s">
        <v>1528</v>
      </c>
      <c r="D949" s="73" t="s">
        <v>339</v>
      </c>
      <c r="E949" s="73" t="s">
        <v>340</v>
      </c>
      <c r="F949" s="91">
        <v>0</v>
      </c>
      <c r="G949" s="91">
        <v>0.55742033999999996</v>
      </c>
      <c r="H949" s="92">
        <f t="shared" si="28"/>
        <v>-1</v>
      </c>
      <c r="I949" s="74">
        <f t="shared" si="29"/>
        <v>0</v>
      </c>
      <c r="J949" s="75">
        <v>95.438087049999993</v>
      </c>
      <c r="K949" s="75">
        <v>32.834650000000003</v>
      </c>
    </row>
    <row r="950" spans="1:11">
      <c r="A950" s="73" t="s">
        <v>2361</v>
      </c>
      <c r="B950" s="73" t="s">
        <v>2335</v>
      </c>
      <c r="C950" s="73" t="s">
        <v>1528</v>
      </c>
      <c r="D950" s="73" t="s">
        <v>338</v>
      </c>
      <c r="E950" s="73" t="s">
        <v>1590</v>
      </c>
      <c r="F950" s="91">
        <v>0</v>
      </c>
      <c r="G950" s="91">
        <v>0.35424658000000003</v>
      </c>
      <c r="H950" s="92">
        <f t="shared" si="28"/>
        <v>-1</v>
      </c>
      <c r="I950" s="74">
        <f t="shared" si="29"/>
        <v>0</v>
      </c>
      <c r="J950" s="75">
        <v>55.955990694283095</v>
      </c>
      <c r="K950" s="75">
        <v>71.962199999999996</v>
      </c>
    </row>
    <row r="951" spans="1:11">
      <c r="A951" s="73" t="s">
        <v>2937</v>
      </c>
      <c r="B951" s="73" t="s">
        <v>319</v>
      </c>
      <c r="C951" s="73" t="s">
        <v>1364</v>
      </c>
      <c r="D951" s="73" t="s">
        <v>338</v>
      </c>
      <c r="E951" s="73" t="s">
        <v>1590</v>
      </c>
      <c r="F951" s="91">
        <v>0</v>
      </c>
      <c r="G951" s="91">
        <v>0.13769051999999998</v>
      </c>
      <c r="H951" s="92">
        <f t="shared" si="28"/>
        <v>-1</v>
      </c>
      <c r="I951" s="74">
        <f t="shared" si="29"/>
        <v>0</v>
      </c>
      <c r="J951" s="75">
        <v>8.3624168000000001</v>
      </c>
      <c r="K951" s="75">
        <v>33.859349999999999</v>
      </c>
    </row>
    <row r="952" spans="1:11">
      <c r="A952" s="73" t="s">
        <v>1597</v>
      </c>
      <c r="B952" s="73" t="s">
        <v>486</v>
      </c>
      <c r="C952" s="73" t="s">
        <v>1366</v>
      </c>
      <c r="D952" s="73" t="s">
        <v>338</v>
      </c>
      <c r="E952" s="73" t="s">
        <v>1590</v>
      </c>
      <c r="F952" s="91">
        <v>0</v>
      </c>
      <c r="G952" s="91">
        <v>0.13552773999999998</v>
      </c>
      <c r="H952" s="92">
        <f t="shared" si="28"/>
        <v>-1</v>
      </c>
      <c r="I952" s="74">
        <f t="shared" si="29"/>
        <v>0</v>
      </c>
      <c r="J952" s="75">
        <v>5.1670666799999996</v>
      </c>
      <c r="K952" s="75">
        <v>38.128999999999998</v>
      </c>
    </row>
    <row r="953" spans="1:11">
      <c r="A953" s="73" t="s">
        <v>2938</v>
      </c>
      <c r="B953" s="73" t="s">
        <v>324</v>
      </c>
      <c r="C953" s="73" t="s">
        <v>1364</v>
      </c>
      <c r="D953" s="73" t="s">
        <v>338</v>
      </c>
      <c r="E953" s="73" t="s">
        <v>1590</v>
      </c>
      <c r="F953" s="91">
        <v>0</v>
      </c>
      <c r="G953" s="91">
        <v>0.12535480000000002</v>
      </c>
      <c r="H953" s="92">
        <f t="shared" si="28"/>
        <v>-1</v>
      </c>
      <c r="I953" s="74">
        <f t="shared" si="29"/>
        <v>0</v>
      </c>
      <c r="J953" s="75">
        <v>18.57856</v>
      </c>
      <c r="K953" s="75">
        <v>37.348149999999997</v>
      </c>
    </row>
    <row r="954" spans="1:11">
      <c r="A954" s="73" t="s">
        <v>1389</v>
      </c>
      <c r="B954" s="73" t="s">
        <v>1390</v>
      </c>
      <c r="C954" s="73" t="s">
        <v>1369</v>
      </c>
      <c r="D954" s="73" t="s">
        <v>338</v>
      </c>
      <c r="E954" s="73" t="s">
        <v>1590</v>
      </c>
      <c r="F954" s="91">
        <v>0</v>
      </c>
      <c r="G954" s="91">
        <v>8.6490800000000007E-2</v>
      </c>
      <c r="H954" s="92">
        <f t="shared" si="28"/>
        <v>-1</v>
      </c>
      <c r="I954" s="74">
        <f t="shared" si="29"/>
        <v>0</v>
      </c>
      <c r="J954" s="75">
        <v>3.25978206</v>
      </c>
      <c r="K954" s="75">
        <v>79.664450000000002</v>
      </c>
    </row>
    <row r="955" spans="1:11">
      <c r="A955" s="73" t="s">
        <v>2458</v>
      </c>
      <c r="B955" s="73" t="s">
        <v>1754</v>
      </c>
      <c r="C955" s="73" t="s">
        <v>1528</v>
      </c>
      <c r="D955" s="73" t="s">
        <v>338</v>
      </c>
      <c r="E955" s="73" t="s">
        <v>1590</v>
      </c>
      <c r="F955" s="91">
        <v>0</v>
      </c>
      <c r="G955" s="91">
        <v>5.2282273008029602E-2</v>
      </c>
      <c r="H955" s="92">
        <f t="shared" si="28"/>
        <v>-1</v>
      </c>
      <c r="I955" s="74">
        <f t="shared" si="29"/>
        <v>0</v>
      </c>
      <c r="J955" s="75">
        <v>1.786710146416</v>
      </c>
      <c r="K955" s="75">
        <v>60.958599999999997</v>
      </c>
    </row>
    <row r="956" spans="1:11">
      <c r="A956" s="73" t="s">
        <v>2315</v>
      </c>
      <c r="B956" s="73" t="s">
        <v>2316</v>
      </c>
      <c r="C956" s="73" t="s">
        <v>1528</v>
      </c>
      <c r="D956" s="73" t="s">
        <v>339</v>
      </c>
      <c r="E956" s="73" t="s">
        <v>340</v>
      </c>
      <c r="F956" s="91">
        <v>0</v>
      </c>
      <c r="G956" s="91">
        <v>3.27982E-2</v>
      </c>
      <c r="H956" s="92">
        <f t="shared" si="28"/>
        <v>-1</v>
      </c>
      <c r="I956" s="74">
        <f t="shared" si="29"/>
        <v>0</v>
      </c>
      <c r="J956" s="75">
        <v>2.4126695682461001</v>
      </c>
      <c r="K956" s="75">
        <v>36.826450000000001</v>
      </c>
    </row>
    <row r="957" spans="1:11">
      <c r="A957" s="73" t="s">
        <v>1561</v>
      </c>
      <c r="B957" s="73" t="s">
        <v>1562</v>
      </c>
      <c r="C957" s="73" t="s">
        <v>1528</v>
      </c>
      <c r="D957" s="73" t="s">
        <v>338</v>
      </c>
      <c r="E957" s="73" t="s">
        <v>1590</v>
      </c>
      <c r="F957" s="91">
        <v>0</v>
      </c>
      <c r="G957" s="91">
        <v>3.09102841260037E-2</v>
      </c>
      <c r="H957" s="92">
        <f t="shared" si="28"/>
        <v>-1</v>
      </c>
      <c r="I957" s="74">
        <f t="shared" si="29"/>
        <v>0</v>
      </c>
      <c r="J957" s="75">
        <v>102.88040338625198</v>
      </c>
      <c r="K957" s="75">
        <v>59.540599999999998</v>
      </c>
    </row>
    <row r="958" spans="1:11">
      <c r="A958" s="73" t="s">
        <v>2672</v>
      </c>
      <c r="B958" s="73" t="s">
        <v>216</v>
      </c>
      <c r="C958" s="73" t="s">
        <v>1028</v>
      </c>
      <c r="D958" s="73" t="s">
        <v>339</v>
      </c>
      <c r="E958" s="73" t="s">
        <v>340</v>
      </c>
      <c r="F958" s="91">
        <v>0</v>
      </c>
      <c r="G958" s="91">
        <v>3.0245640000000001E-2</v>
      </c>
      <c r="H958" s="92">
        <f t="shared" si="28"/>
        <v>-1</v>
      </c>
      <c r="I958" s="74">
        <f t="shared" si="29"/>
        <v>0</v>
      </c>
      <c r="J958" s="75">
        <v>4.5540399999999996</v>
      </c>
      <c r="K958" s="75">
        <v>65.86645</v>
      </c>
    </row>
    <row r="959" spans="1:11">
      <c r="A959" s="73" t="s">
        <v>2664</v>
      </c>
      <c r="B959" s="73" t="s">
        <v>1553</v>
      </c>
      <c r="C959" s="73" t="s">
        <v>1028</v>
      </c>
      <c r="D959" s="73" t="s">
        <v>338</v>
      </c>
      <c r="E959" s="73" t="s">
        <v>1590</v>
      </c>
      <c r="F959" s="91">
        <v>0</v>
      </c>
      <c r="G959" s="91">
        <v>2.7244515E-2</v>
      </c>
      <c r="H959" s="92">
        <f t="shared" si="28"/>
        <v>-1</v>
      </c>
      <c r="I959" s="74">
        <f t="shared" si="29"/>
        <v>0</v>
      </c>
      <c r="J959" s="75">
        <v>2.4906878929999996</v>
      </c>
      <c r="K959" s="75">
        <v>131.82554999999999</v>
      </c>
    </row>
    <row r="960" spans="1:11">
      <c r="A960" s="73" t="s">
        <v>1761</v>
      </c>
      <c r="B960" s="73" t="s">
        <v>1760</v>
      </c>
      <c r="C960" s="73" t="s">
        <v>1528</v>
      </c>
      <c r="D960" s="73" t="s">
        <v>339</v>
      </c>
      <c r="E960" s="73" t="s">
        <v>340</v>
      </c>
      <c r="F960" s="91">
        <v>0</v>
      </c>
      <c r="G960" s="91">
        <v>1.0106850000000001E-2</v>
      </c>
      <c r="H960" s="92">
        <f t="shared" si="28"/>
        <v>-1</v>
      </c>
      <c r="I960" s="74">
        <f t="shared" si="29"/>
        <v>0</v>
      </c>
      <c r="J960" s="75">
        <v>1.6778019000000002</v>
      </c>
      <c r="K960" s="75">
        <v>69.116950000000003</v>
      </c>
    </row>
    <row r="961" spans="1:232">
      <c r="A961" s="73" t="s">
        <v>2358</v>
      </c>
      <c r="B961" s="73" t="s">
        <v>2329</v>
      </c>
      <c r="C961" s="73" t="s">
        <v>1528</v>
      </c>
      <c r="D961" s="73" t="s">
        <v>338</v>
      </c>
      <c r="E961" s="73" t="s">
        <v>1590</v>
      </c>
      <c r="F961" s="91">
        <v>0</v>
      </c>
      <c r="G961" s="91">
        <v>9.8957799999999999E-3</v>
      </c>
      <c r="H961" s="92">
        <f t="shared" si="28"/>
        <v>-1</v>
      </c>
      <c r="I961" s="74">
        <f t="shared" si="29"/>
        <v>0</v>
      </c>
      <c r="J961" s="75">
        <v>4.473244219923</v>
      </c>
      <c r="K961" s="75">
        <v>82.492350000000002</v>
      </c>
    </row>
    <row r="962" spans="1:232">
      <c r="A962" s="73" t="s">
        <v>1767</v>
      </c>
      <c r="B962" s="73" t="s">
        <v>1766</v>
      </c>
      <c r="C962" s="73" t="s">
        <v>1528</v>
      </c>
      <c r="D962" s="73" t="s">
        <v>339</v>
      </c>
      <c r="E962" s="73" t="s">
        <v>340</v>
      </c>
      <c r="F962" s="91">
        <v>0</v>
      </c>
      <c r="G962" s="91">
        <v>9.4051200000000012E-3</v>
      </c>
      <c r="H962" s="92">
        <f t="shared" si="28"/>
        <v>-1</v>
      </c>
      <c r="I962" s="74">
        <f t="shared" si="29"/>
        <v>0</v>
      </c>
      <c r="J962" s="75">
        <v>2.2616748594153</v>
      </c>
      <c r="K962" s="75">
        <v>40.34075</v>
      </c>
    </row>
    <row r="963" spans="1:232">
      <c r="A963" s="73" t="s">
        <v>2570</v>
      </c>
      <c r="B963" s="73" t="s">
        <v>177</v>
      </c>
      <c r="C963" s="73" t="s">
        <v>1028</v>
      </c>
      <c r="D963" s="73" t="s">
        <v>338</v>
      </c>
      <c r="E963" s="73" t="s">
        <v>1590</v>
      </c>
      <c r="F963" s="91">
        <v>0</v>
      </c>
      <c r="G963" s="91">
        <v>7.2333900000000001E-3</v>
      </c>
      <c r="H963" s="92">
        <f t="shared" si="28"/>
        <v>-1</v>
      </c>
      <c r="I963" s="74">
        <f t="shared" si="29"/>
        <v>0</v>
      </c>
      <c r="J963" s="75">
        <v>4.4823002278000006</v>
      </c>
      <c r="K963" s="75">
        <v>42.715200000000003</v>
      </c>
    </row>
    <row r="964" spans="1:232">
      <c r="A964" s="73" t="s">
        <v>2476</v>
      </c>
      <c r="B964" s="73" t="s">
        <v>2477</v>
      </c>
      <c r="C964" s="73" t="s">
        <v>1528</v>
      </c>
      <c r="D964" s="73" t="s">
        <v>339</v>
      </c>
      <c r="E964" s="73" t="s">
        <v>340</v>
      </c>
      <c r="F964" s="91">
        <v>0</v>
      </c>
      <c r="G964" s="91">
        <v>6.0309600000000001E-3</v>
      </c>
      <c r="H964" s="92">
        <f t="shared" si="28"/>
        <v>-1</v>
      </c>
      <c r="I964" s="74">
        <f t="shared" si="29"/>
        <v>0</v>
      </c>
      <c r="J964" s="75">
        <v>0.60116311903429998</v>
      </c>
      <c r="K964" s="75">
        <v>95.395949999999999</v>
      </c>
    </row>
    <row r="965" spans="1:232">
      <c r="A965" s="73" t="s">
        <v>2325</v>
      </c>
      <c r="B965" s="73" t="s">
        <v>2326</v>
      </c>
      <c r="C965" s="73" t="s">
        <v>1528</v>
      </c>
      <c r="D965" s="73" t="s">
        <v>339</v>
      </c>
      <c r="E965" s="73" t="s">
        <v>340</v>
      </c>
      <c r="F965" s="91">
        <v>0</v>
      </c>
      <c r="G965" s="91">
        <v>5.9219199999999998E-3</v>
      </c>
      <c r="H965" s="92">
        <f t="shared" si="28"/>
        <v>-1</v>
      </c>
      <c r="I965" s="74">
        <f t="shared" si="29"/>
        <v>0</v>
      </c>
      <c r="J965" s="75">
        <v>5.6212095882305002</v>
      </c>
      <c r="K965" s="75">
        <v>71.667349999999999</v>
      </c>
    </row>
    <row r="966" spans="1:232">
      <c r="A966" s="73" t="s">
        <v>2939</v>
      </c>
      <c r="B966" s="73" t="s">
        <v>322</v>
      </c>
      <c r="C966" s="73" t="s">
        <v>1364</v>
      </c>
      <c r="D966" s="73" t="s">
        <v>338</v>
      </c>
      <c r="E966" s="73" t="s">
        <v>1590</v>
      </c>
      <c r="F966" s="91">
        <v>0</v>
      </c>
      <c r="G966" s="91">
        <v>5.2955699999999994E-3</v>
      </c>
      <c r="H966" s="92">
        <f t="shared" si="28"/>
        <v>-1</v>
      </c>
      <c r="I966" s="74">
        <f t="shared" si="29"/>
        <v>0</v>
      </c>
      <c r="J966" s="75">
        <v>15.085869700000002</v>
      </c>
      <c r="K966" s="75">
        <v>36.03145</v>
      </c>
    </row>
    <row r="967" spans="1:232">
      <c r="A967" s="73" t="s">
        <v>2941</v>
      </c>
      <c r="B967" s="73" t="s">
        <v>2691</v>
      </c>
      <c r="C967" s="73" t="s">
        <v>1364</v>
      </c>
      <c r="D967" s="73" t="s">
        <v>338</v>
      </c>
      <c r="E967" s="73" t="s">
        <v>340</v>
      </c>
      <c r="F967" s="91">
        <v>0</v>
      </c>
      <c r="G967" s="91">
        <v>5.0368000000000001E-3</v>
      </c>
      <c r="H967" s="92">
        <f t="shared" ref="H967:H1030" si="30">IF(ISERROR(F967/G967-1),"",IF((F967/G967-1)&gt;10000%,"",F967/G967-1))</f>
        <v>-1</v>
      </c>
      <c r="I967" s="74">
        <f t="shared" ref="I967:I1033" si="31">F967/$F$1034</f>
        <v>0</v>
      </c>
      <c r="J967" s="75">
        <v>22.002811999999999</v>
      </c>
      <c r="K967" s="75">
        <v>28.1572</v>
      </c>
    </row>
    <row r="968" spans="1:232">
      <c r="A968" s="73" t="s">
        <v>540</v>
      </c>
      <c r="B968" s="73" t="s">
        <v>553</v>
      </c>
      <c r="C968" s="73" t="s">
        <v>1371</v>
      </c>
      <c r="D968" s="73" t="s">
        <v>338</v>
      </c>
      <c r="E968" s="73" t="s">
        <v>1590</v>
      </c>
      <c r="F968" s="91">
        <v>0</v>
      </c>
      <c r="G968" s="91">
        <v>3.85572E-3</v>
      </c>
      <c r="H968" s="92">
        <f t="shared" si="30"/>
        <v>-1</v>
      </c>
      <c r="I968" s="74">
        <f t="shared" si="31"/>
        <v>0</v>
      </c>
      <c r="J968" s="75">
        <v>31.459654059999998</v>
      </c>
      <c r="K968" s="75">
        <v>69.231700000000004</v>
      </c>
    </row>
    <row r="969" spans="1:232">
      <c r="A969" s="73" t="s">
        <v>2568</v>
      </c>
      <c r="B969" s="73" t="s">
        <v>172</v>
      </c>
      <c r="C969" s="73" t="s">
        <v>1028</v>
      </c>
      <c r="D969" s="73" t="s">
        <v>338</v>
      </c>
      <c r="E969" s="73" t="s">
        <v>1590</v>
      </c>
      <c r="F969" s="91">
        <v>0</v>
      </c>
      <c r="G969" s="91">
        <v>2.6440300000000003E-3</v>
      </c>
      <c r="H969" s="92">
        <f t="shared" si="30"/>
        <v>-1</v>
      </c>
      <c r="I969" s="74">
        <f t="shared" si="31"/>
        <v>0</v>
      </c>
      <c r="J969" s="75">
        <v>4.0518422949000001</v>
      </c>
      <c r="K969" s="75">
        <v>26.927700000000002</v>
      </c>
    </row>
    <row r="970" spans="1:232">
      <c r="A970" s="73" t="s">
        <v>2662</v>
      </c>
      <c r="B970" s="73" t="s">
        <v>1551</v>
      </c>
      <c r="C970" s="73" t="s">
        <v>1028</v>
      </c>
      <c r="D970" s="73" t="s">
        <v>338</v>
      </c>
      <c r="E970" s="73" t="s">
        <v>1590</v>
      </c>
      <c r="F970" s="91">
        <v>0</v>
      </c>
      <c r="G970" s="91">
        <v>6.8340000000000002E-4</v>
      </c>
      <c r="H970" s="92">
        <f t="shared" si="30"/>
        <v>-1</v>
      </c>
      <c r="I970" s="74">
        <f t="shared" si="31"/>
        <v>0</v>
      </c>
      <c r="J970" s="75">
        <v>2.9258233259999997</v>
      </c>
      <c r="K970" s="75">
        <v>130.19759999999999</v>
      </c>
    </row>
    <row r="971" spans="1:232">
      <c r="A971" s="73" t="s">
        <v>2460</v>
      </c>
      <c r="B971" s="73" t="s">
        <v>1240</v>
      </c>
      <c r="C971" s="73" t="s">
        <v>1528</v>
      </c>
      <c r="D971" s="73" t="s">
        <v>338</v>
      </c>
      <c r="E971" s="73" t="s">
        <v>1590</v>
      </c>
      <c r="F971" s="91">
        <v>0</v>
      </c>
      <c r="G971" s="91">
        <v>9.2766056109436608E-5</v>
      </c>
      <c r="H971" s="92">
        <f t="shared" si="30"/>
        <v>-1</v>
      </c>
      <c r="I971" s="74">
        <f t="shared" si="31"/>
        <v>0</v>
      </c>
      <c r="J971" s="75">
        <v>135.18823270719099</v>
      </c>
      <c r="K971" s="75">
        <v>35.017299999999999</v>
      </c>
    </row>
    <row r="972" spans="1:232">
      <c r="A972" s="73" t="s">
        <v>2947</v>
      </c>
      <c r="B972" s="73" t="s">
        <v>745</v>
      </c>
      <c r="C972" s="73" t="s">
        <v>1364</v>
      </c>
      <c r="D972" s="73" t="s">
        <v>338</v>
      </c>
      <c r="E972" s="73" t="s">
        <v>1590</v>
      </c>
      <c r="F972" s="91">
        <v>0</v>
      </c>
      <c r="G972" s="91">
        <v>0</v>
      </c>
      <c r="H972" s="92" t="str">
        <f t="shared" si="30"/>
        <v/>
      </c>
      <c r="I972" s="74">
        <f t="shared" si="31"/>
        <v>0</v>
      </c>
      <c r="J972" s="75">
        <v>23.005683999999999</v>
      </c>
      <c r="K972" s="75">
        <v>31.843050000000002</v>
      </c>
    </row>
    <row r="973" spans="1:232">
      <c r="A973" s="73" t="s">
        <v>2480</v>
      </c>
      <c r="B973" s="73" t="s">
        <v>2481</v>
      </c>
      <c r="C973" s="73" t="s">
        <v>1528</v>
      </c>
      <c r="D973" s="73" t="s">
        <v>339</v>
      </c>
      <c r="E973" s="73" t="s">
        <v>340</v>
      </c>
      <c r="F973" s="91">
        <v>0</v>
      </c>
      <c r="G973" s="91">
        <v>0</v>
      </c>
      <c r="H973" s="92" t="str">
        <f t="shared" si="30"/>
        <v/>
      </c>
      <c r="I973" s="74">
        <f t="shared" si="31"/>
        <v>0</v>
      </c>
      <c r="J973" s="75">
        <v>2.8710986706313997</v>
      </c>
      <c r="K973" s="75">
        <v>75.216149999999999</v>
      </c>
    </row>
    <row r="974" spans="1:232">
      <c r="A974" s="73" t="s">
        <v>2086</v>
      </c>
      <c r="B974" s="73" t="s">
        <v>2087</v>
      </c>
      <c r="C974" s="73" t="s">
        <v>1528</v>
      </c>
      <c r="D974" s="73" t="s">
        <v>339</v>
      </c>
      <c r="E974" s="73" t="s">
        <v>340</v>
      </c>
      <c r="F974" s="91">
        <v>0</v>
      </c>
      <c r="G974" s="91">
        <v>0</v>
      </c>
      <c r="H974" s="92" t="str">
        <f t="shared" si="30"/>
        <v/>
      </c>
      <c r="I974" s="74">
        <f t="shared" si="31"/>
        <v>0</v>
      </c>
      <c r="J974" s="75">
        <v>2.2616748594153</v>
      </c>
      <c r="K974" s="75">
        <v>34.882399999999997</v>
      </c>
    </row>
    <row r="975" spans="1:232">
      <c r="A975" s="73" t="s">
        <v>2362</v>
      </c>
      <c r="B975" s="73" t="s">
        <v>2334</v>
      </c>
      <c r="C975" s="73" t="s">
        <v>1528</v>
      </c>
      <c r="D975" s="73" t="s">
        <v>338</v>
      </c>
      <c r="E975" s="73" t="s">
        <v>1590</v>
      </c>
      <c r="F975" s="91">
        <v>0</v>
      </c>
      <c r="G975" s="91">
        <v>0</v>
      </c>
      <c r="H975" s="92" t="str">
        <f t="shared" si="30"/>
        <v/>
      </c>
      <c r="I975" s="74">
        <f t="shared" si="31"/>
        <v>0</v>
      </c>
      <c r="J975" s="75">
        <v>44.612576216603202</v>
      </c>
      <c r="K975" s="75">
        <v>68.654650000000004</v>
      </c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  <c r="BC975" s="71"/>
      <c r="BD975" s="71"/>
      <c r="BE975" s="71"/>
      <c r="BF975" s="71"/>
      <c r="BG975" s="71"/>
      <c r="BH975" s="71"/>
      <c r="BI975" s="71"/>
      <c r="BJ975" s="71"/>
      <c r="BK975" s="71"/>
      <c r="BL975" s="71"/>
      <c r="BM975" s="71"/>
      <c r="BN975" s="71"/>
      <c r="BO975" s="71"/>
      <c r="BP975" s="71"/>
      <c r="BQ975" s="71"/>
      <c r="BR975" s="71"/>
      <c r="BS975" s="71"/>
      <c r="BT975" s="71"/>
      <c r="BU975" s="71"/>
      <c r="BV975" s="71"/>
      <c r="BW975" s="71"/>
      <c r="BX975" s="71"/>
      <c r="BY975" s="71"/>
      <c r="BZ975" s="71"/>
      <c r="CA975" s="71"/>
      <c r="CB975" s="71"/>
      <c r="CC975" s="71"/>
      <c r="CD975" s="71"/>
      <c r="CE975" s="71"/>
      <c r="CF975" s="71"/>
      <c r="CG975" s="71"/>
      <c r="CH975" s="71"/>
      <c r="CI975" s="71"/>
      <c r="CJ975" s="71"/>
      <c r="CK975" s="71"/>
      <c r="CL975" s="71"/>
      <c r="CM975" s="71"/>
      <c r="CN975" s="71"/>
      <c r="CO975" s="71"/>
      <c r="CP975" s="71"/>
      <c r="CQ975" s="71"/>
      <c r="CR975" s="71"/>
      <c r="CS975" s="71"/>
      <c r="CT975" s="71"/>
      <c r="CU975" s="71"/>
      <c r="CV975" s="71"/>
      <c r="CW975" s="71"/>
      <c r="CX975" s="71"/>
      <c r="CY975" s="71"/>
      <c r="CZ975" s="71"/>
      <c r="DA975" s="71"/>
      <c r="DB975" s="71"/>
      <c r="DC975" s="71"/>
      <c r="DD975" s="71"/>
      <c r="DE975" s="71"/>
      <c r="DF975" s="71"/>
      <c r="DG975" s="71"/>
      <c r="DH975" s="71"/>
      <c r="DI975" s="71"/>
      <c r="DJ975" s="71"/>
      <c r="DK975" s="71"/>
      <c r="DL975" s="71"/>
      <c r="DM975" s="71"/>
      <c r="DN975" s="71"/>
      <c r="DO975" s="71"/>
      <c r="DP975" s="71"/>
      <c r="DQ975" s="71"/>
      <c r="DR975" s="71"/>
      <c r="DS975" s="71"/>
      <c r="DT975" s="71"/>
      <c r="DU975" s="71"/>
      <c r="DV975" s="71"/>
      <c r="DW975" s="71"/>
      <c r="DX975" s="71"/>
      <c r="DY975" s="71"/>
      <c r="DZ975" s="71"/>
      <c r="EA975" s="71"/>
      <c r="EB975" s="71"/>
      <c r="EC975" s="71"/>
      <c r="ED975" s="71"/>
      <c r="EE975" s="71"/>
      <c r="EF975" s="71"/>
      <c r="EG975" s="71"/>
      <c r="EH975" s="71"/>
      <c r="EI975" s="71"/>
      <c r="EJ975" s="71"/>
      <c r="EK975" s="71"/>
      <c r="EL975" s="71"/>
      <c r="EM975" s="71"/>
      <c r="EN975" s="71"/>
      <c r="EO975" s="71"/>
      <c r="EP975" s="71"/>
      <c r="EQ975" s="71"/>
      <c r="ER975" s="71"/>
      <c r="ES975" s="71"/>
      <c r="ET975" s="71"/>
      <c r="EU975" s="71"/>
      <c r="EV975" s="71"/>
      <c r="EW975" s="71"/>
      <c r="EX975" s="71"/>
      <c r="EY975" s="71"/>
      <c r="EZ975" s="71"/>
      <c r="FA975" s="71"/>
      <c r="FB975" s="71"/>
      <c r="FC975" s="71"/>
      <c r="FD975" s="71"/>
      <c r="FE975" s="71"/>
      <c r="FF975" s="71"/>
      <c r="FG975" s="71"/>
      <c r="FH975" s="71"/>
      <c r="FI975" s="71"/>
      <c r="FJ975" s="71"/>
      <c r="FK975" s="71"/>
      <c r="FL975" s="71"/>
      <c r="FM975" s="71"/>
      <c r="FN975" s="71"/>
      <c r="FO975" s="71"/>
      <c r="FP975" s="71"/>
      <c r="FQ975" s="71"/>
      <c r="FR975" s="71"/>
      <c r="FS975" s="71"/>
      <c r="FT975" s="71"/>
      <c r="FU975" s="71"/>
      <c r="FV975" s="71"/>
      <c r="FW975" s="71"/>
      <c r="FX975" s="71"/>
      <c r="FY975" s="71"/>
      <c r="FZ975" s="71"/>
      <c r="GA975" s="71"/>
      <c r="GB975" s="71"/>
      <c r="GC975" s="71"/>
      <c r="GD975" s="71"/>
      <c r="GE975" s="71"/>
      <c r="GF975" s="71"/>
      <c r="GG975" s="71"/>
      <c r="GH975" s="71"/>
      <c r="GI975" s="71"/>
      <c r="GJ975" s="71"/>
      <c r="GK975" s="71"/>
      <c r="GL975" s="71"/>
      <c r="GM975" s="71"/>
      <c r="GN975" s="71"/>
      <c r="GO975" s="71"/>
      <c r="GP975" s="71"/>
      <c r="GQ975" s="71"/>
      <c r="GR975" s="71"/>
      <c r="GS975" s="71"/>
      <c r="GT975" s="71"/>
      <c r="GU975" s="71"/>
      <c r="GV975" s="71"/>
      <c r="GW975" s="71"/>
      <c r="GX975" s="71"/>
      <c r="GY975" s="71"/>
      <c r="GZ975" s="71"/>
      <c r="HA975" s="71"/>
      <c r="HB975" s="71"/>
      <c r="HC975" s="71"/>
      <c r="HD975" s="71"/>
      <c r="HE975" s="71"/>
      <c r="HF975" s="71"/>
      <c r="HG975" s="71"/>
      <c r="HH975" s="71"/>
      <c r="HI975" s="71"/>
      <c r="HJ975" s="71"/>
      <c r="HK975" s="71"/>
      <c r="HL975" s="71"/>
      <c r="HM975" s="71"/>
      <c r="HN975" s="71"/>
      <c r="HO975" s="71"/>
      <c r="HP975" s="71"/>
      <c r="HQ975" s="71"/>
      <c r="HR975" s="71"/>
      <c r="HS975" s="71"/>
      <c r="HT975" s="71"/>
      <c r="HU975" s="71"/>
      <c r="HV975" s="72"/>
      <c r="HW975" s="71"/>
      <c r="HX975" s="72"/>
    </row>
    <row r="976" spans="1:232">
      <c r="A976" s="73" t="s">
        <v>2265</v>
      </c>
      <c r="B976" s="73" t="s">
        <v>2266</v>
      </c>
      <c r="C976" s="73" t="s">
        <v>1371</v>
      </c>
      <c r="D976" s="73" t="s">
        <v>338</v>
      </c>
      <c r="E976" s="73" t="s">
        <v>1590</v>
      </c>
      <c r="F976" s="91">
        <v>0</v>
      </c>
      <c r="G976" s="91">
        <v>0</v>
      </c>
      <c r="H976" s="92" t="str">
        <f t="shared" si="30"/>
        <v/>
      </c>
      <c r="I976" s="74">
        <f t="shared" si="31"/>
        <v>0</v>
      </c>
      <c r="J976" s="75">
        <v>2.6345003300000003</v>
      </c>
      <c r="K976" s="75">
        <v>143.29089999999999</v>
      </c>
    </row>
    <row r="977" spans="1:11">
      <c r="A977" s="73" t="s">
        <v>2282</v>
      </c>
      <c r="B977" s="73" t="s">
        <v>2283</v>
      </c>
      <c r="C977" s="73" t="s">
        <v>1371</v>
      </c>
      <c r="D977" s="73" t="s">
        <v>338</v>
      </c>
      <c r="E977" s="73" t="s">
        <v>1590</v>
      </c>
      <c r="F977" s="91">
        <v>0</v>
      </c>
      <c r="G977" s="91">
        <v>0</v>
      </c>
      <c r="H977" s="92" t="str">
        <f t="shared" si="30"/>
        <v/>
      </c>
      <c r="I977" s="74">
        <f t="shared" si="31"/>
        <v>0</v>
      </c>
      <c r="J977" s="75">
        <v>3.60518604</v>
      </c>
      <c r="K977" s="75">
        <v>143.1396</v>
      </c>
    </row>
    <row r="978" spans="1:11">
      <c r="A978" s="73" t="s">
        <v>2484</v>
      </c>
      <c r="B978" s="73" t="s">
        <v>2485</v>
      </c>
      <c r="C978" s="73" t="s">
        <v>1528</v>
      </c>
      <c r="D978" s="73" t="s">
        <v>339</v>
      </c>
      <c r="E978" s="73" t="s">
        <v>340</v>
      </c>
      <c r="F978" s="91">
        <v>0</v>
      </c>
      <c r="G978" s="91">
        <v>0</v>
      </c>
      <c r="H978" s="92" t="str">
        <f t="shared" si="30"/>
        <v/>
      </c>
      <c r="I978" s="74">
        <f t="shared" si="31"/>
        <v>0</v>
      </c>
      <c r="J978" s="75">
        <v>0.35507702232159999</v>
      </c>
      <c r="K978" s="75">
        <v>175.89805000000001</v>
      </c>
    </row>
    <row r="979" spans="1:11">
      <c r="A979" s="73" t="s">
        <v>1763</v>
      </c>
      <c r="B979" s="73" t="s">
        <v>1762</v>
      </c>
      <c r="C979" s="73" t="s">
        <v>1528</v>
      </c>
      <c r="D979" s="73" t="s">
        <v>339</v>
      </c>
      <c r="E979" s="73" t="s">
        <v>340</v>
      </c>
      <c r="F979" s="91">
        <v>0</v>
      </c>
      <c r="G979" s="91">
        <v>0</v>
      </c>
      <c r="H979" s="92" t="str">
        <f t="shared" si="30"/>
        <v/>
      </c>
      <c r="I979" s="74">
        <f t="shared" si="31"/>
        <v>0</v>
      </c>
      <c r="J979" s="75">
        <v>1.6837340300000001</v>
      </c>
      <c r="K979" s="75">
        <v>33.417650000000002</v>
      </c>
    </row>
    <row r="980" spans="1:11">
      <c r="A980" s="73" t="s">
        <v>1565</v>
      </c>
      <c r="B980" s="73" t="s">
        <v>1566</v>
      </c>
      <c r="C980" s="73" t="s">
        <v>1528</v>
      </c>
      <c r="D980" s="73" t="s">
        <v>338</v>
      </c>
      <c r="E980" s="73" t="s">
        <v>1590</v>
      </c>
      <c r="F980" s="91">
        <v>0</v>
      </c>
      <c r="G980" s="91">
        <v>0</v>
      </c>
      <c r="H980" s="92" t="str">
        <f t="shared" si="30"/>
        <v/>
      </c>
      <c r="I980" s="74">
        <f t="shared" si="31"/>
        <v>0</v>
      </c>
      <c r="J980" s="75">
        <v>2.0110626000000003</v>
      </c>
      <c r="K980" s="75">
        <v>35.106850000000001</v>
      </c>
    </row>
    <row r="981" spans="1:11">
      <c r="A981" s="73" t="s">
        <v>2317</v>
      </c>
      <c r="B981" s="73" t="s">
        <v>2318</v>
      </c>
      <c r="C981" s="73" t="s">
        <v>1528</v>
      </c>
      <c r="D981" s="73" t="s">
        <v>339</v>
      </c>
      <c r="E981" s="73" t="s">
        <v>340</v>
      </c>
      <c r="F981" s="91">
        <v>0</v>
      </c>
      <c r="G981" s="91">
        <v>0</v>
      </c>
      <c r="H981" s="92" t="str">
        <f t="shared" si="30"/>
        <v/>
      </c>
      <c r="I981" s="74">
        <f t="shared" si="31"/>
        <v>0</v>
      </c>
      <c r="J981" s="75">
        <v>2.4142368003477999</v>
      </c>
      <c r="K981" s="75">
        <v>26.83155</v>
      </c>
    </row>
    <row r="982" spans="1:11">
      <c r="A982" s="73" t="s">
        <v>1649</v>
      </c>
      <c r="B982" s="73" t="s">
        <v>1639</v>
      </c>
      <c r="C982" s="73" t="s">
        <v>1528</v>
      </c>
      <c r="D982" s="73" t="s">
        <v>339</v>
      </c>
      <c r="E982" s="73" t="s">
        <v>340</v>
      </c>
      <c r="F982" s="91">
        <v>0</v>
      </c>
      <c r="G982" s="91">
        <v>0</v>
      </c>
      <c r="H982" s="92" t="str">
        <f t="shared" si="30"/>
        <v/>
      </c>
      <c r="I982" s="74">
        <f t="shared" si="31"/>
        <v>0</v>
      </c>
      <c r="J982" s="75">
        <v>9.3727718000000007</v>
      </c>
      <c r="K982" s="75">
        <v>40.066249999999997</v>
      </c>
    </row>
    <row r="983" spans="1:11">
      <c r="A983" s="73" t="s">
        <v>2474</v>
      </c>
      <c r="B983" s="73" t="s">
        <v>2475</v>
      </c>
      <c r="C983" s="73" t="s">
        <v>1528</v>
      </c>
      <c r="D983" s="73" t="s">
        <v>339</v>
      </c>
      <c r="E983" s="73" t="s">
        <v>340</v>
      </c>
      <c r="F983" s="91">
        <v>0</v>
      </c>
      <c r="G983" s="91">
        <v>0</v>
      </c>
      <c r="H983" s="92" t="str">
        <f t="shared" si="30"/>
        <v/>
      </c>
      <c r="I983" s="74">
        <f t="shared" si="31"/>
        <v>0</v>
      </c>
      <c r="J983" s="75">
        <v>0.60053771067399997</v>
      </c>
      <c r="K983" s="75">
        <v>68.718950000000007</v>
      </c>
    </row>
    <row r="984" spans="1:11">
      <c r="A984" s="73" t="s">
        <v>2359</v>
      </c>
      <c r="B984" s="73" t="s">
        <v>2336</v>
      </c>
      <c r="C984" s="73" t="s">
        <v>1528</v>
      </c>
      <c r="D984" s="73" t="s">
        <v>339</v>
      </c>
      <c r="E984" s="73" t="s">
        <v>340</v>
      </c>
      <c r="F984" s="91">
        <v>0</v>
      </c>
      <c r="G984" s="91">
        <v>0</v>
      </c>
      <c r="H984" s="92" t="str">
        <f t="shared" si="30"/>
        <v/>
      </c>
      <c r="I984" s="74">
        <f t="shared" si="31"/>
        <v>0</v>
      </c>
      <c r="J984" s="75">
        <v>75.168566454160512</v>
      </c>
      <c r="K984" s="75">
        <v>75.819500000000005</v>
      </c>
    </row>
    <row r="985" spans="1:11">
      <c r="A985" s="73" t="s">
        <v>2461</v>
      </c>
      <c r="B985" s="73" t="s">
        <v>1239</v>
      </c>
      <c r="C985" s="73" t="s">
        <v>1528</v>
      </c>
      <c r="D985" s="73" t="s">
        <v>338</v>
      </c>
      <c r="E985" s="73" t="s">
        <v>1590</v>
      </c>
      <c r="F985" s="91">
        <v>0</v>
      </c>
      <c r="G985" s="91">
        <v>0</v>
      </c>
      <c r="H985" s="92" t="str">
        <f t="shared" si="30"/>
        <v/>
      </c>
      <c r="I985" s="74">
        <f t="shared" si="31"/>
        <v>0</v>
      </c>
      <c r="J985" s="75">
        <v>97.544188816306999</v>
      </c>
      <c r="K985" s="75"/>
    </row>
    <row r="986" spans="1:11">
      <c r="A986" s="73" t="s">
        <v>2427</v>
      </c>
      <c r="B986" s="73" t="s">
        <v>2312</v>
      </c>
      <c r="C986" s="73" t="s">
        <v>246</v>
      </c>
      <c r="D986" s="73" t="s">
        <v>339</v>
      </c>
      <c r="E986" s="73" t="s">
        <v>340</v>
      </c>
      <c r="F986" s="91">
        <v>0</v>
      </c>
      <c r="G986" s="91">
        <v>1.1782813000000001</v>
      </c>
      <c r="H986" s="92">
        <f t="shared" si="30"/>
        <v>-1</v>
      </c>
      <c r="I986" s="74">
        <f t="shared" si="31"/>
        <v>0</v>
      </c>
      <c r="J986" s="75">
        <v>19.585799999999999</v>
      </c>
      <c r="K986" s="75">
        <v>52.951949999999997</v>
      </c>
    </row>
    <row r="987" spans="1:11">
      <c r="A987" s="73" t="s">
        <v>2433</v>
      </c>
      <c r="B987" s="73" t="s">
        <v>1537</v>
      </c>
      <c r="C987" s="73" t="s">
        <v>246</v>
      </c>
      <c r="D987" s="73" t="s">
        <v>1280</v>
      </c>
      <c r="E987" s="73" t="s">
        <v>340</v>
      </c>
      <c r="F987" s="91">
        <v>0</v>
      </c>
      <c r="G987" s="91">
        <v>0.56468322999999998</v>
      </c>
      <c r="H987" s="92">
        <f t="shared" si="30"/>
        <v>-1</v>
      </c>
      <c r="I987" s="74">
        <f t="shared" si="31"/>
        <v>0</v>
      </c>
      <c r="J987" s="75">
        <v>12.980332000000001</v>
      </c>
      <c r="K987" s="75">
        <v>91.576250000000002</v>
      </c>
    </row>
    <row r="988" spans="1:11">
      <c r="A988" s="73" t="s">
        <v>2093</v>
      </c>
      <c r="B988" s="73" t="s">
        <v>2094</v>
      </c>
      <c r="C988" s="73" t="s">
        <v>1528</v>
      </c>
      <c r="D988" s="73" t="s">
        <v>339</v>
      </c>
      <c r="E988" s="73" t="s">
        <v>340</v>
      </c>
      <c r="F988" s="91">
        <v>0</v>
      </c>
      <c r="G988" s="91">
        <v>0.24337424999999999</v>
      </c>
      <c r="H988" s="92">
        <f t="shared" si="30"/>
        <v>-1</v>
      </c>
      <c r="I988" s="74">
        <f t="shared" si="31"/>
        <v>0</v>
      </c>
      <c r="J988" s="75">
        <v>6.1823142805356994</v>
      </c>
      <c r="K988" s="75">
        <v>22.852350000000001</v>
      </c>
    </row>
    <row r="989" spans="1:11">
      <c r="A989" s="73" t="s">
        <v>2187</v>
      </c>
      <c r="B989" s="73" t="s">
        <v>2188</v>
      </c>
      <c r="C989" s="73" t="s">
        <v>1371</v>
      </c>
      <c r="D989" s="73" t="s">
        <v>338</v>
      </c>
      <c r="E989" s="73" t="s">
        <v>1590</v>
      </c>
      <c r="F989" s="91">
        <v>0</v>
      </c>
      <c r="G989" s="91">
        <v>7.8638E-2</v>
      </c>
      <c r="H989" s="92">
        <f t="shared" si="30"/>
        <v>-1</v>
      </c>
      <c r="I989" s="74">
        <f t="shared" si="31"/>
        <v>0</v>
      </c>
      <c r="J989" s="75">
        <v>109.23140429999999</v>
      </c>
      <c r="K989" s="75">
        <v>10.2875</v>
      </c>
    </row>
    <row r="990" spans="1:11">
      <c r="A990" s="73" t="s">
        <v>2656</v>
      </c>
      <c r="B990" s="73" t="s">
        <v>2420</v>
      </c>
      <c r="C990" s="73" t="s">
        <v>1028</v>
      </c>
      <c r="D990" s="73" t="s">
        <v>338</v>
      </c>
      <c r="E990" s="73" t="s">
        <v>1590</v>
      </c>
      <c r="F990" s="91">
        <v>0</v>
      </c>
      <c r="G990" s="91">
        <v>1.3953999999999999E-2</v>
      </c>
      <c r="H990" s="92">
        <f t="shared" si="30"/>
        <v>-1</v>
      </c>
      <c r="I990" s="74">
        <f t="shared" si="31"/>
        <v>0</v>
      </c>
      <c r="J990" s="75">
        <v>6.7806176868000003</v>
      </c>
      <c r="K990" s="75">
        <v>39.519799999999996</v>
      </c>
    </row>
    <row r="991" spans="1:11">
      <c r="A991" s="73" t="s">
        <v>2940</v>
      </c>
      <c r="B991" s="73" t="s">
        <v>29</v>
      </c>
      <c r="C991" s="73" t="s">
        <v>1370</v>
      </c>
      <c r="D991" s="73" t="s">
        <v>1280</v>
      </c>
      <c r="E991" s="73" t="s">
        <v>1590</v>
      </c>
      <c r="F991" s="91">
        <v>0</v>
      </c>
      <c r="G991" s="91">
        <v>5.1408000000000001E-3</v>
      </c>
      <c r="H991" s="92">
        <f t="shared" si="30"/>
        <v>-1</v>
      </c>
      <c r="I991" s="74">
        <f t="shared" si="31"/>
        <v>0</v>
      </c>
      <c r="J991" s="75">
        <v>16.690200749999999</v>
      </c>
      <c r="K991" s="75">
        <v>17.885549999999999</v>
      </c>
    </row>
    <row r="992" spans="1:11">
      <c r="A992" s="73" t="s">
        <v>2942</v>
      </c>
      <c r="B992" s="73" t="s">
        <v>310</v>
      </c>
      <c r="C992" s="73" t="s">
        <v>1364</v>
      </c>
      <c r="D992" s="73" t="s">
        <v>338</v>
      </c>
      <c r="E992" s="73" t="s">
        <v>1590</v>
      </c>
      <c r="F992" s="91">
        <v>0</v>
      </c>
      <c r="G992" s="91">
        <v>3.80912E-3</v>
      </c>
      <c r="H992" s="92">
        <f t="shared" si="30"/>
        <v>-1</v>
      </c>
      <c r="I992" s="74">
        <f t="shared" si="31"/>
        <v>0</v>
      </c>
      <c r="J992" s="75">
        <v>51.654735000000002</v>
      </c>
      <c r="K992" s="75">
        <v>9.8738499999999991</v>
      </c>
    </row>
    <row r="993" spans="1:11">
      <c r="A993" s="73" t="s">
        <v>2943</v>
      </c>
      <c r="B993" s="73" t="s">
        <v>25</v>
      </c>
      <c r="C993" s="73" t="s">
        <v>1370</v>
      </c>
      <c r="D993" s="73" t="s">
        <v>1280</v>
      </c>
      <c r="E993" s="73" t="s">
        <v>1590</v>
      </c>
      <c r="F993" s="91">
        <v>0</v>
      </c>
      <c r="G993" s="91">
        <v>3.80738566131026E-3</v>
      </c>
      <c r="H993" s="92">
        <f t="shared" si="30"/>
        <v>-1</v>
      </c>
      <c r="I993" s="74">
        <f t="shared" si="31"/>
        <v>0</v>
      </c>
      <c r="J993" s="75">
        <v>74.626031269870396</v>
      </c>
      <c r="K993" s="75">
        <v>16.02525</v>
      </c>
    </row>
    <row r="994" spans="1:11">
      <c r="A994" s="73" t="s">
        <v>1260</v>
      </c>
      <c r="B994" s="73" t="s">
        <v>1261</v>
      </c>
      <c r="C994" s="73" t="s">
        <v>1368</v>
      </c>
      <c r="D994" s="73" t="s">
        <v>339</v>
      </c>
      <c r="E994" s="73" t="s">
        <v>340</v>
      </c>
      <c r="F994" s="91">
        <v>0</v>
      </c>
      <c r="G994" s="91">
        <v>2.9576399999999997E-3</v>
      </c>
      <c r="H994" s="92">
        <f t="shared" si="30"/>
        <v>-1</v>
      </c>
      <c r="I994" s="74">
        <f t="shared" si="31"/>
        <v>0</v>
      </c>
      <c r="J994" s="75">
        <v>8.8225912100000006</v>
      </c>
      <c r="K994" s="75">
        <v>17.256599999999999</v>
      </c>
    </row>
    <row r="995" spans="1:11">
      <c r="A995" s="73" t="s">
        <v>2944</v>
      </c>
      <c r="B995" s="73" t="s">
        <v>306</v>
      </c>
      <c r="C995" s="73" t="s">
        <v>1364</v>
      </c>
      <c r="D995" s="73" t="s">
        <v>338</v>
      </c>
      <c r="E995" s="73" t="s">
        <v>1590</v>
      </c>
      <c r="F995" s="91">
        <v>0</v>
      </c>
      <c r="G995" s="91">
        <v>2.1335600000000001E-3</v>
      </c>
      <c r="H995" s="92">
        <f t="shared" si="30"/>
        <v>-1</v>
      </c>
      <c r="I995" s="74">
        <f t="shared" si="31"/>
        <v>0</v>
      </c>
      <c r="J995" s="75">
        <v>263.90051999999997</v>
      </c>
      <c r="K995" s="75">
        <v>15.1203</v>
      </c>
    </row>
    <row r="996" spans="1:11">
      <c r="A996" s="73" t="s">
        <v>2945</v>
      </c>
      <c r="B996" s="73" t="s">
        <v>307</v>
      </c>
      <c r="C996" s="73" t="s">
        <v>1364</v>
      </c>
      <c r="D996" s="73" t="s">
        <v>338</v>
      </c>
      <c r="E996" s="73" t="s">
        <v>1590</v>
      </c>
      <c r="F996" s="91">
        <v>0</v>
      </c>
      <c r="G996" s="91">
        <v>1.0516500000000001E-3</v>
      </c>
      <c r="H996" s="92">
        <f t="shared" si="30"/>
        <v>-1</v>
      </c>
      <c r="I996" s="74">
        <f t="shared" si="31"/>
        <v>0</v>
      </c>
      <c r="J996" s="75">
        <v>2.4321000000000002</v>
      </c>
      <c r="K996" s="75">
        <v>16.778700000000001</v>
      </c>
    </row>
    <row r="997" spans="1:11">
      <c r="A997" s="73" t="s">
        <v>2948</v>
      </c>
      <c r="B997" s="73" t="s">
        <v>26</v>
      </c>
      <c r="C997" s="73" t="s">
        <v>1370</v>
      </c>
      <c r="D997" s="73" t="s">
        <v>1280</v>
      </c>
      <c r="E997" s="73" t="s">
        <v>1590</v>
      </c>
      <c r="F997" s="91">
        <v>0</v>
      </c>
      <c r="G997" s="91">
        <v>0</v>
      </c>
      <c r="H997" s="92" t="str">
        <f t="shared" si="30"/>
        <v/>
      </c>
      <c r="I997" s="74">
        <f t="shared" si="31"/>
        <v>0</v>
      </c>
      <c r="J997" s="75">
        <v>3.8820561140352998</v>
      </c>
      <c r="K997" s="75">
        <v>15.91535</v>
      </c>
    </row>
    <row r="998" spans="1:11">
      <c r="A998" s="73" t="s">
        <v>2949</v>
      </c>
      <c r="B998" s="73" t="s">
        <v>309</v>
      </c>
      <c r="C998" s="73" t="s">
        <v>1364</v>
      </c>
      <c r="D998" s="73" t="s">
        <v>338</v>
      </c>
      <c r="E998" s="73" t="s">
        <v>1590</v>
      </c>
      <c r="F998" s="91">
        <v>0</v>
      </c>
      <c r="G998" s="91">
        <v>0</v>
      </c>
      <c r="H998" s="92" t="str">
        <f t="shared" si="30"/>
        <v/>
      </c>
      <c r="I998" s="74">
        <f t="shared" si="31"/>
        <v>0</v>
      </c>
      <c r="J998" s="75">
        <v>67.529160000000005</v>
      </c>
      <c r="K998" s="75">
        <v>8.0215499999999995</v>
      </c>
    </row>
    <row r="999" spans="1:11">
      <c r="A999" s="73" t="s">
        <v>2950</v>
      </c>
      <c r="B999" s="73" t="s">
        <v>2370</v>
      </c>
      <c r="C999" s="73" t="s">
        <v>1370</v>
      </c>
      <c r="D999" s="73" t="s">
        <v>1280</v>
      </c>
      <c r="E999" s="73" t="s">
        <v>340</v>
      </c>
      <c r="F999" s="91">
        <v>0</v>
      </c>
      <c r="G999" s="91">
        <v>0</v>
      </c>
      <c r="H999" s="92" t="str">
        <f t="shared" si="30"/>
        <v/>
      </c>
      <c r="I999" s="74">
        <f t="shared" si="31"/>
        <v>0</v>
      </c>
      <c r="J999" s="75">
        <v>2.5351982299999998</v>
      </c>
      <c r="K999" s="75">
        <v>12.357950000000001</v>
      </c>
    </row>
    <row r="1000" spans="1:11">
      <c r="A1000" s="73" t="s">
        <v>630</v>
      </c>
      <c r="B1000" s="73" t="s">
        <v>631</v>
      </c>
      <c r="C1000" s="73" t="s">
        <v>1365</v>
      </c>
      <c r="D1000" s="73" t="s">
        <v>338</v>
      </c>
      <c r="E1000" s="73" t="s">
        <v>1590</v>
      </c>
      <c r="F1000" s="91">
        <v>0</v>
      </c>
      <c r="G1000" s="91">
        <v>0</v>
      </c>
      <c r="H1000" s="92" t="str">
        <f t="shared" si="30"/>
        <v/>
      </c>
      <c r="I1000" s="74">
        <f t="shared" si="31"/>
        <v>0</v>
      </c>
      <c r="J1000" s="75">
        <v>18.114529640000001</v>
      </c>
      <c r="K1000" s="75">
        <v>8.7941500000000001</v>
      </c>
    </row>
    <row r="1001" spans="1:11">
      <c r="A1001" s="73" t="s">
        <v>2951</v>
      </c>
      <c r="B1001" s="73" t="s">
        <v>1526</v>
      </c>
      <c r="C1001" s="73" t="s">
        <v>1364</v>
      </c>
      <c r="D1001" s="73" t="s">
        <v>338</v>
      </c>
      <c r="E1001" s="73" t="s">
        <v>1590</v>
      </c>
      <c r="F1001" s="91">
        <v>0</v>
      </c>
      <c r="G1001" s="91">
        <v>0</v>
      </c>
      <c r="H1001" s="92" t="str">
        <f t="shared" si="30"/>
        <v/>
      </c>
      <c r="I1001" s="74">
        <f t="shared" si="31"/>
        <v>0</v>
      </c>
      <c r="J1001" s="75">
        <v>3.246321</v>
      </c>
      <c r="K1001" s="75">
        <v>10.887650000000001</v>
      </c>
    </row>
    <row r="1002" spans="1:11">
      <c r="A1002" s="73" t="s">
        <v>1262</v>
      </c>
      <c r="B1002" s="73" t="s">
        <v>1263</v>
      </c>
      <c r="C1002" s="73" t="s">
        <v>1368</v>
      </c>
      <c r="D1002" s="73" t="s">
        <v>339</v>
      </c>
      <c r="E1002" s="73" t="s">
        <v>340</v>
      </c>
      <c r="F1002" s="91">
        <v>0</v>
      </c>
      <c r="G1002" s="91">
        <v>0</v>
      </c>
      <c r="H1002" s="92" t="str">
        <f t="shared" si="30"/>
        <v/>
      </c>
      <c r="I1002" s="74">
        <f t="shared" si="31"/>
        <v>0</v>
      </c>
      <c r="J1002" s="75">
        <v>6.9376054800000002</v>
      </c>
      <c r="K1002" s="75">
        <v>15.231249999999999</v>
      </c>
    </row>
    <row r="1003" spans="1:11">
      <c r="A1003" s="73" t="s">
        <v>2654</v>
      </c>
      <c r="B1003" s="73" t="s">
        <v>2180</v>
      </c>
      <c r="C1003" s="73" t="s">
        <v>1028</v>
      </c>
      <c r="D1003" s="73" t="s">
        <v>338</v>
      </c>
      <c r="E1003" s="73" t="s">
        <v>340</v>
      </c>
      <c r="F1003" s="91">
        <v>0</v>
      </c>
      <c r="G1003" s="91">
        <v>0</v>
      </c>
      <c r="H1003" s="92" t="str">
        <f t="shared" si="30"/>
        <v/>
      </c>
      <c r="I1003" s="74">
        <f t="shared" si="31"/>
        <v>0</v>
      </c>
      <c r="J1003" s="75">
        <v>5.4984510294</v>
      </c>
      <c r="K1003" s="75">
        <v>3.3347000000000002</v>
      </c>
    </row>
    <row r="1004" spans="1:11">
      <c r="A1004" s="73" t="s">
        <v>2653</v>
      </c>
      <c r="B1004" s="73" t="s">
        <v>2271</v>
      </c>
      <c r="C1004" s="73" t="s">
        <v>1028</v>
      </c>
      <c r="D1004" s="73" t="s">
        <v>338</v>
      </c>
      <c r="E1004" s="73" t="s">
        <v>340</v>
      </c>
      <c r="F1004" s="91">
        <v>0</v>
      </c>
      <c r="G1004" s="91">
        <v>0</v>
      </c>
      <c r="H1004" s="92" t="str">
        <f t="shared" si="30"/>
        <v/>
      </c>
      <c r="I1004" s="74">
        <f t="shared" si="31"/>
        <v>0</v>
      </c>
      <c r="J1004" s="75">
        <v>5.3457604335000006</v>
      </c>
      <c r="K1004" s="75">
        <v>14.029450000000001</v>
      </c>
    </row>
    <row r="1005" spans="1:11">
      <c r="A1005" s="73" t="s">
        <v>2952</v>
      </c>
      <c r="B1005" s="73" t="s">
        <v>1525</v>
      </c>
      <c r="C1005" s="73" t="s">
        <v>1364</v>
      </c>
      <c r="D1005" s="73" t="s">
        <v>338</v>
      </c>
      <c r="E1005" s="73" t="s">
        <v>1590</v>
      </c>
      <c r="F1005" s="91">
        <v>0</v>
      </c>
      <c r="G1005" s="91">
        <v>0</v>
      </c>
      <c r="H1005" s="92" t="str">
        <f t="shared" si="30"/>
        <v/>
      </c>
      <c r="I1005" s="74">
        <f t="shared" si="31"/>
        <v>0</v>
      </c>
      <c r="J1005" s="75">
        <v>11.090623000000001</v>
      </c>
      <c r="K1005" s="75">
        <v>8.7020999999999997</v>
      </c>
    </row>
    <row r="1006" spans="1:11">
      <c r="A1006" s="73" t="s">
        <v>2953</v>
      </c>
      <c r="B1006" s="73" t="s">
        <v>308</v>
      </c>
      <c r="C1006" s="73" t="s">
        <v>1364</v>
      </c>
      <c r="D1006" s="73" t="s">
        <v>338</v>
      </c>
      <c r="E1006" s="73" t="s">
        <v>1590</v>
      </c>
      <c r="F1006" s="91">
        <v>0</v>
      </c>
      <c r="G1006" s="91">
        <v>0</v>
      </c>
      <c r="H1006" s="92" t="str">
        <f t="shared" si="30"/>
        <v/>
      </c>
      <c r="I1006" s="74">
        <f t="shared" si="31"/>
        <v>0</v>
      </c>
      <c r="J1006" s="75">
        <v>187.48213999999999</v>
      </c>
      <c r="K1006" s="75">
        <v>8.2780000000000005</v>
      </c>
    </row>
    <row r="1007" spans="1:11">
      <c r="A1007" s="73" t="s">
        <v>2954</v>
      </c>
      <c r="B1007" s="73" t="s">
        <v>24</v>
      </c>
      <c r="C1007" s="73" t="s">
        <v>1370</v>
      </c>
      <c r="D1007" s="73" t="s">
        <v>1280</v>
      </c>
      <c r="E1007" s="73" t="s">
        <v>1590</v>
      </c>
      <c r="F1007" s="91">
        <v>0</v>
      </c>
      <c r="G1007" s="91">
        <v>0</v>
      </c>
      <c r="H1007" s="92" t="str">
        <f t="shared" si="30"/>
        <v/>
      </c>
      <c r="I1007" s="74">
        <f t="shared" si="31"/>
        <v>0</v>
      </c>
      <c r="J1007" s="75">
        <v>22.354998575837598</v>
      </c>
      <c r="K1007" s="75">
        <v>14.940250000000001</v>
      </c>
    </row>
    <row r="1008" spans="1:11">
      <c r="A1008" s="73" t="s">
        <v>2955</v>
      </c>
      <c r="B1008" s="73" t="s">
        <v>311</v>
      </c>
      <c r="C1008" s="73" t="s">
        <v>1364</v>
      </c>
      <c r="D1008" s="73" t="s">
        <v>338</v>
      </c>
      <c r="E1008" s="73" t="s">
        <v>1590</v>
      </c>
      <c r="F1008" s="91">
        <v>0</v>
      </c>
      <c r="G1008" s="91">
        <v>0</v>
      </c>
      <c r="H1008" s="92" t="str">
        <f t="shared" si="30"/>
        <v/>
      </c>
      <c r="I1008" s="74">
        <f t="shared" si="31"/>
        <v>0</v>
      </c>
      <c r="J1008" s="75">
        <v>87.361520999999996</v>
      </c>
      <c r="K1008" s="75">
        <v>13.689349999999999</v>
      </c>
    </row>
    <row r="1009" spans="1:11">
      <c r="A1009" s="73" t="s">
        <v>1266</v>
      </c>
      <c r="B1009" s="73" t="s">
        <v>1267</v>
      </c>
      <c r="C1009" s="73" t="s">
        <v>1368</v>
      </c>
      <c r="D1009" s="73" t="s">
        <v>339</v>
      </c>
      <c r="E1009" s="73" t="s">
        <v>340</v>
      </c>
      <c r="F1009" s="91">
        <v>0</v>
      </c>
      <c r="G1009" s="91">
        <v>0</v>
      </c>
      <c r="H1009" s="92" t="str">
        <f t="shared" si="30"/>
        <v/>
      </c>
      <c r="I1009" s="74">
        <f t="shared" si="31"/>
        <v>0</v>
      </c>
      <c r="J1009" s="75">
        <v>9.8222814199999995</v>
      </c>
      <c r="K1009" s="75">
        <v>16.847750000000001</v>
      </c>
    </row>
    <row r="1010" spans="1:11">
      <c r="A1010" s="73" t="s">
        <v>2095</v>
      </c>
      <c r="B1010" s="73" t="s">
        <v>2096</v>
      </c>
      <c r="C1010" s="73" t="s">
        <v>1528</v>
      </c>
      <c r="D1010" s="73" t="s">
        <v>339</v>
      </c>
      <c r="E1010" s="73" t="s">
        <v>340</v>
      </c>
      <c r="F1010" s="91">
        <v>0</v>
      </c>
      <c r="G1010" s="91">
        <v>0</v>
      </c>
      <c r="H1010" s="92" t="str">
        <f t="shared" si="30"/>
        <v/>
      </c>
      <c r="I1010" s="74">
        <f t="shared" si="31"/>
        <v>0</v>
      </c>
      <c r="J1010" s="75">
        <v>0.56651619129209996</v>
      </c>
      <c r="K1010" s="75">
        <v>26.971699999999998</v>
      </c>
    </row>
    <row r="1011" spans="1:11">
      <c r="A1011" s="73" t="s">
        <v>2956</v>
      </c>
      <c r="B1011" s="73" t="s">
        <v>2365</v>
      </c>
      <c r="C1011" s="73" t="s">
        <v>1370</v>
      </c>
      <c r="D1011" s="73" t="s">
        <v>1280</v>
      </c>
      <c r="E1011" s="73" t="s">
        <v>340</v>
      </c>
      <c r="F1011" s="91">
        <v>0</v>
      </c>
      <c r="G1011" s="91">
        <v>0</v>
      </c>
      <c r="H1011" s="92" t="str">
        <f t="shared" si="30"/>
        <v/>
      </c>
      <c r="I1011" s="74">
        <f t="shared" si="31"/>
        <v>0</v>
      </c>
      <c r="J1011" s="75">
        <v>2.6298535099999998</v>
      </c>
      <c r="K1011" s="75">
        <v>16.857199999999999</v>
      </c>
    </row>
    <row r="1012" spans="1:11">
      <c r="A1012" s="73" t="s">
        <v>2554</v>
      </c>
      <c r="B1012" s="73" t="s">
        <v>650</v>
      </c>
      <c r="C1012" s="73" t="s">
        <v>1028</v>
      </c>
      <c r="D1012" s="73" t="s">
        <v>338</v>
      </c>
      <c r="E1012" s="73" t="s">
        <v>1590</v>
      </c>
      <c r="F1012" s="91">
        <v>0</v>
      </c>
      <c r="G1012" s="91">
        <v>0</v>
      </c>
      <c r="H1012" s="92" t="str">
        <f t="shared" si="30"/>
        <v/>
      </c>
      <c r="I1012" s="74">
        <f t="shared" si="31"/>
        <v>0</v>
      </c>
      <c r="J1012" s="75">
        <v>5.8330870905000003</v>
      </c>
      <c r="K1012" s="75">
        <v>26.897099999999998</v>
      </c>
    </row>
    <row r="1013" spans="1:11">
      <c r="A1013" s="73" t="s">
        <v>750</v>
      </c>
      <c r="B1013" s="73" t="s">
        <v>751</v>
      </c>
      <c r="C1013" s="73" t="s">
        <v>1528</v>
      </c>
      <c r="D1013" s="73" t="s">
        <v>338</v>
      </c>
      <c r="E1013" s="73" t="s">
        <v>1590</v>
      </c>
      <c r="F1013" s="91">
        <v>0</v>
      </c>
      <c r="G1013" s="91">
        <v>2.03517912710444E-2</v>
      </c>
      <c r="H1013" s="92">
        <f t="shared" si="30"/>
        <v>-1</v>
      </c>
      <c r="I1013" s="74">
        <f t="shared" si="31"/>
        <v>0</v>
      </c>
      <c r="J1013" s="75">
        <v>10.897041230065</v>
      </c>
      <c r="K1013" s="75">
        <v>99.697900000000004</v>
      </c>
    </row>
    <row r="1014" spans="1:11">
      <c r="A1014" s="73" t="s">
        <v>2689</v>
      </c>
      <c r="B1014" s="73" t="s">
        <v>2690</v>
      </c>
      <c r="C1014" s="73" t="s">
        <v>1371</v>
      </c>
      <c r="D1014" s="73" t="s">
        <v>338</v>
      </c>
      <c r="E1014" s="73" t="s">
        <v>1590</v>
      </c>
      <c r="F1014" s="91">
        <v>0</v>
      </c>
      <c r="G1014" s="91">
        <v>1.2250889999999999E-2</v>
      </c>
      <c r="H1014" s="92">
        <f t="shared" si="30"/>
        <v>-1</v>
      </c>
      <c r="I1014" s="74">
        <f t="shared" si="31"/>
        <v>0</v>
      </c>
      <c r="J1014" s="75">
        <v>10.33679867</v>
      </c>
      <c r="K1014" s="75">
        <v>145.44515000000001</v>
      </c>
    </row>
    <row r="1015" spans="1:11">
      <c r="A1015" s="73" t="s">
        <v>2563</v>
      </c>
      <c r="B1015" s="73" t="s">
        <v>256</v>
      </c>
      <c r="C1015" s="73" t="s">
        <v>1028</v>
      </c>
      <c r="D1015" s="73" t="s">
        <v>338</v>
      </c>
      <c r="E1015" s="73" t="s">
        <v>1590</v>
      </c>
      <c r="F1015" s="91">
        <v>0</v>
      </c>
      <c r="G1015" s="91">
        <v>4.7735E-3</v>
      </c>
      <c r="H1015" s="92">
        <f t="shared" si="30"/>
        <v>-1</v>
      </c>
      <c r="I1015" s="74">
        <f t="shared" si="31"/>
        <v>0</v>
      </c>
      <c r="J1015" s="75">
        <v>6.3299644325999997</v>
      </c>
      <c r="K1015" s="75">
        <v>41.784149999999997</v>
      </c>
    </row>
    <row r="1016" spans="1:11">
      <c r="A1016" s="73" t="s">
        <v>2564</v>
      </c>
      <c r="B1016" s="73" t="s">
        <v>477</v>
      </c>
      <c r="C1016" s="73" t="s">
        <v>1028</v>
      </c>
      <c r="D1016" s="73" t="s">
        <v>338</v>
      </c>
      <c r="E1016" s="73" t="s">
        <v>1590</v>
      </c>
      <c r="F1016" s="91">
        <v>0</v>
      </c>
      <c r="G1016" s="91">
        <v>0</v>
      </c>
      <c r="H1016" s="92" t="str">
        <f t="shared" si="30"/>
        <v/>
      </c>
      <c r="I1016" s="74">
        <f t="shared" si="31"/>
        <v>0</v>
      </c>
      <c r="J1016" s="75">
        <v>6.1870352051999999</v>
      </c>
      <c r="K1016" s="75">
        <v>41.289900000000003</v>
      </c>
    </row>
    <row r="1017" spans="1:11">
      <c r="A1017" s="73" t="s">
        <v>2456</v>
      </c>
      <c r="B1017" s="73" t="s">
        <v>824</v>
      </c>
      <c r="C1017" s="73" t="s">
        <v>1528</v>
      </c>
      <c r="D1017" s="73" t="s">
        <v>338</v>
      </c>
      <c r="E1017" s="73" t="s">
        <v>1590</v>
      </c>
      <c r="F1017" s="91">
        <v>0</v>
      </c>
      <c r="G1017" s="91">
        <v>0</v>
      </c>
      <c r="H1017" s="92" t="str">
        <f t="shared" si="30"/>
        <v/>
      </c>
      <c r="I1017" s="74">
        <f t="shared" si="31"/>
        <v>0</v>
      </c>
      <c r="J1017" s="75">
        <v>3.1982454786041998</v>
      </c>
      <c r="K1017" s="75">
        <v>99.74915</v>
      </c>
    </row>
    <row r="1018" spans="1:11">
      <c r="A1018" s="73" t="s">
        <v>2457</v>
      </c>
      <c r="B1018" s="73" t="s">
        <v>749</v>
      </c>
      <c r="C1018" s="73" t="s">
        <v>1528</v>
      </c>
      <c r="D1018" s="73" t="s">
        <v>338</v>
      </c>
      <c r="E1018" s="73" t="s">
        <v>1590</v>
      </c>
      <c r="F1018" s="91">
        <v>0</v>
      </c>
      <c r="G1018" s="91">
        <v>0</v>
      </c>
      <c r="H1018" s="92" t="str">
        <f t="shared" si="30"/>
        <v/>
      </c>
      <c r="I1018" s="74">
        <f t="shared" si="31"/>
        <v>0</v>
      </c>
      <c r="J1018" s="75">
        <v>1.15543</v>
      </c>
      <c r="K1018" s="75">
        <v>99.784450000000007</v>
      </c>
    </row>
    <row r="1019" spans="1:11">
      <c r="A1019" s="73" t="s">
        <v>506</v>
      </c>
      <c r="B1019" s="73" t="s">
        <v>507</v>
      </c>
      <c r="C1019" s="73" t="s">
        <v>1365</v>
      </c>
      <c r="D1019" s="73" t="s">
        <v>338</v>
      </c>
      <c r="E1019" s="73" t="s">
        <v>1590</v>
      </c>
      <c r="F1019" s="91"/>
      <c r="G1019" s="91">
        <v>3.3184999999999999E-2</v>
      </c>
      <c r="H1019" s="92">
        <f t="shared" si="30"/>
        <v>-1</v>
      </c>
      <c r="I1019" s="74">
        <f t="shared" si="31"/>
        <v>0</v>
      </c>
      <c r="J1019" s="75">
        <v>0</v>
      </c>
      <c r="K1019" s="75">
        <v>51.328899999999997</v>
      </c>
    </row>
    <row r="1020" spans="1:11">
      <c r="A1020" s="73" t="s">
        <v>2178</v>
      </c>
      <c r="B1020" s="73" t="s">
        <v>2179</v>
      </c>
      <c r="C1020" s="73" t="s">
        <v>1534</v>
      </c>
      <c r="D1020" s="73" t="s">
        <v>338</v>
      </c>
      <c r="E1020" s="73" t="s">
        <v>1590</v>
      </c>
      <c r="F1020" s="91"/>
      <c r="G1020" s="91">
        <v>0</v>
      </c>
      <c r="H1020" s="92" t="str">
        <f t="shared" si="30"/>
        <v/>
      </c>
      <c r="I1020" s="74">
        <f t="shared" si="31"/>
        <v>0</v>
      </c>
      <c r="J1020" s="75">
        <v>0</v>
      </c>
      <c r="K1020" s="75">
        <v>68.675846153846194</v>
      </c>
    </row>
    <row r="1021" spans="1:11">
      <c r="A1021" s="73" t="s">
        <v>2354</v>
      </c>
      <c r="B1021" s="73" t="s">
        <v>2339</v>
      </c>
      <c r="C1021" s="73" t="s">
        <v>1528</v>
      </c>
      <c r="D1021" s="73" t="s">
        <v>338</v>
      </c>
      <c r="E1021" s="73" t="s">
        <v>1590</v>
      </c>
      <c r="F1021" s="91"/>
      <c r="G1021" s="91">
        <v>0</v>
      </c>
      <c r="H1021" s="92" t="str">
        <f t="shared" si="30"/>
        <v/>
      </c>
      <c r="I1021" s="74">
        <f t="shared" si="31"/>
        <v>0</v>
      </c>
      <c r="J1021" s="75">
        <v>0</v>
      </c>
      <c r="K1021" s="75">
        <v>292.57766666666703</v>
      </c>
    </row>
    <row r="1022" spans="1:11">
      <c r="A1022" s="73" t="s">
        <v>2356</v>
      </c>
      <c r="B1022" s="73" t="s">
        <v>2337</v>
      </c>
      <c r="C1022" s="73" t="s">
        <v>1528</v>
      </c>
      <c r="D1022" s="73" t="s">
        <v>338</v>
      </c>
      <c r="E1022" s="73" t="s">
        <v>1590</v>
      </c>
      <c r="F1022" s="91"/>
      <c r="G1022" s="91">
        <v>0</v>
      </c>
      <c r="H1022" s="92" t="str">
        <f t="shared" si="30"/>
        <v/>
      </c>
      <c r="I1022" s="74">
        <f t="shared" si="31"/>
        <v>0</v>
      </c>
      <c r="J1022" s="75">
        <v>0</v>
      </c>
      <c r="K1022" s="75">
        <v>292.70606666666703</v>
      </c>
    </row>
    <row r="1023" spans="1:11">
      <c r="A1023" s="73" t="s">
        <v>1245</v>
      </c>
      <c r="B1023" s="73" t="s">
        <v>1246</v>
      </c>
      <c r="C1023" s="73" t="s">
        <v>760</v>
      </c>
      <c r="D1023" s="73" t="s">
        <v>338</v>
      </c>
      <c r="E1023" s="73" t="s">
        <v>1590</v>
      </c>
      <c r="F1023" s="91"/>
      <c r="G1023" s="91">
        <v>0.14271059999999999</v>
      </c>
      <c r="H1023" s="92">
        <f t="shared" si="30"/>
        <v>-1</v>
      </c>
      <c r="I1023" s="74">
        <f t="shared" si="31"/>
        <v>0</v>
      </c>
      <c r="J1023" s="75">
        <v>0</v>
      </c>
      <c r="K1023" s="75"/>
    </row>
    <row r="1024" spans="1:11">
      <c r="A1024" s="73" t="s">
        <v>771</v>
      </c>
      <c r="B1024" s="73" t="s">
        <v>899</v>
      </c>
      <c r="C1024" s="73" t="s">
        <v>1371</v>
      </c>
      <c r="D1024" s="73" t="s">
        <v>338</v>
      </c>
      <c r="E1024" s="73" t="s">
        <v>1590</v>
      </c>
      <c r="F1024" s="91"/>
      <c r="G1024" s="91">
        <v>0.1421944</v>
      </c>
      <c r="H1024" s="92">
        <f t="shared" si="30"/>
        <v>-1</v>
      </c>
      <c r="I1024" s="74">
        <f t="shared" si="31"/>
        <v>0</v>
      </c>
      <c r="J1024" s="75">
        <v>0</v>
      </c>
      <c r="K1024" s="75"/>
    </row>
    <row r="1025" spans="1:232">
      <c r="A1025" s="73" t="s">
        <v>1254</v>
      </c>
      <c r="B1025" s="73" t="s">
        <v>1255</v>
      </c>
      <c r="C1025" s="73" t="s">
        <v>760</v>
      </c>
      <c r="D1025" s="73" t="s">
        <v>338</v>
      </c>
      <c r="E1025" s="73" t="s">
        <v>1590</v>
      </c>
      <c r="F1025" s="91"/>
      <c r="G1025" s="91">
        <v>1.3527879999999999E-2</v>
      </c>
      <c r="H1025" s="92">
        <f t="shared" si="30"/>
        <v>-1</v>
      </c>
      <c r="I1025" s="74">
        <f t="shared" si="31"/>
        <v>0</v>
      </c>
      <c r="J1025" s="75">
        <v>0</v>
      </c>
      <c r="K1025" s="75"/>
    </row>
    <row r="1026" spans="1:232">
      <c r="A1026" s="73" t="s">
        <v>1234</v>
      </c>
      <c r="B1026" s="73" t="s">
        <v>1235</v>
      </c>
      <c r="C1026" s="73" t="s">
        <v>760</v>
      </c>
      <c r="D1026" s="73" t="s">
        <v>338</v>
      </c>
      <c r="E1026" s="73" t="s">
        <v>1590</v>
      </c>
      <c r="F1026" s="91"/>
      <c r="G1026" s="91">
        <v>1.2218459999999999E-2</v>
      </c>
      <c r="H1026" s="92">
        <f t="shared" si="30"/>
        <v>-1</v>
      </c>
      <c r="I1026" s="74">
        <f t="shared" si="31"/>
        <v>0</v>
      </c>
      <c r="J1026" s="75">
        <v>0</v>
      </c>
      <c r="K1026" s="75"/>
    </row>
    <row r="1027" spans="1:232">
      <c r="A1027" s="73" t="s">
        <v>1248</v>
      </c>
      <c r="B1027" s="73" t="s">
        <v>1249</v>
      </c>
      <c r="C1027" s="73" t="s">
        <v>760</v>
      </c>
      <c r="D1027" s="73" t="s">
        <v>338</v>
      </c>
      <c r="E1027" s="73" t="s">
        <v>1590</v>
      </c>
      <c r="F1027" s="91"/>
      <c r="G1027" s="91">
        <v>1.04035E-2</v>
      </c>
      <c r="H1027" s="92">
        <f t="shared" si="30"/>
        <v>-1</v>
      </c>
      <c r="I1027" s="74">
        <f t="shared" si="31"/>
        <v>0</v>
      </c>
      <c r="J1027" s="75">
        <v>0</v>
      </c>
      <c r="K1027" s="75"/>
    </row>
    <row r="1028" spans="1:232">
      <c r="A1028" s="73" t="s">
        <v>1269</v>
      </c>
      <c r="B1028" s="73" t="s">
        <v>1270</v>
      </c>
      <c r="C1028" s="73" t="s">
        <v>760</v>
      </c>
      <c r="D1028" s="73" t="s">
        <v>338</v>
      </c>
      <c r="E1028" s="73" t="s">
        <v>1590</v>
      </c>
      <c r="F1028" s="91"/>
      <c r="G1028" s="91">
        <v>4.32818E-3</v>
      </c>
      <c r="H1028" s="92">
        <f t="shared" si="30"/>
        <v>-1</v>
      </c>
      <c r="I1028" s="74">
        <f t="shared" si="31"/>
        <v>0</v>
      </c>
      <c r="J1028" s="75">
        <v>0</v>
      </c>
      <c r="K1028" s="75"/>
    </row>
    <row r="1029" spans="1:232">
      <c r="A1029" s="73" t="s">
        <v>1273</v>
      </c>
      <c r="B1029" s="73" t="s">
        <v>1274</v>
      </c>
      <c r="C1029" s="73" t="s">
        <v>760</v>
      </c>
      <c r="D1029" s="73" t="s">
        <v>338</v>
      </c>
      <c r="E1029" s="73" t="s">
        <v>1590</v>
      </c>
      <c r="F1029" s="91"/>
      <c r="G1029" s="91">
        <v>0</v>
      </c>
      <c r="H1029" s="92" t="str">
        <f t="shared" si="30"/>
        <v/>
      </c>
      <c r="I1029" s="74">
        <f t="shared" si="31"/>
        <v>0</v>
      </c>
      <c r="J1029" s="75">
        <v>0</v>
      </c>
      <c r="K1029" s="75"/>
    </row>
    <row r="1030" spans="1:232">
      <c r="A1030" s="73" t="s">
        <v>1256</v>
      </c>
      <c r="B1030" s="73" t="s">
        <v>1257</v>
      </c>
      <c r="C1030" s="73" t="s">
        <v>760</v>
      </c>
      <c r="D1030" s="73" t="s">
        <v>338</v>
      </c>
      <c r="E1030" s="73" t="s">
        <v>1590</v>
      </c>
      <c r="F1030" s="91"/>
      <c r="G1030" s="91">
        <v>0</v>
      </c>
      <c r="H1030" s="92" t="str">
        <f t="shared" si="30"/>
        <v/>
      </c>
      <c r="I1030" s="74">
        <f t="shared" si="31"/>
        <v>0</v>
      </c>
      <c r="J1030" s="75">
        <v>0</v>
      </c>
      <c r="K1030" s="75"/>
    </row>
    <row r="1031" spans="1:232">
      <c r="A1031" s="73" t="s">
        <v>1258</v>
      </c>
      <c r="B1031" s="73" t="s">
        <v>1259</v>
      </c>
      <c r="C1031" s="73" t="s">
        <v>760</v>
      </c>
      <c r="D1031" s="73" t="s">
        <v>338</v>
      </c>
      <c r="E1031" s="73" t="s">
        <v>1590</v>
      </c>
      <c r="F1031" s="91"/>
      <c r="G1031" s="91">
        <v>0</v>
      </c>
      <c r="H1031" s="92" t="str">
        <f t="shared" ref="H1031:H1033" si="32">IF(ISERROR(F1031/G1031-1),"",IF((F1031/G1031-1)&gt;10000%,"",F1031/G1031-1))</f>
        <v/>
      </c>
      <c r="I1031" s="74">
        <f t="shared" si="31"/>
        <v>0</v>
      </c>
      <c r="J1031" s="75">
        <v>0</v>
      </c>
      <c r="K1031" s="75"/>
    </row>
    <row r="1032" spans="1:232">
      <c r="A1032" s="73" t="s">
        <v>1268</v>
      </c>
      <c r="B1032" s="73" t="s">
        <v>1281</v>
      </c>
      <c r="C1032" s="73" t="s">
        <v>760</v>
      </c>
      <c r="D1032" s="73" t="s">
        <v>338</v>
      </c>
      <c r="E1032" s="73" t="s">
        <v>1590</v>
      </c>
      <c r="F1032" s="91"/>
      <c r="G1032" s="91">
        <v>0</v>
      </c>
      <c r="H1032" s="92" t="str">
        <f t="shared" si="32"/>
        <v/>
      </c>
      <c r="I1032" s="74">
        <f t="shared" si="31"/>
        <v>0</v>
      </c>
      <c r="J1032" s="75">
        <v>0</v>
      </c>
      <c r="K1032" s="75"/>
    </row>
    <row r="1033" spans="1:232">
      <c r="A1033" s="73" t="s">
        <v>1271</v>
      </c>
      <c r="B1033" s="73" t="s">
        <v>1272</v>
      </c>
      <c r="C1033" s="73" t="s">
        <v>760</v>
      </c>
      <c r="D1033" s="73" t="s">
        <v>338</v>
      </c>
      <c r="E1033" s="73" t="s">
        <v>1590</v>
      </c>
      <c r="F1033" s="91"/>
      <c r="G1033" s="91">
        <v>0</v>
      </c>
      <c r="H1033" s="92" t="str">
        <f t="shared" si="32"/>
        <v/>
      </c>
      <c r="I1033" s="74">
        <f t="shared" si="31"/>
        <v>0</v>
      </c>
      <c r="J1033" s="75">
        <v>0</v>
      </c>
      <c r="K1033" s="75"/>
    </row>
    <row r="1034" spans="1:232">
      <c r="A1034" s="78" t="s">
        <v>43</v>
      </c>
      <c r="B1034" s="79">
        <f>COUNTA(F7:F1033)</f>
        <v>1012</v>
      </c>
      <c r="C1034" s="79"/>
      <c r="D1034" s="79"/>
      <c r="E1034" s="79"/>
      <c r="F1034" s="80">
        <f>SUM(F7:F1033)</f>
        <v>11650.550368702216</v>
      </c>
      <c r="G1034" s="80">
        <f>SUM(G7:G1033)</f>
        <v>10634.457932776937</v>
      </c>
      <c r="H1034" s="90">
        <f>IF(ISERROR(F1034/G1034-1),"",((F1034/G1034-1)))</f>
        <v>9.5547177143231243E-2</v>
      </c>
      <c r="I1034" s="81">
        <f>SUM(I7:I1033)</f>
        <v>0.999999999999998</v>
      </c>
      <c r="J1034" s="82"/>
      <c r="K1034" s="139"/>
    </row>
    <row r="1035" spans="1:232">
      <c r="A1035" s="84"/>
      <c r="B1035" s="84"/>
      <c r="C1035" s="84"/>
      <c r="D1035" s="84"/>
      <c r="E1035" s="84"/>
      <c r="F1035" s="84"/>
      <c r="G1035" s="84"/>
      <c r="H1035" s="85"/>
      <c r="I1035" s="86"/>
    </row>
    <row r="1036" spans="1:232" s="65" customFormat="1">
      <c r="A1036" s="84"/>
      <c r="B1036" s="84"/>
      <c r="C1036" s="84"/>
      <c r="D1036" s="84"/>
      <c r="E1036" s="84"/>
      <c r="F1036" s="84"/>
      <c r="G1036" s="84"/>
      <c r="H1036" s="85"/>
      <c r="I1036" s="86"/>
      <c r="J1036" s="66"/>
      <c r="K1036" s="66"/>
    </row>
    <row r="1037" spans="1:232" s="71" customFormat="1" ht="22.5">
      <c r="A1037" s="68" t="s">
        <v>614</v>
      </c>
      <c r="B1037" s="68" t="s">
        <v>154</v>
      </c>
      <c r="C1037" s="68" t="s">
        <v>1386</v>
      </c>
      <c r="D1037" s="68" t="s">
        <v>337</v>
      </c>
      <c r="E1037" s="130" t="s">
        <v>180</v>
      </c>
      <c r="F1037" s="68" t="s">
        <v>1018</v>
      </c>
      <c r="G1037" s="68"/>
      <c r="H1037" s="68"/>
      <c r="I1037" s="68"/>
      <c r="J1037" s="68" t="s">
        <v>473</v>
      </c>
      <c r="K1037" s="68" t="s">
        <v>287</v>
      </c>
      <c r="HV1037" s="72"/>
      <c r="HX1037" s="72"/>
    </row>
    <row r="1038" spans="1:232" ht="22.5">
      <c r="A1038" s="133"/>
      <c r="B1038" s="133"/>
      <c r="C1038" s="133"/>
      <c r="D1038" s="133"/>
      <c r="E1038" s="69"/>
      <c r="F1038" s="134" t="s">
        <v>2712</v>
      </c>
      <c r="G1038" s="134" t="s">
        <v>2708</v>
      </c>
      <c r="H1038" s="70" t="s">
        <v>150</v>
      </c>
      <c r="I1038" s="135" t="s">
        <v>151</v>
      </c>
      <c r="J1038" s="136" t="s">
        <v>474</v>
      </c>
      <c r="K1038" s="136" t="s">
        <v>1395</v>
      </c>
    </row>
    <row r="1039" spans="1:232">
      <c r="A1039" s="132" t="s">
        <v>2261</v>
      </c>
      <c r="B1039" s="132" t="s">
        <v>2262</v>
      </c>
      <c r="C1039" s="132" t="s">
        <v>2016</v>
      </c>
      <c r="D1039" s="132"/>
      <c r="E1039" s="132" t="s">
        <v>340</v>
      </c>
      <c r="F1039" s="91">
        <v>5.5814008179999997</v>
      </c>
      <c r="G1039" s="91">
        <v>14.781273195000001</v>
      </c>
      <c r="H1039" s="92">
        <f t="shared" ref="H1039:H1044" si="33">IF(ISERROR(F1039/G1039-1),"",IF((F1039/G1039-1)&gt;10000%,"",F1039/G1039-1))</f>
        <v>-0.62240053719540223</v>
      </c>
      <c r="I1039" s="92">
        <f t="shared" ref="I1039:I1044" si="34">F1039/$F$1045</f>
        <v>0.93973095484817903</v>
      </c>
      <c r="J1039" s="75">
        <v>893.63804219000008</v>
      </c>
      <c r="K1039" s="75">
        <v>13.1898</v>
      </c>
    </row>
    <row r="1040" spans="1:232">
      <c r="A1040" s="73" t="s">
        <v>2709</v>
      </c>
      <c r="B1040" s="73" t="s">
        <v>2710</v>
      </c>
      <c r="C1040" s="73" t="s">
        <v>2711</v>
      </c>
      <c r="D1040" s="73"/>
      <c r="E1040" s="73" t="s">
        <v>1590</v>
      </c>
      <c r="F1040" s="91">
        <v>0.27629685999999998</v>
      </c>
      <c r="G1040" s="143">
        <v>3.2386610000000003E-2</v>
      </c>
      <c r="H1040" s="92">
        <f t="shared" si="33"/>
        <v>7.531206569628619</v>
      </c>
      <c r="I1040" s="74">
        <f t="shared" si="34"/>
        <v>4.6519631994892799E-2</v>
      </c>
      <c r="J1040" s="75">
        <v>38.6429896</v>
      </c>
      <c r="K1040" s="75">
        <v>154.99154999999999</v>
      </c>
    </row>
    <row r="1041" spans="1:11">
      <c r="A1041" s="73" t="s">
        <v>2344</v>
      </c>
      <c r="B1041" s="73" t="s">
        <v>2348</v>
      </c>
      <c r="C1041" s="73" t="s">
        <v>2350</v>
      </c>
      <c r="D1041" s="73"/>
      <c r="E1041" s="73" t="s">
        <v>1590</v>
      </c>
      <c r="F1041" s="91">
        <v>5.4655269999999999E-2</v>
      </c>
      <c r="G1041" s="91">
        <v>1.7878400000000003E-2</v>
      </c>
      <c r="H1041" s="92">
        <f t="shared" si="33"/>
        <v>2.0570560005369605</v>
      </c>
      <c r="I1041" s="74">
        <f t="shared" si="34"/>
        <v>9.2022147735645807E-3</v>
      </c>
      <c r="J1041" s="75">
        <v>14.172330049999999</v>
      </c>
      <c r="K1041" s="75">
        <v>35.741549999999997</v>
      </c>
    </row>
    <row r="1042" spans="1:11">
      <c r="A1042" s="73" t="s">
        <v>2345</v>
      </c>
      <c r="B1042" s="73" t="s">
        <v>2349</v>
      </c>
      <c r="C1042" s="73" t="s">
        <v>2350</v>
      </c>
      <c r="D1042" s="73"/>
      <c r="E1042" s="73" t="s">
        <v>1590</v>
      </c>
      <c r="F1042" s="91">
        <v>1.6200450000000002E-2</v>
      </c>
      <c r="G1042" s="108">
        <v>1.8814459999999998E-2</v>
      </c>
      <c r="H1042" s="92">
        <f t="shared" si="33"/>
        <v>-0.1389362224586832</v>
      </c>
      <c r="I1042" s="74">
        <f t="shared" si="34"/>
        <v>2.7276421894612238E-3</v>
      </c>
      <c r="J1042" s="75">
        <v>8.8828676699999995</v>
      </c>
      <c r="K1042" s="75">
        <v>79.218000000000004</v>
      </c>
    </row>
    <row r="1043" spans="1:11">
      <c r="A1043" s="73" t="s">
        <v>2343</v>
      </c>
      <c r="B1043" s="73" t="s">
        <v>2347</v>
      </c>
      <c r="C1043" s="73" t="s">
        <v>2350</v>
      </c>
      <c r="D1043" s="73"/>
      <c r="E1043" s="73" t="s">
        <v>1590</v>
      </c>
      <c r="F1043" s="91">
        <v>9.739600000000001E-3</v>
      </c>
      <c r="G1043" s="91">
        <v>3.1727399999999998E-3</v>
      </c>
      <c r="H1043" s="92">
        <f t="shared" si="33"/>
        <v>2.069775651329766</v>
      </c>
      <c r="I1043" s="74">
        <f t="shared" si="34"/>
        <v>1.6398398728724531E-3</v>
      </c>
      <c r="J1043" s="75">
        <v>7.4432840100000002</v>
      </c>
      <c r="K1043" s="75">
        <v>73.828100000000006</v>
      </c>
    </row>
    <row r="1044" spans="1:11">
      <c r="A1044" s="73" t="s">
        <v>2342</v>
      </c>
      <c r="B1044" s="73" t="s">
        <v>2346</v>
      </c>
      <c r="C1044" s="73" t="s">
        <v>2350</v>
      </c>
      <c r="D1044" s="73"/>
      <c r="E1044" s="73" t="s">
        <v>1590</v>
      </c>
      <c r="F1044" s="91">
        <v>1.0674E-3</v>
      </c>
      <c r="G1044" s="91">
        <v>0.35379279999999996</v>
      </c>
      <c r="H1044" s="92">
        <f t="shared" si="33"/>
        <v>-0.99698297986844275</v>
      </c>
      <c r="I1044" s="74">
        <f t="shared" si="34"/>
        <v>1.7971632103002755E-4</v>
      </c>
      <c r="J1044" s="75">
        <v>12.393115760000001</v>
      </c>
      <c r="K1044" s="75">
        <v>72.329899999999995</v>
      </c>
    </row>
    <row r="1045" spans="1:11">
      <c r="A1045" s="78" t="s">
        <v>43</v>
      </c>
      <c r="B1045" s="79">
        <f>COUNTA(B1039:B1044)</f>
        <v>6</v>
      </c>
      <c r="C1045" s="79"/>
      <c r="D1045" s="79"/>
      <c r="E1045" s="79"/>
      <c r="F1045" s="80">
        <f>SUM(F1039:F1044)</f>
        <v>5.9393603979999989</v>
      </c>
      <c r="G1045" s="80">
        <f>SUM(G1039:G1044)</f>
        <v>15.207318205000002</v>
      </c>
      <c r="H1045" s="90">
        <f>IF(ISERROR(F1045/G1045-1),"",((F1045/G1045-1)))</f>
        <v>-0.6094406444360978</v>
      </c>
      <c r="I1045" s="81">
        <f>SUM(I1039:I1044)</f>
        <v>1</v>
      </c>
      <c r="J1045" s="82">
        <f>SUM(J1039:J1044)</f>
        <v>975.17262928000002</v>
      </c>
      <c r="K1045" s="83"/>
    </row>
    <row r="1046" spans="1:11">
      <c r="A1046" s="84"/>
      <c r="B1046" s="84"/>
      <c r="C1046" s="84"/>
      <c r="D1046" s="84"/>
      <c r="E1046" s="84"/>
      <c r="F1046" s="84"/>
      <c r="G1046" s="84"/>
      <c r="H1046" s="84"/>
      <c r="I1046" s="84"/>
      <c r="J1046" s="137"/>
      <c r="K1046" s="84"/>
    </row>
    <row r="1047" spans="1:11">
      <c r="A1047" s="65" t="s">
        <v>475</v>
      </c>
      <c r="B1047" s="84"/>
      <c r="C1047" s="84"/>
      <c r="D1047" s="84"/>
      <c r="E1047" s="84"/>
      <c r="F1047" s="94"/>
      <c r="G1047" s="94"/>
      <c r="H1047" s="85"/>
      <c r="I1047" s="84"/>
    </row>
    <row r="1048" spans="1:11" ht="12.75">
      <c r="A1048" s="84"/>
      <c r="B1048" s="84"/>
      <c r="C1048" s="84"/>
      <c r="D1048" s="84"/>
      <c r="E1048" s="84"/>
      <c r="F1048" s="95"/>
      <c r="G1048" s="95"/>
      <c r="H1048" s="85"/>
      <c r="I1048" s="84"/>
    </row>
    <row r="1049" spans="1:11" ht="12.75">
      <c r="A1049" s="87" t="s">
        <v>104</v>
      </c>
      <c r="B1049" s="84"/>
      <c r="C1049" s="84"/>
      <c r="D1049" s="84"/>
      <c r="E1049" s="84"/>
      <c r="F1049" s="95"/>
      <c r="G1049" s="95"/>
      <c r="H1049" s="85"/>
      <c r="I1049" s="84"/>
    </row>
    <row r="1050" spans="1:11">
      <c r="A1050" s="84"/>
      <c r="B1050" s="84"/>
      <c r="C1050" s="84"/>
      <c r="D1050" s="84"/>
      <c r="E1050" s="66"/>
      <c r="F1050" s="94"/>
      <c r="G1050" s="94"/>
      <c r="H1050" s="85"/>
      <c r="I1050" s="84"/>
    </row>
    <row r="1051" spans="1:11">
      <c r="B1051" s="84"/>
      <c r="C1051" s="84"/>
      <c r="D1051" s="84"/>
      <c r="E1051" s="66"/>
      <c r="F1051" s="94"/>
      <c r="G1051" s="94"/>
    </row>
    <row r="1052" spans="1:11">
      <c r="B1052" s="84"/>
      <c r="C1052" s="84"/>
      <c r="D1052" s="84"/>
      <c r="E1052" s="66"/>
      <c r="F1052" s="84"/>
      <c r="G1052" s="84"/>
    </row>
    <row r="1053" spans="1:11">
      <c r="B1053" s="84"/>
      <c r="C1053" s="84"/>
      <c r="D1053" s="84"/>
      <c r="E1053" s="66"/>
      <c r="F1053" s="84"/>
      <c r="G1053" s="84"/>
    </row>
    <row r="1054" spans="1:11">
      <c r="A1054" s="84"/>
      <c r="B1054" s="84"/>
      <c r="C1054" s="84"/>
      <c r="D1054" s="84"/>
      <c r="E1054" s="84"/>
      <c r="F1054" s="84"/>
      <c r="G1054" s="84"/>
    </row>
    <row r="1055" spans="1:11">
      <c r="A1055" s="84"/>
      <c r="B1055" s="84"/>
      <c r="C1055" s="84"/>
      <c r="D1055" s="84"/>
      <c r="E1055" s="84"/>
      <c r="F1055" s="84"/>
      <c r="G1055" s="84"/>
    </row>
    <row r="1056" spans="1:11">
      <c r="A1056" s="84"/>
      <c r="B1056" s="84"/>
      <c r="C1056" s="84"/>
      <c r="D1056" s="84"/>
      <c r="E1056" s="84"/>
      <c r="F1056" s="84"/>
      <c r="G1056" s="84"/>
    </row>
    <row r="1057" spans="1:9">
      <c r="A1057" s="84"/>
      <c r="B1057" s="84"/>
      <c r="C1057" s="84"/>
      <c r="D1057" s="84"/>
      <c r="E1057" s="84"/>
      <c r="F1057" s="84"/>
      <c r="G1057" s="84"/>
      <c r="H1057" s="66"/>
      <c r="I1057" s="66"/>
    </row>
    <row r="1058" spans="1:9">
      <c r="A1058" s="84"/>
      <c r="B1058" s="84"/>
      <c r="C1058" s="84"/>
      <c r="D1058" s="84"/>
      <c r="E1058" s="84"/>
      <c r="F1058" s="84"/>
      <c r="G1058" s="84"/>
      <c r="H1058" s="66"/>
      <c r="I1058" s="66"/>
    </row>
  </sheetData>
  <autoFilter ref="A5:HX1034"/>
  <sortState ref="A7:K1033">
    <sortCondition descending="1" ref="F7:F1033"/>
  </sortState>
  <pageMargins left="0.75" right="0.75" top="1" bottom="1" header="0.5" footer="0.5"/>
  <pageSetup paperSize="9" scale="51" orientation="portrait" verticalDpi="599" r:id="rId1"/>
  <headerFooter alignWithMargins="0"/>
  <ignoredErrors>
    <ignoredError sqref="H1034 H104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058"/>
  <sheetViews>
    <sheetView showGridLines="0" tabSelected="1" zoomScaleNormal="100" workbookViewId="0"/>
  </sheetViews>
  <sheetFormatPr defaultRowHeight="12"/>
  <cols>
    <col min="1" max="1" width="56.42578125" style="65" customWidth="1"/>
    <col min="2" max="2" width="13.5703125" style="65" customWidth="1"/>
    <col min="3" max="3" width="15" style="65" bestFit="1" customWidth="1"/>
    <col min="4" max="4" width="14.42578125" style="65" bestFit="1" customWidth="1"/>
    <col min="5" max="5" width="13.85546875" style="65" customWidth="1"/>
    <col min="6" max="8" width="11.42578125" style="65" customWidth="1"/>
    <col min="9" max="9" width="14" style="7" bestFit="1" customWidth="1"/>
    <col min="10" max="10" width="10.7109375" style="7" customWidth="1"/>
    <col min="11" max="11" width="11.42578125" style="7" bestFit="1" customWidth="1"/>
    <col min="12" max="12" width="12.28515625" style="7" bestFit="1" customWidth="1"/>
    <col min="13" max="13" width="11.28515625" style="5" bestFit="1" customWidth="1"/>
    <col min="14" max="16384" width="9.140625" style="5"/>
  </cols>
  <sheetData>
    <row r="1" spans="1:14" ht="20.25">
      <c r="A1" s="64" t="s">
        <v>476</v>
      </c>
      <c r="I1" s="12"/>
      <c r="J1" s="12"/>
      <c r="K1" s="103"/>
      <c r="L1" s="12"/>
    </row>
    <row r="2" spans="1:14" ht="15.75" customHeight="1">
      <c r="A2" s="67" t="s">
        <v>2713</v>
      </c>
      <c r="F2" s="46"/>
      <c r="G2" s="46"/>
      <c r="H2" s="46"/>
      <c r="I2" s="12"/>
      <c r="J2" s="12"/>
      <c r="K2" s="103"/>
      <c r="L2" s="12"/>
    </row>
    <row r="3" spans="1:14" ht="12" customHeight="1">
      <c r="I3" s="12"/>
      <c r="J3" s="12"/>
      <c r="K3" s="103"/>
      <c r="L3" s="12"/>
    </row>
    <row r="4" spans="1:14">
      <c r="A4" s="66"/>
      <c r="B4" s="66"/>
      <c r="C4" s="66"/>
      <c r="D4" s="66"/>
      <c r="E4" s="66"/>
      <c r="F4" s="66"/>
      <c r="G4" s="66"/>
      <c r="H4" s="66"/>
      <c r="I4" s="12"/>
      <c r="J4" s="12"/>
      <c r="K4" s="103"/>
      <c r="L4" s="12"/>
    </row>
    <row r="5" spans="1:14" ht="22.5" customHeight="1">
      <c r="A5" s="68" t="s">
        <v>614</v>
      </c>
      <c r="B5" s="68" t="s">
        <v>154</v>
      </c>
      <c r="C5" s="68" t="s">
        <v>1386</v>
      </c>
      <c r="D5" s="68" t="s">
        <v>337</v>
      </c>
      <c r="E5" s="130" t="s">
        <v>2402</v>
      </c>
      <c r="F5" s="163" t="s">
        <v>1018</v>
      </c>
      <c r="G5" s="164"/>
      <c r="H5" s="165"/>
      <c r="I5" s="166" t="s">
        <v>152</v>
      </c>
      <c r="J5" s="167"/>
      <c r="K5" s="167"/>
      <c r="L5" s="145"/>
    </row>
    <row r="6" spans="1:14" s="66" customFormat="1" ht="27.75" customHeight="1">
      <c r="A6" s="97"/>
      <c r="B6" s="97"/>
      <c r="C6" s="97"/>
      <c r="D6" s="97"/>
      <c r="E6" s="131"/>
      <c r="F6" s="98" t="s">
        <v>2712</v>
      </c>
      <c r="G6" s="98" t="s">
        <v>2708</v>
      </c>
      <c r="H6" s="99" t="s">
        <v>150</v>
      </c>
      <c r="I6" s="98" t="s">
        <v>2712</v>
      </c>
      <c r="J6" s="98" t="s">
        <v>2708</v>
      </c>
      <c r="K6" s="99" t="s">
        <v>150</v>
      </c>
      <c r="L6" s="144" t="s">
        <v>153</v>
      </c>
    </row>
    <row r="7" spans="1:14">
      <c r="A7" s="73" t="s">
        <v>944</v>
      </c>
      <c r="B7" s="73" t="s">
        <v>945</v>
      </c>
      <c r="C7" s="73" t="s">
        <v>1370</v>
      </c>
      <c r="D7" s="73" t="s">
        <v>339</v>
      </c>
      <c r="E7" s="73" t="s">
        <v>1590</v>
      </c>
      <c r="F7" s="91">
        <v>1671.2015124319998</v>
      </c>
      <c r="G7" s="91">
        <v>1404.269793766</v>
      </c>
      <c r="H7" s="92">
        <f t="shared" ref="H7:H70" si="0">IF(ISERROR(F7/G7-1),"",IF((F7/G7-1)&gt;10000%,"",F7/G7-1))</f>
        <v>0.19008577970628915</v>
      </c>
      <c r="I7" s="104">
        <v>3860.9695326456049</v>
      </c>
      <c r="J7" s="104">
        <v>6138.3793769799995</v>
      </c>
      <c r="K7" s="92">
        <f t="shared" ref="K7:K70" si="1">IF(ISERROR(I7/J7-1),"",IF((I7/J7-1)&gt;10000%,"",I7/J7-1))</f>
        <v>-0.37101158212460461</v>
      </c>
      <c r="L7" s="92">
        <f t="shared" ref="L7:L70" si="2">IF(ISERROR(I7/F7),"",IF(I7/F7&gt;10000%,"",I7/F7))</f>
        <v>2.3102956190046564</v>
      </c>
      <c r="N7" s="36"/>
    </row>
    <row r="8" spans="1:14">
      <c r="A8" s="73" t="s">
        <v>2717</v>
      </c>
      <c r="B8" s="73" t="s">
        <v>814</v>
      </c>
      <c r="C8" s="73" t="s">
        <v>1370</v>
      </c>
      <c r="D8" s="73" t="s">
        <v>1280</v>
      </c>
      <c r="E8" s="73" t="s">
        <v>340</v>
      </c>
      <c r="F8" s="91">
        <v>187.95339312799999</v>
      </c>
      <c r="G8" s="91">
        <v>114.532338964</v>
      </c>
      <c r="H8" s="92">
        <f t="shared" si="0"/>
        <v>0.64105085802078854</v>
      </c>
      <c r="I8" s="104">
        <v>985.40786440454997</v>
      </c>
      <c r="J8" s="104">
        <v>311.649467042396</v>
      </c>
      <c r="K8" s="92">
        <f t="shared" si="1"/>
        <v>2.1619109564223886</v>
      </c>
      <c r="L8" s="74">
        <f t="shared" si="2"/>
        <v>5.242830938058499</v>
      </c>
      <c r="N8" s="36"/>
    </row>
    <row r="9" spans="1:14">
      <c r="A9" s="73" t="s">
        <v>1425</v>
      </c>
      <c r="B9" s="73" t="s">
        <v>954</v>
      </c>
      <c r="C9" s="73" t="s">
        <v>1370</v>
      </c>
      <c r="D9" s="73" t="s">
        <v>339</v>
      </c>
      <c r="E9" s="73" t="s">
        <v>340</v>
      </c>
      <c r="F9" s="91">
        <v>619.25693976100001</v>
      </c>
      <c r="G9" s="91">
        <v>585.28635466199989</v>
      </c>
      <c r="H9" s="92">
        <f t="shared" si="0"/>
        <v>5.8040965466584327E-2</v>
      </c>
      <c r="I9" s="104">
        <v>767.59474947000001</v>
      </c>
      <c r="J9" s="104">
        <v>612.60602934000008</v>
      </c>
      <c r="K9" s="92">
        <f t="shared" si="1"/>
        <v>0.25299901193754049</v>
      </c>
      <c r="L9" s="74">
        <f t="shared" si="2"/>
        <v>1.2395416186474235</v>
      </c>
      <c r="N9" s="36"/>
    </row>
    <row r="10" spans="1:14">
      <c r="A10" s="73" t="s">
        <v>2716</v>
      </c>
      <c r="B10" s="73" t="s">
        <v>818</v>
      </c>
      <c r="C10" s="73" t="s">
        <v>1370</v>
      </c>
      <c r="D10" s="73" t="s">
        <v>339</v>
      </c>
      <c r="E10" s="73" t="s">
        <v>340</v>
      </c>
      <c r="F10" s="91">
        <v>212.82457250600001</v>
      </c>
      <c r="G10" s="91">
        <v>138.26245663100002</v>
      </c>
      <c r="H10" s="92">
        <f t="shared" si="0"/>
        <v>0.53927955347990197</v>
      </c>
      <c r="I10" s="104">
        <v>636.35027876776007</v>
      </c>
      <c r="J10" s="104">
        <v>168.63807264784847</v>
      </c>
      <c r="K10" s="92">
        <f t="shared" si="1"/>
        <v>2.7734674547460725</v>
      </c>
      <c r="L10" s="74">
        <f t="shared" si="2"/>
        <v>2.9900225865592653</v>
      </c>
      <c r="N10" s="36"/>
    </row>
    <row r="11" spans="1:14">
      <c r="A11" s="73" t="s">
        <v>1449</v>
      </c>
      <c r="B11" s="73" t="s">
        <v>971</v>
      </c>
      <c r="C11" s="73" t="s">
        <v>1370</v>
      </c>
      <c r="D11" s="73" t="s">
        <v>339</v>
      </c>
      <c r="E11" s="73" t="s">
        <v>340</v>
      </c>
      <c r="F11" s="91">
        <v>220.44983054100001</v>
      </c>
      <c r="G11" s="91">
        <v>144.27397390000002</v>
      </c>
      <c r="H11" s="92">
        <f t="shared" si="0"/>
        <v>0.52799444405544294</v>
      </c>
      <c r="I11" s="104">
        <v>625.30794844000002</v>
      </c>
      <c r="J11" s="104">
        <v>190.69990250000001</v>
      </c>
      <c r="K11" s="92">
        <f t="shared" si="1"/>
        <v>2.2790155644678425</v>
      </c>
      <c r="L11" s="74">
        <f t="shared" si="2"/>
        <v>2.8365090910047361</v>
      </c>
      <c r="N11" s="36"/>
    </row>
    <row r="12" spans="1:14">
      <c r="A12" s="73" t="s">
        <v>1609</v>
      </c>
      <c r="B12" s="73" t="s">
        <v>375</v>
      </c>
      <c r="C12" s="73" t="s">
        <v>1366</v>
      </c>
      <c r="D12" s="73" t="s">
        <v>338</v>
      </c>
      <c r="E12" s="73" t="s">
        <v>1590</v>
      </c>
      <c r="F12" s="91">
        <v>4.3149403899999994</v>
      </c>
      <c r="G12" s="91">
        <v>2.7997458150000001</v>
      </c>
      <c r="H12" s="92">
        <f t="shared" si="0"/>
        <v>0.54119004906879353</v>
      </c>
      <c r="I12" s="104">
        <v>566.30369984000004</v>
      </c>
      <c r="J12" s="104">
        <v>343.70488835000003</v>
      </c>
      <c r="K12" s="92">
        <f t="shared" si="1"/>
        <v>0.64764517187583359</v>
      </c>
      <c r="L12" s="74" t="str">
        <f t="shared" si="2"/>
        <v/>
      </c>
      <c r="N12" s="36"/>
    </row>
    <row r="13" spans="1:14">
      <c r="A13" s="73" t="s">
        <v>192</v>
      </c>
      <c r="B13" s="73" t="s">
        <v>193</v>
      </c>
      <c r="C13" s="73" t="s">
        <v>1366</v>
      </c>
      <c r="D13" s="73" t="s">
        <v>338</v>
      </c>
      <c r="E13" s="73" t="s">
        <v>1590</v>
      </c>
      <c r="F13" s="91">
        <v>13.15119878</v>
      </c>
      <c r="G13" s="91">
        <v>11.620214800000001</v>
      </c>
      <c r="H13" s="92">
        <f t="shared" si="0"/>
        <v>0.13175177966589735</v>
      </c>
      <c r="I13" s="104">
        <v>561.64371674999995</v>
      </c>
      <c r="J13" s="104">
        <v>399.40658757</v>
      </c>
      <c r="K13" s="92">
        <f t="shared" si="1"/>
        <v>0.40619542648771723</v>
      </c>
      <c r="L13" s="74">
        <f t="shared" si="2"/>
        <v>42.706655579119762</v>
      </c>
      <c r="N13" s="36"/>
    </row>
    <row r="14" spans="1:14">
      <c r="A14" s="73" t="s">
        <v>2529</v>
      </c>
      <c r="B14" s="73" t="s">
        <v>159</v>
      </c>
      <c r="C14" s="73" t="s">
        <v>1028</v>
      </c>
      <c r="D14" s="73" t="s">
        <v>338</v>
      </c>
      <c r="E14" s="73" t="s">
        <v>1590</v>
      </c>
      <c r="F14" s="91">
        <v>342.79137177899997</v>
      </c>
      <c r="G14" s="91">
        <v>308.96868216299998</v>
      </c>
      <c r="H14" s="92">
        <f t="shared" si="0"/>
        <v>0.10946963743774019</v>
      </c>
      <c r="I14" s="104">
        <v>540.78077917134499</v>
      </c>
      <c r="J14" s="104">
        <v>511.48659611288502</v>
      </c>
      <c r="K14" s="92">
        <f t="shared" si="1"/>
        <v>5.7272630956676673E-2</v>
      </c>
      <c r="L14" s="74">
        <f t="shared" si="2"/>
        <v>1.5775799033821369</v>
      </c>
      <c r="N14" s="36"/>
    </row>
    <row r="15" spans="1:14">
      <c r="A15" s="73" t="s">
        <v>2714</v>
      </c>
      <c r="B15" s="73" t="s">
        <v>1233</v>
      </c>
      <c r="C15" s="73" t="s">
        <v>1370</v>
      </c>
      <c r="D15" s="73" t="s">
        <v>1280</v>
      </c>
      <c r="E15" s="73" t="s">
        <v>1590</v>
      </c>
      <c r="F15" s="91">
        <v>271.22124147299996</v>
      </c>
      <c r="G15" s="91">
        <v>217.58865810100002</v>
      </c>
      <c r="H15" s="92">
        <f t="shared" si="0"/>
        <v>0.24648611669411946</v>
      </c>
      <c r="I15" s="104">
        <v>474.10185521</v>
      </c>
      <c r="J15" s="104">
        <v>302.17787548000001</v>
      </c>
      <c r="K15" s="92">
        <f t="shared" si="1"/>
        <v>0.56894959452906391</v>
      </c>
      <c r="L15" s="74">
        <f t="shared" si="2"/>
        <v>1.7480262704910476</v>
      </c>
      <c r="N15" s="36"/>
    </row>
    <row r="16" spans="1:14">
      <c r="A16" s="73" t="s">
        <v>2719</v>
      </c>
      <c r="B16" s="73" t="s">
        <v>586</v>
      </c>
      <c r="C16" s="73" t="s">
        <v>1370</v>
      </c>
      <c r="D16" s="73" t="s">
        <v>1280</v>
      </c>
      <c r="E16" s="73" t="s">
        <v>340</v>
      </c>
      <c r="F16" s="91">
        <v>56.406541032999996</v>
      </c>
      <c r="G16" s="91">
        <v>58.495486027999995</v>
      </c>
      <c r="H16" s="92">
        <f t="shared" si="0"/>
        <v>-3.5711216998865258E-2</v>
      </c>
      <c r="I16" s="104">
        <v>393.177121</v>
      </c>
      <c r="J16" s="104">
        <v>135.92236568999999</v>
      </c>
      <c r="K16" s="92">
        <f t="shared" si="1"/>
        <v>1.8926594898791302</v>
      </c>
      <c r="L16" s="74">
        <f t="shared" si="2"/>
        <v>6.9704171502020706</v>
      </c>
      <c r="N16" s="36"/>
    </row>
    <row r="17" spans="1:14">
      <c r="A17" s="73" t="s">
        <v>1492</v>
      </c>
      <c r="B17" s="73" t="s">
        <v>1493</v>
      </c>
      <c r="C17" s="73" t="s">
        <v>1370</v>
      </c>
      <c r="D17" s="73" t="s">
        <v>339</v>
      </c>
      <c r="E17" s="73" t="s">
        <v>1590</v>
      </c>
      <c r="F17" s="91">
        <v>172.10357733800001</v>
      </c>
      <c r="G17" s="91">
        <v>152.67918598200001</v>
      </c>
      <c r="H17" s="92">
        <f t="shared" si="0"/>
        <v>0.12722357164184794</v>
      </c>
      <c r="I17" s="104">
        <v>369.72485465</v>
      </c>
      <c r="J17" s="104">
        <v>239.49154488999997</v>
      </c>
      <c r="K17" s="92">
        <f t="shared" si="1"/>
        <v>0.54379084580968007</v>
      </c>
      <c r="L17" s="74">
        <f t="shared" si="2"/>
        <v>2.1482694338414881</v>
      </c>
      <c r="N17" s="36"/>
    </row>
    <row r="18" spans="1:14">
      <c r="A18" s="73" t="s">
        <v>1899</v>
      </c>
      <c r="B18" s="73" t="s">
        <v>1900</v>
      </c>
      <c r="C18" s="73" t="s">
        <v>1366</v>
      </c>
      <c r="D18" s="73" t="s">
        <v>338</v>
      </c>
      <c r="E18" s="73" t="s">
        <v>1590</v>
      </c>
      <c r="F18" s="91">
        <v>0.51584037999999999</v>
      </c>
      <c r="G18" s="91">
        <v>0.44260630000000001</v>
      </c>
      <c r="H18" s="92">
        <f t="shared" si="0"/>
        <v>0.16546099773094047</v>
      </c>
      <c r="I18" s="104">
        <v>354.14545220693145</v>
      </c>
      <c r="J18" s="104">
        <v>7.8006336410704007</v>
      </c>
      <c r="K18" s="92">
        <f t="shared" si="1"/>
        <v>44.399575022002409</v>
      </c>
      <c r="L18" s="74" t="str">
        <f t="shared" si="2"/>
        <v/>
      </c>
      <c r="N18" s="36"/>
    </row>
    <row r="19" spans="1:14">
      <c r="A19" s="73" t="s">
        <v>1627</v>
      </c>
      <c r="B19" s="73" t="s">
        <v>481</v>
      </c>
      <c r="C19" s="73" t="s">
        <v>1366</v>
      </c>
      <c r="D19" s="73" t="s">
        <v>338</v>
      </c>
      <c r="E19" s="73" t="s">
        <v>1590</v>
      </c>
      <c r="F19" s="91">
        <v>13.723387000000001</v>
      </c>
      <c r="G19" s="91">
        <v>15.498497859999999</v>
      </c>
      <c r="H19" s="92">
        <f t="shared" si="0"/>
        <v>-0.11453438107581859</v>
      </c>
      <c r="I19" s="104">
        <v>325.87726002999995</v>
      </c>
      <c r="J19" s="104">
        <v>470.31904504000005</v>
      </c>
      <c r="K19" s="92">
        <f t="shared" si="1"/>
        <v>-0.30711447161939931</v>
      </c>
      <c r="L19" s="74">
        <f t="shared" si="2"/>
        <v>23.746124774445253</v>
      </c>
      <c r="N19" s="36"/>
    </row>
    <row r="20" spans="1:14">
      <c r="A20" s="73" t="s">
        <v>2715</v>
      </c>
      <c r="B20" s="73" t="s">
        <v>953</v>
      </c>
      <c r="C20" s="73" t="s">
        <v>1370</v>
      </c>
      <c r="D20" s="73" t="s">
        <v>339</v>
      </c>
      <c r="E20" s="73" t="s">
        <v>340</v>
      </c>
      <c r="F20" s="91">
        <v>269.62048785600001</v>
      </c>
      <c r="G20" s="91">
        <v>504.88306332099995</v>
      </c>
      <c r="H20" s="92">
        <f t="shared" si="0"/>
        <v>-0.46597438606377295</v>
      </c>
      <c r="I20" s="104">
        <v>299.75530838999998</v>
      </c>
      <c r="J20" s="104">
        <v>642.77290207999999</v>
      </c>
      <c r="K20" s="92">
        <f t="shared" si="1"/>
        <v>-0.53365285403289731</v>
      </c>
      <c r="L20" s="74">
        <f t="shared" si="2"/>
        <v>1.1117675469458186</v>
      </c>
      <c r="N20" s="36"/>
    </row>
    <row r="21" spans="1:14">
      <c r="A21" s="73" t="s">
        <v>2518</v>
      </c>
      <c r="B21" s="73" t="s">
        <v>255</v>
      </c>
      <c r="C21" s="73" t="s">
        <v>1028</v>
      </c>
      <c r="D21" s="73" t="s">
        <v>338</v>
      </c>
      <c r="E21" s="73" t="s">
        <v>1590</v>
      </c>
      <c r="F21" s="91">
        <v>191.68692363600002</v>
      </c>
      <c r="G21" s="91">
        <v>119.09092213699999</v>
      </c>
      <c r="H21" s="92">
        <f t="shared" si="0"/>
        <v>0.60958467863307764</v>
      </c>
      <c r="I21" s="104">
        <v>294.95376551332998</v>
      </c>
      <c r="J21" s="104">
        <v>170.82759662825501</v>
      </c>
      <c r="K21" s="92">
        <f t="shared" si="1"/>
        <v>0.72661660841129239</v>
      </c>
      <c r="L21" s="74">
        <f t="shared" si="2"/>
        <v>1.5387265856142929</v>
      </c>
      <c r="N21" s="36"/>
    </row>
    <row r="22" spans="1:14">
      <c r="A22" s="73" t="s">
        <v>2736</v>
      </c>
      <c r="B22" s="73" t="s">
        <v>46</v>
      </c>
      <c r="C22" s="73" t="s">
        <v>1370</v>
      </c>
      <c r="D22" s="73" t="s">
        <v>1280</v>
      </c>
      <c r="E22" s="73" t="s">
        <v>340</v>
      </c>
      <c r="F22" s="91">
        <v>19.751641808999999</v>
      </c>
      <c r="G22" s="91">
        <v>14.794488162</v>
      </c>
      <c r="H22" s="92">
        <f t="shared" si="0"/>
        <v>0.33506760036028593</v>
      </c>
      <c r="I22" s="104">
        <v>289.30871955000003</v>
      </c>
      <c r="J22" s="104">
        <v>87.131994709999987</v>
      </c>
      <c r="K22" s="92">
        <f t="shared" si="1"/>
        <v>2.32035001049731</v>
      </c>
      <c r="L22" s="74">
        <f t="shared" si="2"/>
        <v>14.647325136190659</v>
      </c>
      <c r="N22" s="36"/>
    </row>
    <row r="23" spans="1:14">
      <c r="A23" s="73" t="s">
        <v>2530</v>
      </c>
      <c r="B23" s="73" t="s">
        <v>161</v>
      </c>
      <c r="C23" s="73" t="s">
        <v>1028</v>
      </c>
      <c r="D23" s="73" t="s">
        <v>338</v>
      </c>
      <c r="E23" s="73" t="s">
        <v>340</v>
      </c>
      <c r="F23" s="91">
        <v>69.907646546000009</v>
      </c>
      <c r="G23" s="91">
        <v>61.580391107000004</v>
      </c>
      <c r="H23" s="92">
        <f t="shared" si="0"/>
        <v>0.13522576406718256</v>
      </c>
      <c r="I23" s="104">
        <v>284.20304027999998</v>
      </c>
      <c r="J23" s="104">
        <v>122.43364532</v>
      </c>
      <c r="K23" s="92">
        <f t="shared" si="1"/>
        <v>1.3212821895255153</v>
      </c>
      <c r="L23" s="74">
        <f t="shared" si="2"/>
        <v>4.0654070666359967</v>
      </c>
      <c r="N23" s="36"/>
    </row>
    <row r="24" spans="1:14">
      <c r="A24" s="73" t="s">
        <v>2718</v>
      </c>
      <c r="B24" s="73" t="s">
        <v>1496</v>
      </c>
      <c r="C24" s="73" t="s">
        <v>1370</v>
      </c>
      <c r="D24" s="73" t="s">
        <v>1280</v>
      </c>
      <c r="E24" s="73" t="s">
        <v>340</v>
      </c>
      <c r="F24" s="91">
        <v>143.21208814100001</v>
      </c>
      <c r="G24" s="91">
        <v>135.95361723699997</v>
      </c>
      <c r="H24" s="92">
        <f t="shared" si="0"/>
        <v>5.3389318000614638E-2</v>
      </c>
      <c r="I24" s="104">
        <v>283.34604962000003</v>
      </c>
      <c r="J24" s="104">
        <v>249.90714625000001</v>
      </c>
      <c r="K24" s="92">
        <f t="shared" si="1"/>
        <v>0.13380531077950319</v>
      </c>
      <c r="L24" s="74">
        <f t="shared" si="2"/>
        <v>1.9785065164403621</v>
      </c>
      <c r="N24" s="36"/>
    </row>
    <row r="25" spans="1:14">
      <c r="A25" s="73" t="s">
        <v>2544</v>
      </c>
      <c r="B25" s="73" t="s">
        <v>186</v>
      </c>
      <c r="C25" s="73" t="s">
        <v>1028</v>
      </c>
      <c r="D25" s="73" t="s">
        <v>338</v>
      </c>
      <c r="E25" s="73" t="s">
        <v>1590</v>
      </c>
      <c r="F25" s="91">
        <v>110.371807731</v>
      </c>
      <c r="G25" s="91">
        <v>84.433819536000001</v>
      </c>
      <c r="H25" s="92">
        <f t="shared" si="0"/>
        <v>0.30719903869729404</v>
      </c>
      <c r="I25" s="104">
        <v>263.84686812000001</v>
      </c>
      <c r="J25" s="104">
        <v>219.11818278000001</v>
      </c>
      <c r="K25" s="92">
        <f t="shared" si="1"/>
        <v>0.20413041388221398</v>
      </c>
      <c r="L25" s="74">
        <f t="shared" si="2"/>
        <v>2.3905277402273954</v>
      </c>
      <c r="N25" s="36"/>
    </row>
    <row r="26" spans="1:14">
      <c r="A26" s="73" t="s">
        <v>1616</v>
      </c>
      <c r="B26" s="73" t="s">
        <v>365</v>
      </c>
      <c r="C26" s="73" t="s">
        <v>1366</v>
      </c>
      <c r="D26" s="73" t="s">
        <v>338</v>
      </c>
      <c r="E26" s="73" t="s">
        <v>1590</v>
      </c>
      <c r="F26" s="91">
        <v>1.3088425800000001</v>
      </c>
      <c r="G26" s="91">
        <v>1.1612873600000002</v>
      </c>
      <c r="H26" s="92">
        <f t="shared" si="0"/>
        <v>0.12706176359312127</v>
      </c>
      <c r="I26" s="104">
        <v>251.56037075</v>
      </c>
      <c r="J26" s="104">
        <v>39.369884169999999</v>
      </c>
      <c r="K26" s="92">
        <f t="shared" si="1"/>
        <v>5.38966499529836</v>
      </c>
      <c r="L26" s="74" t="str">
        <f t="shared" si="2"/>
        <v/>
      </c>
      <c r="N26" s="36"/>
    </row>
    <row r="27" spans="1:14">
      <c r="A27" s="73" t="s">
        <v>1618</v>
      </c>
      <c r="B27" s="73" t="s">
        <v>377</v>
      </c>
      <c r="C27" s="73" t="s">
        <v>1366</v>
      </c>
      <c r="D27" s="73" t="s">
        <v>338</v>
      </c>
      <c r="E27" s="73" t="s">
        <v>1590</v>
      </c>
      <c r="F27" s="91">
        <v>5.8142093200000007</v>
      </c>
      <c r="G27" s="91">
        <v>7.7981739900000004</v>
      </c>
      <c r="H27" s="92">
        <f t="shared" si="0"/>
        <v>-0.25441400416868609</v>
      </c>
      <c r="I27" s="104">
        <v>248.68425368000001</v>
      </c>
      <c r="J27" s="104">
        <v>57.041058460000002</v>
      </c>
      <c r="K27" s="92">
        <f t="shared" si="1"/>
        <v>3.359741217887632</v>
      </c>
      <c r="L27" s="74">
        <f t="shared" si="2"/>
        <v>42.771809543313793</v>
      </c>
      <c r="N27" s="36"/>
    </row>
    <row r="28" spans="1:14">
      <c r="A28" s="73" t="s">
        <v>1751</v>
      </c>
      <c r="B28" s="73" t="s">
        <v>391</v>
      </c>
      <c r="C28" s="73" t="s">
        <v>1370</v>
      </c>
      <c r="D28" s="73" t="s">
        <v>339</v>
      </c>
      <c r="E28" s="73" t="s">
        <v>340</v>
      </c>
      <c r="F28" s="91">
        <v>26.14181469</v>
      </c>
      <c r="G28" s="91">
        <v>35.367419448</v>
      </c>
      <c r="H28" s="92">
        <f t="shared" si="0"/>
        <v>-0.2608503787380988</v>
      </c>
      <c r="I28" s="104">
        <v>233.48796221999999</v>
      </c>
      <c r="J28" s="104">
        <v>167.39848266999999</v>
      </c>
      <c r="K28" s="92">
        <f t="shared" si="1"/>
        <v>0.39480333689932601</v>
      </c>
      <c r="L28" s="74">
        <f t="shared" si="2"/>
        <v>8.9315896768756406</v>
      </c>
      <c r="N28" s="36"/>
    </row>
    <row r="29" spans="1:14">
      <c r="A29" s="73" t="s">
        <v>1617</v>
      </c>
      <c r="B29" s="73" t="s">
        <v>366</v>
      </c>
      <c r="C29" s="73" t="s">
        <v>1366</v>
      </c>
      <c r="D29" s="73" t="s">
        <v>338</v>
      </c>
      <c r="E29" s="73" t="s">
        <v>1590</v>
      </c>
      <c r="F29" s="91">
        <v>2.5622798499999999</v>
      </c>
      <c r="G29" s="91">
        <v>0.13066971999999999</v>
      </c>
      <c r="H29" s="92">
        <f t="shared" si="0"/>
        <v>18.608826360077913</v>
      </c>
      <c r="I29" s="104">
        <v>219.85025727000001</v>
      </c>
      <c r="J29" s="104">
        <v>105.02671327</v>
      </c>
      <c r="K29" s="92">
        <f t="shared" si="1"/>
        <v>1.093279418397247</v>
      </c>
      <c r="L29" s="74">
        <f t="shared" si="2"/>
        <v>85.802593838452125</v>
      </c>
      <c r="N29" s="36"/>
    </row>
    <row r="30" spans="1:14">
      <c r="A30" s="73" t="s">
        <v>1452</v>
      </c>
      <c r="B30" s="73" t="s">
        <v>1409</v>
      </c>
      <c r="C30" s="73" t="s">
        <v>1370</v>
      </c>
      <c r="D30" s="73" t="s">
        <v>339</v>
      </c>
      <c r="E30" s="73" t="s">
        <v>340</v>
      </c>
      <c r="F30" s="91">
        <v>25.492074640000002</v>
      </c>
      <c r="G30" s="91">
        <v>19.71345947</v>
      </c>
      <c r="H30" s="92">
        <f t="shared" si="0"/>
        <v>0.29313044617023798</v>
      </c>
      <c r="I30" s="104">
        <v>207.25714068000002</v>
      </c>
      <c r="J30" s="104">
        <v>126.75349461</v>
      </c>
      <c r="K30" s="92">
        <f t="shared" si="1"/>
        <v>0.63511973628574658</v>
      </c>
      <c r="L30" s="74">
        <f t="shared" si="2"/>
        <v>8.1302578784541009</v>
      </c>
      <c r="N30" s="36"/>
    </row>
    <row r="31" spans="1:14">
      <c r="A31" s="73" t="s">
        <v>1610</v>
      </c>
      <c r="B31" s="73" t="s">
        <v>381</v>
      </c>
      <c r="C31" s="73" t="s">
        <v>1366</v>
      </c>
      <c r="D31" s="73" t="s">
        <v>338</v>
      </c>
      <c r="E31" s="73" t="s">
        <v>1590</v>
      </c>
      <c r="F31" s="91">
        <v>6.2953605399999999</v>
      </c>
      <c r="G31" s="91">
        <v>4.5174871900000007</v>
      </c>
      <c r="H31" s="92">
        <f t="shared" si="0"/>
        <v>0.39355360075741563</v>
      </c>
      <c r="I31" s="104">
        <v>201.38785987</v>
      </c>
      <c r="J31" s="104">
        <v>291.4069738</v>
      </c>
      <c r="K31" s="92">
        <f t="shared" si="1"/>
        <v>-0.30891200974408528</v>
      </c>
      <c r="L31" s="74">
        <f t="shared" si="2"/>
        <v>31.989885025711331</v>
      </c>
      <c r="N31" s="36"/>
    </row>
    <row r="32" spans="1:14">
      <c r="A32" s="73" t="s">
        <v>2738</v>
      </c>
      <c r="B32" s="73" t="s">
        <v>587</v>
      </c>
      <c r="C32" s="73" t="s">
        <v>1370</v>
      </c>
      <c r="D32" s="73" t="s">
        <v>339</v>
      </c>
      <c r="E32" s="73" t="s">
        <v>340</v>
      </c>
      <c r="F32" s="91">
        <v>17.645596440000002</v>
      </c>
      <c r="G32" s="91">
        <v>6.2965883749999998</v>
      </c>
      <c r="H32" s="92">
        <f t="shared" si="0"/>
        <v>1.8024059044513931</v>
      </c>
      <c r="I32" s="104">
        <v>198.31636599999999</v>
      </c>
      <c r="J32" s="104">
        <v>11.96536818</v>
      </c>
      <c r="K32" s="92">
        <f t="shared" si="1"/>
        <v>15.574196716444039</v>
      </c>
      <c r="L32" s="74">
        <f t="shared" si="2"/>
        <v>11.238858752909344</v>
      </c>
      <c r="N32" s="36"/>
    </row>
    <row r="33" spans="1:14">
      <c r="A33" s="73" t="s">
        <v>1242</v>
      </c>
      <c r="B33" s="73" t="s">
        <v>1243</v>
      </c>
      <c r="C33" s="73" t="s">
        <v>1366</v>
      </c>
      <c r="D33" s="73" t="s">
        <v>338</v>
      </c>
      <c r="E33" s="73" t="s">
        <v>1590</v>
      </c>
      <c r="F33" s="91">
        <v>11.606594119999999</v>
      </c>
      <c r="G33" s="91">
        <v>5.2716734599999997</v>
      </c>
      <c r="H33" s="92">
        <f t="shared" si="0"/>
        <v>1.2016906411346655</v>
      </c>
      <c r="I33" s="104">
        <v>196.58986256999998</v>
      </c>
      <c r="J33" s="104">
        <v>124.92486092</v>
      </c>
      <c r="K33" s="92">
        <f t="shared" si="1"/>
        <v>0.57366485039269466</v>
      </c>
      <c r="L33" s="74">
        <f t="shared" si="2"/>
        <v>16.937773522315606</v>
      </c>
      <c r="N33" s="36"/>
    </row>
    <row r="34" spans="1:14">
      <c r="A34" s="73" t="s">
        <v>1415</v>
      </c>
      <c r="B34" s="73" t="s">
        <v>1416</v>
      </c>
      <c r="C34" s="73" t="s">
        <v>1370</v>
      </c>
      <c r="D34" s="73" t="s">
        <v>339</v>
      </c>
      <c r="E34" s="73" t="s">
        <v>340</v>
      </c>
      <c r="F34" s="91">
        <v>41.405054526000001</v>
      </c>
      <c r="G34" s="91">
        <v>60.525102505</v>
      </c>
      <c r="H34" s="92">
        <f t="shared" si="0"/>
        <v>-0.31590277732153338</v>
      </c>
      <c r="I34" s="104">
        <v>190.59172108000001</v>
      </c>
      <c r="J34" s="104">
        <v>190.91596235</v>
      </c>
      <c r="K34" s="92">
        <f t="shared" si="1"/>
        <v>-1.6983455233856581E-3</v>
      </c>
      <c r="L34" s="74">
        <f t="shared" si="2"/>
        <v>4.603102767569581</v>
      </c>
      <c r="N34" s="36"/>
    </row>
    <row r="35" spans="1:14">
      <c r="A35" s="73" t="s">
        <v>2658</v>
      </c>
      <c r="B35" s="73" t="s">
        <v>2383</v>
      </c>
      <c r="C35" s="73" t="s">
        <v>1028</v>
      </c>
      <c r="D35" s="73" t="s">
        <v>338</v>
      </c>
      <c r="E35" s="73" t="s">
        <v>1590</v>
      </c>
      <c r="F35" s="91">
        <v>43.911256799999997</v>
      </c>
      <c r="G35" s="91">
        <v>40.579195079999998</v>
      </c>
      <c r="H35" s="92">
        <f t="shared" si="0"/>
        <v>8.2112563184927545E-2</v>
      </c>
      <c r="I35" s="104">
        <v>188.59843915000002</v>
      </c>
      <c r="J35" s="104">
        <v>114.04186870999999</v>
      </c>
      <c r="K35" s="92">
        <f t="shared" si="1"/>
        <v>0.65376489602772003</v>
      </c>
      <c r="L35" s="74">
        <f t="shared" si="2"/>
        <v>4.2949906901776504</v>
      </c>
      <c r="N35" s="36"/>
    </row>
    <row r="36" spans="1:14">
      <c r="A36" s="73" t="s">
        <v>575</v>
      </c>
      <c r="B36" s="73" t="s">
        <v>576</v>
      </c>
      <c r="C36" s="73" t="s">
        <v>1368</v>
      </c>
      <c r="D36" s="73" t="s">
        <v>339</v>
      </c>
      <c r="E36" s="73" t="s">
        <v>1590</v>
      </c>
      <c r="F36" s="91">
        <v>613.09237613699997</v>
      </c>
      <c r="G36" s="91">
        <v>404.927374832</v>
      </c>
      <c r="H36" s="92">
        <f t="shared" si="0"/>
        <v>0.51407984306164867</v>
      </c>
      <c r="I36" s="104">
        <v>175.18178219000001</v>
      </c>
      <c r="J36" s="104">
        <v>65.658694490000002</v>
      </c>
      <c r="K36" s="92">
        <f t="shared" si="1"/>
        <v>1.6680667891847998</v>
      </c>
      <c r="L36" s="74">
        <f t="shared" si="2"/>
        <v>0.28573472613343076</v>
      </c>
      <c r="N36" s="36"/>
    </row>
    <row r="37" spans="1:14">
      <c r="A37" s="73" t="s">
        <v>1611</v>
      </c>
      <c r="B37" s="73" t="s">
        <v>379</v>
      </c>
      <c r="C37" s="73" t="s">
        <v>1366</v>
      </c>
      <c r="D37" s="73" t="s">
        <v>338</v>
      </c>
      <c r="E37" s="73" t="s">
        <v>1590</v>
      </c>
      <c r="F37" s="91">
        <v>1.23921953</v>
      </c>
      <c r="G37" s="91">
        <v>4.79263773</v>
      </c>
      <c r="H37" s="92">
        <f t="shared" si="0"/>
        <v>-0.74143267240021493</v>
      </c>
      <c r="I37" s="104">
        <v>169.45847578999999</v>
      </c>
      <c r="J37" s="104">
        <v>356.74590224999997</v>
      </c>
      <c r="K37" s="92">
        <f t="shared" si="1"/>
        <v>-0.52498830478157221</v>
      </c>
      <c r="L37" s="74" t="str">
        <f t="shared" si="2"/>
        <v/>
      </c>
      <c r="N37" s="36"/>
    </row>
    <row r="38" spans="1:14">
      <c r="A38" s="73" t="s">
        <v>1621</v>
      </c>
      <c r="B38" s="73" t="s">
        <v>369</v>
      </c>
      <c r="C38" s="73" t="s">
        <v>1366</v>
      </c>
      <c r="D38" s="73" t="s">
        <v>338</v>
      </c>
      <c r="E38" s="73" t="s">
        <v>1590</v>
      </c>
      <c r="F38" s="91">
        <v>1.4479502200000001</v>
      </c>
      <c r="G38" s="91">
        <v>1.0331766200000001</v>
      </c>
      <c r="H38" s="92">
        <f t="shared" si="0"/>
        <v>0.40145469029293368</v>
      </c>
      <c r="I38" s="104">
        <v>169.07835816999997</v>
      </c>
      <c r="J38" s="104">
        <v>21.63275724</v>
      </c>
      <c r="K38" s="92">
        <f t="shared" si="1"/>
        <v>6.8158487285830596</v>
      </c>
      <c r="L38" s="74" t="str">
        <f t="shared" si="2"/>
        <v/>
      </c>
      <c r="N38" s="36"/>
    </row>
    <row r="39" spans="1:14">
      <c r="A39" s="73" t="s">
        <v>1615</v>
      </c>
      <c r="B39" s="73" t="s">
        <v>371</v>
      </c>
      <c r="C39" s="73" t="s">
        <v>1366</v>
      </c>
      <c r="D39" s="73" t="s">
        <v>338</v>
      </c>
      <c r="E39" s="73" t="s">
        <v>1590</v>
      </c>
      <c r="F39" s="91">
        <v>3.3925127700000002</v>
      </c>
      <c r="G39" s="91">
        <v>2.4495281219999998</v>
      </c>
      <c r="H39" s="92">
        <f t="shared" si="0"/>
        <v>0.38496583873879708</v>
      </c>
      <c r="I39" s="104">
        <v>168.93276958999999</v>
      </c>
      <c r="J39" s="104">
        <v>236.8525655</v>
      </c>
      <c r="K39" s="92">
        <f t="shared" si="1"/>
        <v>-0.28675980674568635</v>
      </c>
      <c r="L39" s="74">
        <f t="shared" si="2"/>
        <v>49.795765275778159</v>
      </c>
      <c r="N39" s="36"/>
    </row>
    <row r="40" spans="1:14">
      <c r="A40" s="73" t="s">
        <v>2750</v>
      </c>
      <c r="B40" s="73" t="s">
        <v>616</v>
      </c>
      <c r="C40" s="73" t="s">
        <v>1370</v>
      </c>
      <c r="D40" s="73" t="s">
        <v>1280</v>
      </c>
      <c r="E40" s="73" t="s">
        <v>340</v>
      </c>
      <c r="F40" s="91">
        <v>10.769713321000001</v>
      </c>
      <c r="G40" s="91">
        <v>9.187014134</v>
      </c>
      <c r="H40" s="92">
        <f t="shared" si="0"/>
        <v>0.17227568869657306</v>
      </c>
      <c r="I40" s="104">
        <v>167.57374922</v>
      </c>
      <c r="J40" s="104">
        <v>4.3995875599999996</v>
      </c>
      <c r="K40" s="92">
        <f t="shared" si="1"/>
        <v>37.088513283276946</v>
      </c>
      <c r="L40" s="74">
        <f t="shared" si="2"/>
        <v>15.559722364498395</v>
      </c>
      <c r="N40" s="36"/>
    </row>
    <row r="41" spans="1:14">
      <c r="A41" s="73" t="s">
        <v>2519</v>
      </c>
      <c r="B41" s="73" t="s">
        <v>252</v>
      </c>
      <c r="C41" s="73" t="s">
        <v>1028</v>
      </c>
      <c r="D41" s="73" t="s">
        <v>338</v>
      </c>
      <c r="E41" s="73" t="s">
        <v>1590</v>
      </c>
      <c r="F41" s="91">
        <v>93.401869675</v>
      </c>
      <c r="G41" s="91">
        <v>40.319567290999998</v>
      </c>
      <c r="H41" s="92">
        <f t="shared" si="0"/>
        <v>1.3165394856766941</v>
      </c>
      <c r="I41" s="104">
        <v>166.13819902</v>
      </c>
      <c r="J41" s="104">
        <v>117.82377879000001</v>
      </c>
      <c r="K41" s="92">
        <f t="shared" si="1"/>
        <v>0.41005661782509861</v>
      </c>
      <c r="L41" s="74">
        <f t="shared" si="2"/>
        <v>1.7787459672712382</v>
      </c>
      <c r="N41" s="36"/>
    </row>
    <row r="42" spans="1:14">
      <c r="A42" s="73" t="s">
        <v>2530</v>
      </c>
      <c r="B42" s="73" t="s">
        <v>657</v>
      </c>
      <c r="C42" s="73" t="s">
        <v>1028</v>
      </c>
      <c r="D42" s="73" t="s">
        <v>338</v>
      </c>
      <c r="E42" s="73" t="s">
        <v>1590</v>
      </c>
      <c r="F42" s="91">
        <v>70.051912885000007</v>
      </c>
      <c r="G42" s="91">
        <v>73.817026444999996</v>
      </c>
      <c r="H42" s="92">
        <f t="shared" si="0"/>
        <v>-5.1006031282028408E-2</v>
      </c>
      <c r="I42" s="104">
        <v>165.89980828999998</v>
      </c>
      <c r="J42" s="104">
        <v>297.45605079000001</v>
      </c>
      <c r="K42" s="92">
        <f t="shared" si="1"/>
        <v>-0.4422711931749439</v>
      </c>
      <c r="L42" s="74">
        <f t="shared" si="2"/>
        <v>2.3682409438604148</v>
      </c>
      <c r="N42" s="36"/>
    </row>
    <row r="43" spans="1:14">
      <c r="A43" s="73" t="s">
        <v>1613</v>
      </c>
      <c r="B43" s="73" t="s">
        <v>373</v>
      </c>
      <c r="C43" s="73" t="s">
        <v>1366</v>
      </c>
      <c r="D43" s="73" t="s">
        <v>338</v>
      </c>
      <c r="E43" s="73" t="s">
        <v>1590</v>
      </c>
      <c r="F43" s="91">
        <v>10.80703377</v>
      </c>
      <c r="G43" s="91">
        <v>1.3869050700000001</v>
      </c>
      <c r="H43" s="92">
        <f t="shared" si="0"/>
        <v>6.7921942920001008</v>
      </c>
      <c r="I43" s="104">
        <v>163.06434519000001</v>
      </c>
      <c r="J43" s="104">
        <v>68.325282760000007</v>
      </c>
      <c r="K43" s="92">
        <f t="shared" si="1"/>
        <v>1.3865886623957531</v>
      </c>
      <c r="L43" s="74">
        <f t="shared" si="2"/>
        <v>15.08872357211113</v>
      </c>
      <c r="N43" s="36"/>
    </row>
    <row r="44" spans="1:14">
      <c r="A44" s="73" t="s">
        <v>1427</v>
      </c>
      <c r="B44" s="73" t="s">
        <v>955</v>
      </c>
      <c r="C44" s="73" t="s">
        <v>1370</v>
      </c>
      <c r="D44" s="73" t="s">
        <v>339</v>
      </c>
      <c r="E44" s="73" t="s">
        <v>340</v>
      </c>
      <c r="F44" s="91">
        <v>171.272623995</v>
      </c>
      <c r="G44" s="91">
        <v>118.56732923999999</v>
      </c>
      <c r="H44" s="92">
        <f t="shared" si="0"/>
        <v>0.44451785405670829</v>
      </c>
      <c r="I44" s="104">
        <v>155.91841943</v>
      </c>
      <c r="J44" s="104">
        <v>168.54659649999999</v>
      </c>
      <c r="K44" s="92">
        <f t="shared" si="1"/>
        <v>-7.4923951786828202E-2</v>
      </c>
      <c r="L44" s="74">
        <f t="shared" si="2"/>
        <v>0.91035225474534542</v>
      </c>
      <c r="N44" s="36"/>
    </row>
    <row r="45" spans="1:14">
      <c r="A45" s="73" t="s">
        <v>2587</v>
      </c>
      <c r="B45" s="73" t="s">
        <v>867</v>
      </c>
      <c r="C45" s="73" t="s">
        <v>1028</v>
      </c>
      <c r="D45" s="73" t="s">
        <v>338</v>
      </c>
      <c r="E45" s="73" t="s">
        <v>1590</v>
      </c>
      <c r="F45" s="91">
        <v>37.503202914999996</v>
      </c>
      <c r="G45" s="91">
        <v>36.008922065</v>
      </c>
      <c r="H45" s="92">
        <f t="shared" si="0"/>
        <v>4.1497516846037641E-2</v>
      </c>
      <c r="I45" s="104">
        <v>153.67778240999999</v>
      </c>
      <c r="J45" s="104">
        <v>173.35796690999999</v>
      </c>
      <c r="K45" s="92">
        <f t="shared" si="1"/>
        <v>-0.11352339238159792</v>
      </c>
      <c r="L45" s="74">
        <f t="shared" si="2"/>
        <v>4.0977242066046085</v>
      </c>
      <c r="N45" s="36"/>
    </row>
    <row r="46" spans="1:14">
      <c r="A46" s="73" t="s">
        <v>2526</v>
      </c>
      <c r="B46" s="73" t="s">
        <v>501</v>
      </c>
      <c r="C46" s="73" t="s">
        <v>1028</v>
      </c>
      <c r="D46" s="73" t="s">
        <v>338</v>
      </c>
      <c r="E46" s="73" t="s">
        <v>1590</v>
      </c>
      <c r="F46" s="91">
        <v>46.690803990999996</v>
      </c>
      <c r="G46" s="91">
        <v>37.929040716999999</v>
      </c>
      <c r="H46" s="92">
        <f t="shared" si="0"/>
        <v>0.23100408310808995</v>
      </c>
      <c r="I46" s="104">
        <v>152.559701972173</v>
      </c>
      <c r="J46" s="104">
        <v>224.0995789068605</v>
      </c>
      <c r="K46" s="92">
        <f t="shared" si="1"/>
        <v>-0.31923253619508429</v>
      </c>
      <c r="L46" s="74">
        <f t="shared" si="2"/>
        <v>3.2674464548003934</v>
      </c>
      <c r="N46" s="36"/>
    </row>
    <row r="47" spans="1:14">
      <c r="A47" s="73" t="s">
        <v>1457</v>
      </c>
      <c r="B47" s="73" t="s">
        <v>581</v>
      </c>
      <c r="C47" s="73" t="s">
        <v>1370</v>
      </c>
      <c r="D47" s="73" t="s">
        <v>339</v>
      </c>
      <c r="E47" s="73" t="s">
        <v>340</v>
      </c>
      <c r="F47" s="91">
        <v>14.87231886</v>
      </c>
      <c r="G47" s="91">
        <v>5.3270855570000002</v>
      </c>
      <c r="H47" s="92">
        <f t="shared" si="0"/>
        <v>1.7918302983621479</v>
      </c>
      <c r="I47" s="104">
        <v>151.32413137999998</v>
      </c>
      <c r="J47" s="104">
        <v>24.970759300000001</v>
      </c>
      <c r="K47" s="92">
        <f t="shared" si="1"/>
        <v>5.0600532631781032</v>
      </c>
      <c r="L47" s="74">
        <f t="shared" si="2"/>
        <v>10.174884818197071</v>
      </c>
      <c r="N47" s="36"/>
    </row>
    <row r="48" spans="1:14">
      <c r="A48" s="73" t="s">
        <v>1620</v>
      </c>
      <c r="B48" s="73" t="s">
        <v>380</v>
      </c>
      <c r="C48" s="73" t="s">
        <v>1366</v>
      </c>
      <c r="D48" s="73" t="s">
        <v>338</v>
      </c>
      <c r="E48" s="73" t="s">
        <v>1590</v>
      </c>
      <c r="F48" s="91">
        <v>6.1010109699999999</v>
      </c>
      <c r="G48" s="91">
        <v>6.8170802999999998</v>
      </c>
      <c r="H48" s="92">
        <f t="shared" si="0"/>
        <v>-0.10504047165177144</v>
      </c>
      <c r="I48" s="104">
        <v>148.73334940000001</v>
      </c>
      <c r="J48" s="104">
        <v>194.55743475</v>
      </c>
      <c r="K48" s="92">
        <f t="shared" si="1"/>
        <v>-0.23552985990426145</v>
      </c>
      <c r="L48" s="74">
        <f t="shared" si="2"/>
        <v>24.378475982317404</v>
      </c>
      <c r="N48" s="36"/>
    </row>
    <row r="49" spans="1:14">
      <c r="A49" s="73" t="s">
        <v>2533</v>
      </c>
      <c r="B49" s="73" t="s">
        <v>205</v>
      </c>
      <c r="C49" s="73" t="s">
        <v>1028</v>
      </c>
      <c r="D49" s="73" t="s">
        <v>338</v>
      </c>
      <c r="E49" s="73" t="s">
        <v>1590</v>
      </c>
      <c r="F49" s="91">
        <v>36.356128299999995</v>
      </c>
      <c r="G49" s="91">
        <v>22.530962106</v>
      </c>
      <c r="H49" s="92">
        <f t="shared" si="0"/>
        <v>0.61360744956019198</v>
      </c>
      <c r="I49" s="104">
        <v>145.79050333000001</v>
      </c>
      <c r="J49" s="104">
        <v>28.943104680000001</v>
      </c>
      <c r="K49" s="92">
        <f t="shared" si="1"/>
        <v>4.0371411409344358</v>
      </c>
      <c r="L49" s="74">
        <f t="shared" si="2"/>
        <v>4.0100668070862771</v>
      </c>
      <c r="N49" s="36"/>
    </row>
    <row r="50" spans="1:14">
      <c r="A50" s="73" t="s">
        <v>1468</v>
      </c>
      <c r="B50" s="73" t="s">
        <v>577</v>
      </c>
      <c r="C50" s="73" t="s">
        <v>1368</v>
      </c>
      <c r="D50" s="73" t="s">
        <v>339</v>
      </c>
      <c r="E50" s="73" t="s">
        <v>340</v>
      </c>
      <c r="F50" s="91">
        <v>95.200390466000002</v>
      </c>
      <c r="G50" s="91">
        <v>185.10788007400001</v>
      </c>
      <c r="H50" s="92">
        <f t="shared" si="0"/>
        <v>-0.48570319951834551</v>
      </c>
      <c r="I50" s="104">
        <v>145.76454066999997</v>
      </c>
      <c r="J50" s="104">
        <v>172.27461446999999</v>
      </c>
      <c r="K50" s="92">
        <f t="shared" si="1"/>
        <v>-0.15388264766435744</v>
      </c>
      <c r="L50" s="74">
        <f t="shared" si="2"/>
        <v>1.5311338530912699</v>
      </c>
      <c r="N50" s="36"/>
    </row>
    <row r="51" spans="1:14">
      <c r="A51" s="73" t="s">
        <v>2547</v>
      </c>
      <c r="B51" s="73" t="s">
        <v>560</v>
      </c>
      <c r="C51" s="73" t="s">
        <v>1028</v>
      </c>
      <c r="D51" s="73" t="s">
        <v>338</v>
      </c>
      <c r="E51" s="73" t="s">
        <v>1590</v>
      </c>
      <c r="F51" s="91">
        <v>93.877473043999998</v>
      </c>
      <c r="G51" s="91">
        <v>110.01728379799999</v>
      </c>
      <c r="H51" s="92">
        <f t="shared" si="0"/>
        <v>-0.14670250161450904</v>
      </c>
      <c r="I51" s="104">
        <v>145.64543883128849</v>
      </c>
      <c r="J51" s="104">
        <v>265.0837652275585</v>
      </c>
      <c r="K51" s="92">
        <f t="shared" si="1"/>
        <v>-0.4505682431881084</v>
      </c>
      <c r="L51" s="74">
        <f t="shared" si="2"/>
        <v>1.5514418327283379</v>
      </c>
      <c r="N51" s="36"/>
    </row>
    <row r="52" spans="1:14">
      <c r="A52" s="73" t="s">
        <v>2720</v>
      </c>
      <c r="B52" s="73" t="s">
        <v>1500</v>
      </c>
      <c r="C52" s="73" t="s">
        <v>1370</v>
      </c>
      <c r="D52" s="73" t="s">
        <v>1280</v>
      </c>
      <c r="E52" s="73" t="s">
        <v>340</v>
      </c>
      <c r="F52" s="91">
        <v>55.186034858999996</v>
      </c>
      <c r="G52" s="91">
        <v>64.936455588000001</v>
      </c>
      <c r="H52" s="92">
        <f t="shared" si="0"/>
        <v>-0.15015326353601977</v>
      </c>
      <c r="I52" s="104">
        <v>142.150192774206</v>
      </c>
      <c r="J52" s="104">
        <v>47.471811057153445</v>
      </c>
      <c r="K52" s="92">
        <f t="shared" si="1"/>
        <v>1.9944126758312422</v>
      </c>
      <c r="L52" s="74">
        <f t="shared" si="2"/>
        <v>2.5758363168761615</v>
      </c>
      <c r="N52" s="36"/>
    </row>
    <row r="53" spans="1:14">
      <c r="A53" s="73" t="s">
        <v>2723</v>
      </c>
      <c r="B53" s="73" t="s">
        <v>245</v>
      </c>
      <c r="C53" s="73" t="s">
        <v>1370</v>
      </c>
      <c r="D53" s="73" t="s">
        <v>1280</v>
      </c>
      <c r="E53" s="73" t="s">
        <v>340</v>
      </c>
      <c r="F53" s="91">
        <v>46.684309766000005</v>
      </c>
      <c r="G53" s="91">
        <v>53.148265145000003</v>
      </c>
      <c r="H53" s="92">
        <f t="shared" si="0"/>
        <v>-0.12162119236375679</v>
      </c>
      <c r="I53" s="104">
        <v>140.71242207</v>
      </c>
      <c r="J53" s="104">
        <v>87.856698809999997</v>
      </c>
      <c r="K53" s="92">
        <f t="shared" si="1"/>
        <v>0.6016128989128815</v>
      </c>
      <c r="L53" s="74">
        <f t="shared" si="2"/>
        <v>3.0141266471605905</v>
      </c>
      <c r="N53" s="36"/>
    </row>
    <row r="54" spans="1:14">
      <c r="A54" s="73" t="s">
        <v>2734</v>
      </c>
      <c r="B54" s="73" t="s">
        <v>1569</v>
      </c>
      <c r="C54" s="73" t="s">
        <v>1370</v>
      </c>
      <c r="D54" s="73" t="s">
        <v>339</v>
      </c>
      <c r="E54" s="73" t="s">
        <v>340</v>
      </c>
      <c r="F54" s="91">
        <v>21.202976190000001</v>
      </c>
      <c r="G54" s="91">
        <v>15.843332349999999</v>
      </c>
      <c r="H54" s="92">
        <f t="shared" si="0"/>
        <v>0.33829018552400703</v>
      </c>
      <c r="I54" s="104">
        <v>139.32340268812601</v>
      </c>
      <c r="J54" s="104">
        <v>32.864494671276248</v>
      </c>
      <c r="K54" s="92">
        <f t="shared" si="1"/>
        <v>3.2393289196043975</v>
      </c>
      <c r="L54" s="74">
        <f t="shared" si="2"/>
        <v>6.5709361478147281</v>
      </c>
      <c r="N54" s="36"/>
    </row>
    <row r="55" spans="1:14">
      <c r="A55" s="73" t="s">
        <v>2655</v>
      </c>
      <c r="B55" s="73" t="s">
        <v>821</v>
      </c>
      <c r="C55" s="73" t="s">
        <v>1028</v>
      </c>
      <c r="D55" s="73" t="s">
        <v>338</v>
      </c>
      <c r="E55" s="73" t="s">
        <v>1590</v>
      </c>
      <c r="F55" s="91">
        <v>16.865839750999999</v>
      </c>
      <c r="G55" s="91">
        <v>10.561897068</v>
      </c>
      <c r="H55" s="92">
        <f t="shared" si="0"/>
        <v>0.59685704588993049</v>
      </c>
      <c r="I55" s="104">
        <v>136.76138715000002</v>
      </c>
      <c r="J55" s="104">
        <v>85.497519150000002</v>
      </c>
      <c r="K55" s="92">
        <f t="shared" si="1"/>
        <v>0.59959480122529407</v>
      </c>
      <c r="L55" s="74">
        <f t="shared" si="2"/>
        <v>8.1087801834409845</v>
      </c>
      <c r="N55" s="36"/>
    </row>
    <row r="56" spans="1:14">
      <c r="A56" s="73" t="s">
        <v>890</v>
      </c>
      <c r="B56" s="73" t="s">
        <v>483</v>
      </c>
      <c r="C56" s="73" t="s">
        <v>1366</v>
      </c>
      <c r="D56" s="73" t="s">
        <v>338</v>
      </c>
      <c r="E56" s="73" t="s">
        <v>1590</v>
      </c>
      <c r="F56" s="91">
        <v>3.5789328399999998</v>
      </c>
      <c r="G56" s="91">
        <v>4.7368576399999993</v>
      </c>
      <c r="H56" s="92">
        <f t="shared" si="0"/>
        <v>-0.24444998942379015</v>
      </c>
      <c r="I56" s="104">
        <v>136.54052766000001</v>
      </c>
      <c r="J56" s="104">
        <v>413.42591806000001</v>
      </c>
      <c r="K56" s="92">
        <f t="shared" si="1"/>
        <v>-0.66973399176153237</v>
      </c>
      <c r="L56" s="74">
        <f t="shared" si="2"/>
        <v>38.151184658720787</v>
      </c>
      <c r="N56" s="36"/>
    </row>
    <row r="57" spans="1:14">
      <c r="A57" s="73" t="s">
        <v>2724</v>
      </c>
      <c r="B57" s="73" t="s">
        <v>604</v>
      </c>
      <c r="C57" s="73" t="s">
        <v>1370</v>
      </c>
      <c r="D57" s="73" t="s">
        <v>339</v>
      </c>
      <c r="E57" s="73" t="s">
        <v>340</v>
      </c>
      <c r="F57" s="91">
        <v>46.237408703</v>
      </c>
      <c r="G57" s="91">
        <v>31.780547187</v>
      </c>
      <c r="H57" s="92">
        <f t="shared" si="0"/>
        <v>0.45489655766259607</v>
      </c>
      <c r="I57" s="104">
        <v>136.51035406</v>
      </c>
      <c r="J57" s="104">
        <v>78.62226179000001</v>
      </c>
      <c r="K57" s="92">
        <f t="shared" si="1"/>
        <v>0.73628118744051174</v>
      </c>
      <c r="L57" s="74">
        <f t="shared" si="2"/>
        <v>2.9523789911510083</v>
      </c>
      <c r="N57" s="36"/>
    </row>
    <row r="58" spans="1:14">
      <c r="A58" s="73" t="s">
        <v>1628</v>
      </c>
      <c r="B58" s="73" t="s">
        <v>489</v>
      </c>
      <c r="C58" s="73" t="s">
        <v>1366</v>
      </c>
      <c r="D58" s="73" t="s">
        <v>338</v>
      </c>
      <c r="E58" s="73" t="s">
        <v>1590</v>
      </c>
      <c r="F58" s="91">
        <v>2.0949224900000001</v>
      </c>
      <c r="G58" s="91">
        <v>7.0964399999999997E-2</v>
      </c>
      <c r="H58" s="92">
        <f t="shared" si="0"/>
        <v>28.520752518164041</v>
      </c>
      <c r="I58" s="104">
        <v>130.21240463999999</v>
      </c>
      <c r="J58" s="104">
        <v>103.32230039</v>
      </c>
      <c r="K58" s="92">
        <f t="shared" si="1"/>
        <v>0.26025460281566226</v>
      </c>
      <c r="L58" s="74">
        <f t="shared" si="2"/>
        <v>62.156192060356361</v>
      </c>
      <c r="N58" s="36"/>
    </row>
    <row r="59" spans="1:14">
      <c r="A59" s="73" t="s">
        <v>2742</v>
      </c>
      <c r="B59" s="73" t="s">
        <v>603</v>
      </c>
      <c r="C59" s="73" t="s">
        <v>1370</v>
      </c>
      <c r="D59" s="73" t="s">
        <v>339</v>
      </c>
      <c r="E59" s="73" t="s">
        <v>340</v>
      </c>
      <c r="F59" s="91">
        <v>14.254263060000001</v>
      </c>
      <c r="G59" s="91">
        <v>9.852974218</v>
      </c>
      <c r="H59" s="92">
        <f t="shared" si="0"/>
        <v>0.44669647404125601</v>
      </c>
      <c r="I59" s="104">
        <v>128.93211238000001</v>
      </c>
      <c r="J59" s="104">
        <v>94.685296199999996</v>
      </c>
      <c r="K59" s="92">
        <f t="shared" si="1"/>
        <v>0.36169096527576805</v>
      </c>
      <c r="L59" s="74">
        <f t="shared" si="2"/>
        <v>9.0451615658621076</v>
      </c>
      <c r="N59" s="36"/>
    </row>
    <row r="60" spans="1:14">
      <c r="A60" s="73" t="s">
        <v>1596</v>
      </c>
      <c r="B60" s="73" t="s">
        <v>482</v>
      </c>
      <c r="C60" s="73" t="s">
        <v>1366</v>
      </c>
      <c r="D60" s="73" t="s">
        <v>338</v>
      </c>
      <c r="E60" s="73" t="s">
        <v>1590</v>
      </c>
      <c r="F60" s="91">
        <v>13.164182025000001</v>
      </c>
      <c r="G60" s="91">
        <v>10.593782345000001</v>
      </c>
      <c r="H60" s="92">
        <f t="shared" si="0"/>
        <v>0.24263285730173267</v>
      </c>
      <c r="I60" s="104">
        <v>121.25065736000001</v>
      </c>
      <c r="J60" s="104">
        <v>110.41354683</v>
      </c>
      <c r="K60" s="92">
        <f t="shared" si="1"/>
        <v>9.8150189366577711E-2</v>
      </c>
      <c r="L60" s="74">
        <f t="shared" si="2"/>
        <v>9.2106487991227848</v>
      </c>
      <c r="N60" s="36"/>
    </row>
    <row r="61" spans="1:14">
      <c r="A61" s="73" t="s">
        <v>2428</v>
      </c>
      <c r="B61" s="73" t="s">
        <v>1287</v>
      </c>
      <c r="C61" s="73" t="s">
        <v>246</v>
      </c>
      <c r="D61" s="73" t="s">
        <v>1280</v>
      </c>
      <c r="E61" s="73" t="s">
        <v>340</v>
      </c>
      <c r="F61" s="91">
        <v>22.550581635</v>
      </c>
      <c r="G61" s="91">
        <v>10.089292239000001</v>
      </c>
      <c r="H61" s="92">
        <f t="shared" si="0"/>
        <v>1.2351004511328436</v>
      </c>
      <c r="I61" s="104">
        <v>120.5278832305315</v>
      </c>
      <c r="J61" s="104">
        <v>34.79028515852805</v>
      </c>
      <c r="K61" s="92">
        <f t="shared" si="1"/>
        <v>2.4644120530005722</v>
      </c>
      <c r="L61" s="74">
        <f t="shared" si="2"/>
        <v>5.3447793578620706</v>
      </c>
      <c r="N61" s="36"/>
    </row>
    <row r="62" spans="1:14">
      <c r="A62" s="73" t="s">
        <v>836</v>
      </c>
      <c r="B62" s="73" t="s">
        <v>837</v>
      </c>
      <c r="C62" s="73" t="s">
        <v>1371</v>
      </c>
      <c r="D62" s="73" t="s">
        <v>338</v>
      </c>
      <c r="E62" s="73" t="s">
        <v>1590</v>
      </c>
      <c r="F62" s="91">
        <v>70.317664083000011</v>
      </c>
      <c r="G62" s="91">
        <v>58.056219678000005</v>
      </c>
      <c r="H62" s="92">
        <f t="shared" si="0"/>
        <v>0.21119949719437892</v>
      </c>
      <c r="I62" s="104">
        <v>119.26464688</v>
      </c>
      <c r="J62" s="104">
        <v>70.902242349999995</v>
      </c>
      <c r="K62" s="92">
        <f t="shared" si="1"/>
        <v>0.68209978876641286</v>
      </c>
      <c r="L62" s="74">
        <f t="shared" si="2"/>
        <v>1.696083742759501</v>
      </c>
      <c r="N62" s="36"/>
    </row>
    <row r="63" spans="1:14">
      <c r="A63" s="73" t="s">
        <v>1626</v>
      </c>
      <c r="B63" s="73" t="s">
        <v>376</v>
      </c>
      <c r="C63" s="73" t="s">
        <v>1366</v>
      </c>
      <c r="D63" s="73" t="s">
        <v>338</v>
      </c>
      <c r="E63" s="73" t="s">
        <v>1590</v>
      </c>
      <c r="F63" s="91">
        <v>0.50604000000000005</v>
      </c>
      <c r="G63" s="91">
        <v>1.6660796</v>
      </c>
      <c r="H63" s="92">
        <f t="shared" si="0"/>
        <v>-0.6962690137974199</v>
      </c>
      <c r="I63" s="104">
        <v>113.65306377</v>
      </c>
      <c r="J63" s="104">
        <v>133.13516131</v>
      </c>
      <c r="K63" s="92">
        <f t="shared" si="1"/>
        <v>-0.14633322518486835</v>
      </c>
      <c r="L63" s="74" t="str">
        <f t="shared" si="2"/>
        <v/>
      </c>
      <c r="N63" s="36"/>
    </row>
    <row r="64" spans="1:14">
      <c r="A64" s="73" t="s">
        <v>1748</v>
      </c>
      <c r="B64" s="73" t="s">
        <v>896</v>
      </c>
      <c r="C64" s="73" t="s">
        <v>1369</v>
      </c>
      <c r="D64" s="73" t="s">
        <v>338</v>
      </c>
      <c r="E64" s="73" t="s">
        <v>1590</v>
      </c>
      <c r="F64" s="91">
        <v>119.418394347</v>
      </c>
      <c r="G64" s="91">
        <v>105.966264072</v>
      </c>
      <c r="H64" s="92">
        <f t="shared" si="0"/>
        <v>0.12694729207269018</v>
      </c>
      <c r="I64" s="104">
        <v>113.43778928</v>
      </c>
      <c r="J64" s="104">
        <v>64.153098310000004</v>
      </c>
      <c r="K64" s="92">
        <f t="shared" si="1"/>
        <v>0.76823555320503734</v>
      </c>
      <c r="L64" s="74">
        <f t="shared" si="2"/>
        <v>0.94991889566341137</v>
      </c>
      <c r="N64" s="36"/>
    </row>
    <row r="65" spans="1:14">
      <c r="A65" s="73" t="s">
        <v>946</v>
      </c>
      <c r="B65" s="73" t="s">
        <v>947</v>
      </c>
      <c r="C65" s="73" t="s">
        <v>1370</v>
      </c>
      <c r="D65" s="73" t="s">
        <v>339</v>
      </c>
      <c r="E65" s="73" t="s">
        <v>340</v>
      </c>
      <c r="F65" s="91">
        <v>53.553682843999994</v>
      </c>
      <c r="G65" s="91">
        <v>60.962962220999998</v>
      </c>
      <c r="H65" s="92">
        <f t="shared" si="0"/>
        <v>-0.12153739101686434</v>
      </c>
      <c r="I65" s="104">
        <v>111.00481857999999</v>
      </c>
      <c r="J65" s="104">
        <v>58.122391569999998</v>
      </c>
      <c r="K65" s="92">
        <f t="shared" si="1"/>
        <v>0.90984602631691058</v>
      </c>
      <c r="L65" s="74">
        <f t="shared" si="2"/>
        <v>2.0727765614804334</v>
      </c>
      <c r="N65" s="36"/>
    </row>
    <row r="66" spans="1:14">
      <c r="A66" s="73" t="s">
        <v>2612</v>
      </c>
      <c r="B66" s="73" t="s">
        <v>567</v>
      </c>
      <c r="C66" s="73" t="s">
        <v>1028</v>
      </c>
      <c r="D66" s="73" t="s">
        <v>338</v>
      </c>
      <c r="E66" s="73" t="s">
        <v>1590</v>
      </c>
      <c r="F66" s="91">
        <v>213.75098912299998</v>
      </c>
      <c r="G66" s="91">
        <v>178.09712343300001</v>
      </c>
      <c r="H66" s="92">
        <f t="shared" si="0"/>
        <v>0.20019338326602965</v>
      </c>
      <c r="I66" s="104">
        <v>110.39324662</v>
      </c>
      <c r="J66" s="104">
        <v>89.129867000000004</v>
      </c>
      <c r="K66" s="92">
        <f t="shared" si="1"/>
        <v>0.23856626668140324</v>
      </c>
      <c r="L66" s="74">
        <f t="shared" si="2"/>
        <v>0.51645724341643051</v>
      </c>
      <c r="N66" s="36"/>
    </row>
    <row r="67" spans="1:14">
      <c r="A67" s="73" t="s">
        <v>2613</v>
      </c>
      <c r="B67" s="73" t="s">
        <v>162</v>
      </c>
      <c r="C67" s="73" t="s">
        <v>1028</v>
      </c>
      <c r="D67" s="73" t="s">
        <v>338</v>
      </c>
      <c r="E67" s="73" t="s">
        <v>1590</v>
      </c>
      <c r="F67" s="91">
        <v>70.858899550000004</v>
      </c>
      <c r="G67" s="91">
        <v>34.859563000000001</v>
      </c>
      <c r="H67" s="92">
        <f t="shared" si="0"/>
        <v>1.0326961514118809</v>
      </c>
      <c r="I67" s="104">
        <v>102.91550754000001</v>
      </c>
      <c r="J67" s="104">
        <v>33.558429789999998</v>
      </c>
      <c r="K67" s="92">
        <f t="shared" si="1"/>
        <v>2.066755750612252</v>
      </c>
      <c r="L67" s="74">
        <f t="shared" si="2"/>
        <v>1.4524005903786295</v>
      </c>
      <c r="N67" s="36"/>
    </row>
    <row r="68" spans="1:14">
      <c r="A68" s="73" t="s">
        <v>2617</v>
      </c>
      <c r="B68" s="73" t="s">
        <v>590</v>
      </c>
      <c r="C68" s="73" t="s">
        <v>1028</v>
      </c>
      <c r="D68" s="73" t="s">
        <v>338</v>
      </c>
      <c r="E68" s="73" t="s">
        <v>1590</v>
      </c>
      <c r="F68" s="91">
        <v>56.020516663000002</v>
      </c>
      <c r="G68" s="91">
        <v>10.732319499999999</v>
      </c>
      <c r="H68" s="92">
        <f t="shared" si="0"/>
        <v>4.2197958384485297</v>
      </c>
      <c r="I68" s="104">
        <v>101.46075698999999</v>
      </c>
      <c r="J68" s="104">
        <v>13.19037735</v>
      </c>
      <c r="K68" s="92">
        <f t="shared" si="1"/>
        <v>6.6920283853744325</v>
      </c>
      <c r="L68" s="74">
        <f t="shared" si="2"/>
        <v>1.811135688025741</v>
      </c>
      <c r="N68" s="36"/>
    </row>
    <row r="69" spans="1:14">
      <c r="A69" s="73" t="s">
        <v>2498</v>
      </c>
      <c r="B69" s="73" t="s">
        <v>1388</v>
      </c>
      <c r="C69" s="73" t="s">
        <v>1028</v>
      </c>
      <c r="D69" s="73" t="s">
        <v>338</v>
      </c>
      <c r="E69" s="73" t="s">
        <v>1590</v>
      </c>
      <c r="F69" s="91">
        <v>34.540807422</v>
      </c>
      <c r="G69" s="91">
        <v>21.936494818</v>
      </c>
      <c r="H69" s="92">
        <f t="shared" si="0"/>
        <v>0.57458188778899744</v>
      </c>
      <c r="I69" s="104">
        <v>96.375189343591998</v>
      </c>
      <c r="J69" s="104">
        <v>100.966557187459</v>
      </c>
      <c r="K69" s="92">
        <f t="shared" si="1"/>
        <v>-4.5474144823443585E-2</v>
      </c>
      <c r="L69" s="74">
        <f t="shared" si="2"/>
        <v>2.790183453621526</v>
      </c>
      <c r="N69" s="36"/>
    </row>
    <row r="70" spans="1:14">
      <c r="A70" s="73" t="s">
        <v>1453</v>
      </c>
      <c r="B70" s="73" t="s">
        <v>952</v>
      </c>
      <c r="C70" s="73" t="s">
        <v>1370</v>
      </c>
      <c r="D70" s="73" t="s">
        <v>339</v>
      </c>
      <c r="E70" s="73" t="s">
        <v>340</v>
      </c>
      <c r="F70" s="91">
        <v>51.775699501000005</v>
      </c>
      <c r="G70" s="91">
        <v>59.874862865000004</v>
      </c>
      <c r="H70" s="92">
        <f t="shared" si="0"/>
        <v>-0.13526817392903601</v>
      </c>
      <c r="I70" s="104">
        <v>95.462345980000009</v>
      </c>
      <c r="J70" s="104">
        <v>183.82376438</v>
      </c>
      <c r="K70" s="92">
        <f t="shared" si="1"/>
        <v>-0.48068550167071711</v>
      </c>
      <c r="L70" s="74">
        <f t="shared" si="2"/>
        <v>1.8437673831554169</v>
      </c>
      <c r="N70" s="36"/>
    </row>
    <row r="71" spans="1:14">
      <c r="A71" s="73" t="s">
        <v>770</v>
      </c>
      <c r="B71" s="73" t="s">
        <v>898</v>
      </c>
      <c r="C71" s="73" t="s">
        <v>1371</v>
      </c>
      <c r="D71" s="73" t="s">
        <v>338</v>
      </c>
      <c r="E71" s="73" t="s">
        <v>340</v>
      </c>
      <c r="F71" s="91">
        <v>29.990293820000002</v>
      </c>
      <c r="G71" s="91">
        <v>17.028604210999998</v>
      </c>
      <c r="H71" s="92">
        <f t="shared" ref="H71:H134" si="3">IF(ISERROR(F71/G71-1),"",IF((F71/G71-1)&gt;10000%,"",F71/G71-1))</f>
        <v>0.76117158214453773</v>
      </c>
      <c r="I71" s="104">
        <v>95.217779350000001</v>
      </c>
      <c r="J71" s="104">
        <v>42.262352310000004</v>
      </c>
      <c r="K71" s="92">
        <f t="shared" ref="K71:K134" si="4">IF(ISERROR(I71/J71-1),"",IF((I71/J71-1)&gt;10000%,"",I71/J71-1))</f>
        <v>1.2530165536353692</v>
      </c>
      <c r="L71" s="74">
        <f t="shared" ref="L71:L134" si="5">IF(ISERROR(I71/F71),"",IF(I71/F71&gt;10000%,"",I71/F71))</f>
        <v>3.1749532005752119</v>
      </c>
      <c r="N71" s="36"/>
    </row>
    <row r="72" spans="1:14">
      <c r="A72" s="73" t="s">
        <v>2809</v>
      </c>
      <c r="B72" s="73" t="s">
        <v>589</v>
      </c>
      <c r="C72" s="73" t="s">
        <v>1370</v>
      </c>
      <c r="D72" s="73" t="s">
        <v>339</v>
      </c>
      <c r="E72" s="73" t="s">
        <v>340</v>
      </c>
      <c r="F72" s="91">
        <v>3.3711008799999997</v>
      </c>
      <c r="G72" s="91">
        <v>26.713328284000003</v>
      </c>
      <c r="H72" s="92">
        <f t="shared" si="3"/>
        <v>-0.87380453516834411</v>
      </c>
      <c r="I72" s="104">
        <v>92.433728579999993</v>
      </c>
      <c r="J72" s="104">
        <v>75.791126500000004</v>
      </c>
      <c r="K72" s="92">
        <f t="shared" si="4"/>
        <v>0.21958509984674768</v>
      </c>
      <c r="L72" s="74">
        <f t="shared" si="5"/>
        <v>27.419448978340867</v>
      </c>
      <c r="N72" s="36"/>
    </row>
    <row r="73" spans="1:14">
      <c r="A73" s="73" t="s">
        <v>2594</v>
      </c>
      <c r="B73" s="73" t="s">
        <v>869</v>
      </c>
      <c r="C73" s="73" t="s">
        <v>1028</v>
      </c>
      <c r="D73" s="73" t="s">
        <v>338</v>
      </c>
      <c r="E73" s="73" t="s">
        <v>1590</v>
      </c>
      <c r="F73" s="91">
        <v>19.909551480999998</v>
      </c>
      <c r="G73" s="91">
        <v>34.286116227000001</v>
      </c>
      <c r="H73" s="92">
        <f t="shared" si="3"/>
        <v>-0.41931155604840975</v>
      </c>
      <c r="I73" s="104">
        <v>90.870781140000005</v>
      </c>
      <c r="J73" s="104">
        <v>106.96223623</v>
      </c>
      <c r="K73" s="92">
        <f t="shared" si="4"/>
        <v>-0.15044052608809222</v>
      </c>
      <c r="L73" s="74">
        <f t="shared" si="5"/>
        <v>4.5641802240858835</v>
      </c>
      <c r="N73" s="36"/>
    </row>
    <row r="74" spans="1:14">
      <c r="A74" s="73" t="s">
        <v>1612</v>
      </c>
      <c r="B74" s="73" t="s">
        <v>374</v>
      </c>
      <c r="C74" s="73" t="s">
        <v>1366</v>
      </c>
      <c r="D74" s="73" t="s">
        <v>338</v>
      </c>
      <c r="E74" s="73" t="s">
        <v>1590</v>
      </c>
      <c r="F74" s="91">
        <v>2.0996240799999999</v>
      </c>
      <c r="G74" s="91">
        <v>0.38387836999999997</v>
      </c>
      <c r="H74" s="92">
        <f t="shared" si="3"/>
        <v>4.4695034784064545</v>
      </c>
      <c r="I74" s="104">
        <v>90.682255260000005</v>
      </c>
      <c r="J74" s="104">
        <v>132.83785201999999</v>
      </c>
      <c r="K74" s="92">
        <f t="shared" si="4"/>
        <v>-0.317346269297196</v>
      </c>
      <c r="L74" s="74">
        <f t="shared" si="5"/>
        <v>43.189757692243653</v>
      </c>
      <c r="N74" s="36"/>
    </row>
    <row r="75" spans="1:14">
      <c r="A75" s="73" t="s">
        <v>262</v>
      </c>
      <c r="B75" s="73" t="s">
        <v>263</v>
      </c>
      <c r="C75" s="73" t="s">
        <v>1371</v>
      </c>
      <c r="D75" s="73" t="s">
        <v>338</v>
      </c>
      <c r="E75" s="73" t="s">
        <v>1590</v>
      </c>
      <c r="F75" s="91">
        <v>280.30854280400001</v>
      </c>
      <c r="G75" s="91">
        <v>126.22856701100001</v>
      </c>
      <c r="H75" s="92">
        <f t="shared" si="3"/>
        <v>1.220642675754791</v>
      </c>
      <c r="I75" s="104">
        <v>89.468537380000001</v>
      </c>
      <c r="J75" s="104">
        <v>58.281685170000003</v>
      </c>
      <c r="K75" s="92">
        <f t="shared" si="4"/>
        <v>0.53510553305094133</v>
      </c>
      <c r="L75" s="74">
        <f t="shared" si="5"/>
        <v>0.31917877523468502</v>
      </c>
      <c r="N75" s="36"/>
    </row>
    <row r="76" spans="1:14">
      <c r="A76" s="73" t="s">
        <v>2450</v>
      </c>
      <c r="B76" s="73" t="s">
        <v>2182</v>
      </c>
      <c r="C76" s="73" t="s">
        <v>246</v>
      </c>
      <c r="D76" s="73" t="s">
        <v>339</v>
      </c>
      <c r="E76" s="73" t="s">
        <v>340</v>
      </c>
      <c r="F76" s="91">
        <v>15.611189660000001</v>
      </c>
      <c r="G76" s="91">
        <v>6.4027842100000001</v>
      </c>
      <c r="H76" s="92">
        <f t="shared" si="3"/>
        <v>1.4381876927256307</v>
      </c>
      <c r="I76" s="104">
        <v>88.618279440163008</v>
      </c>
      <c r="J76" s="104">
        <v>121.74673033049349</v>
      </c>
      <c r="K76" s="92">
        <f t="shared" si="4"/>
        <v>-0.27210957370600464</v>
      </c>
      <c r="L76" s="74">
        <f t="shared" si="5"/>
        <v>5.6765872025260506</v>
      </c>
      <c r="N76" s="36"/>
    </row>
    <row r="77" spans="1:14">
      <c r="A77" s="73" t="s">
        <v>1413</v>
      </c>
      <c r="B77" s="73" t="s">
        <v>1414</v>
      </c>
      <c r="C77" s="73" t="s">
        <v>1370</v>
      </c>
      <c r="D77" s="73" t="s">
        <v>339</v>
      </c>
      <c r="E77" s="73" t="s">
        <v>340</v>
      </c>
      <c r="F77" s="91">
        <v>28.488530738000001</v>
      </c>
      <c r="G77" s="91">
        <v>49.280802844</v>
      </c>
      <c r="H77" s="92">
        <f t="shared" si="3"/>
        <v>-0.42191423244094906</v>
      </c>
      <c r="I77" s="104">
        <v>86.47696019</v>
      </c>
      <c r="J77" s="104">
        <v>56.359973060000002</v>
      </c>
      <c r="K77" s="92">
        <f t="shared" si="4"/>
        <v>0.53436837341880716</v>
      </c>
      <c r="L77" s="74">
        <f t="shared" si="5"/>
        <v>3.0355008822778973</v>
      </c>
      <c r="N77" s="36"/>
    </row>
    <row r="78" spans="1:14">
      <c r="A78" s="73" t="s">
        <v>2887</v>
      </c>
      <c r="B78" s="73" t="s">
        <v>299</v>
      </c>
      <c r="C78" s="73" t="s">
        <v>1370</v>
      </c>
      <c r="D78" s="73" t="s">
        <v>339</v>
      </c>
      <c r="E78" s="73" t="s">
        <v>1590</v>
      </c>
      <c r="F78" s="91">
        <v>0.43947374</v>
      </c>
      <c r="G78" s="91">
        <v>2.8947452</v>
      </c>
      <c r="H78" s="92">
        <f t="shared" si="3"/>
        <v>-0.84818223724837682</v>
      </c>
      <c r="I78" s="104">
        <v>86.467234532611997</v>
      </c>
      <c r="J78" s="104">
        <v>2.7048224588238448</v>
      </c>
      <c r="K78" s="92">
        <f t="shared" si="4"/>
        <v>30.967804116138218</v>
      </c>
      <c r="L78" s="74" t="str">
        <f t="shared" si="5"/>
        <v/>
      </c>
      <c r="N78" s="36"/>
    </row>
    <row r="79" spans="1:14">
      <c r="A79" s="73" t="s">
        <v>1421</v>
      </c>
      <c r="B79" s="73" t="s">
        <v>1422</v>
      </c>
      <c r="C79" s="73" t="s">
        <v>1370</v>
      </c>
      <c r="D79" s="73" t="s">
        <v>339</v>
      </c>
      <c r="E79" s="73" t="s">
        <v>340</v>
      </c>
      <c r="F79" s="91">
        <v>77.981102120000003</v>
      </c>
      <c r="G79" s="91">
        <v>115.29160581299999</v>
      </c>
      <c r="H79" s="92">
        <f t="shared" si="3"/>
        <v>-0.32361856207915662</v>
      </c>
      <c r="I79" s="104">
        <v>83.805923680000006</v>
      </c>
      <c r="J79" s="104">
        <v>106.69442158</v>
      </c>
      <c r="K79" s="92">
        <f t="shared" si="4"/>
        <v>-0.21452384821110904</v>
      </c>
      <c r="L79" s="74">
        <f t="shared" si="5"/>
        <v>1.0746952967019698</v>
      </c>
      <c r="N79" s="36"/>
    </row>
    <row r="80" spans="1:14">
      <c r="A80" s="73" t="s">
        <v>1897</v>
      </c>
      <c r="B80" s="73" t="s">
        <v>1898</v>
      </c>
      <c r="C80" s="73" t="s">
        <v>1366</v>
      </c>
      <c r="D80" s="73" t="s">
        <v>338</v>
      </c>
      <c r="E80" s="73" t="s">
        <v>1590</v>
      </c>
      <c r="F80" s="91">
        <v>1.88042855</v>
      </c>
      <c r="G80" s="91">
        <v>0.82491118999999991</v>
      </c>
      <c r="H80" s="92">
        <f t="shared" si="3"/>
        <v>1.2795527237301751</v>
      </c>
      <c r="I80" s="104">
        <v>83.506128112085506</v>
      </c>
      <c r="J80" s="104">
        <v>52.011809800761</v>
      </c>
      <c r="K80" s="92">
        <f t="shared" si="4"/>
        <v>0.60552244638223884</v>
      </c>
      <c r="L80" s="74">
        <f t="shared" si="5"/>
        <v>44.408030346106749</v>
      </c>
      <c r="N80" s="36"/>
    </row>
    <row r="81" spans="1:14">
      <c r="A81" s="73" t="s">
        <v>2611</v>
      </c>
      <c r="B81" s="73" t="s">
        <v>160</v>
      </c>
      <c r="C81" s="73" t="s">
        <v>1028</v>
      </c>
      <c r="D81" s="73" t="s">
        <v>338</v>
      </c>
      <c r="E81" s="73" t="s">
        <v>1590</v>
      </c>
      <c r="F81" s="91">
        <v>35.143441271</v>
      </c>
      <c r="G81" s="91">
        <v>30.919263013999998</v>
      </c>
      <c r="H81" s="92">
        <f t="shared" si="3"/>
        <v>0.1366196294875246</v>
      </c>
      <c r="I81" s="104">
        <v>83.2908537</v>
      </c>
      <c r="J81" s="104">
        <v>111.02857304999999</v>
      </c>
      <c r="K81" s="92">
        <f t="shared" si="4"/>
        <v>-0.24982505483078432</v>
      </c>
      <c r="L81" s="74">
        <f t="shared" si="5"/>
        <v>2.3700255492261864</v>
      </c>
      <c r="N81" s="36"/>
    </row>
    <row r="82" spans="1:14">
      <c r="A82" s="73" t="s">
        <v>1448</v>
      </c>
      <c r="B82" s="73" t="s">
        <v>677</v>
      </c>
      <c r="C82" s="73" t="s">
        <v>1370</v>
      </c>
      <c r="D82" s="73" t="s">
        <v>339</v>
      </c>
      <c r="E82" s="73" t="s">
        <v>340</v>
      </c>
      <c r="F82" s="91">
        <v>4.7060174200000002</v>
      </c>
      <c r="G82" s="91">
        <v>17.725976651</v>
      </c>
      <c r="H82" s="92">
        <f t="shared" si="3"/>
        <v>-0.73451294037812498</v>
      </c>
      <c r="I82" s="104">
        <v>81.47342737000001</v>
      </c>
      <c r="J82" s="104">
        <v>35.607872139999998</v>
      </c>
      <c r="K82" s="92">
        <f t="shared" si="4"/>
        <v>1.2880734644763305</v>
      </c>
      <c r="L82" s="74">
        <f t="shared" si="5"/>
        <v>17.312606414023858</v>
      </c>
      <c r="N82" s="36"/>
    </row>
    <row r="83" spans="1:14">
      <c r="A83" s="73" t="s">
        <v>2454</v>
      </c>
      <c r="B83" s="73" t="s">
        <v>1753</v>
      </c>
      <c r="C83" s="73" t="s">
        <v>246</v>
      </c>
      <c r="D83" s="73" t="s">
        <v>339</v>
      </c>
      <c r="E83" s="73" t="s">
        <v>340</v>
      </c>
      <c r="F83" s="91">
        <v>22.356101070000001</v>
      </c>
      <c r="G83" s="91">
        <v>50.594090840000007</v>
      </c>
      <c r="H83" s="92">
        <f t="shared" si="3"/>
        <v>-0.55812821816090175</v>
      </c>
      <c r="I83" s="104">
        <v>78.1156636485875</v>
      </c>
      <c r="J83" s="104">
        <v>85.771562172404998</v>
      </c>
      <c r="K83" s="92">
        <f t="shared" si="4"/>
        <v>-8.925917087097901E-2</v>
      </c>
      <c r="L83" s="74">
        <f t="shared" si="5"/>
        <v>3.4941541641808072</v>
      </c>
      <c r="N83" s="36"/>
    </row>
    <row r="84" spans="1:14">
      <c r="A84" s="73" t="s">
        <v>2595</v>
      </c>
      <c r="B84" s="73" t="s">
        <v>868</v>
      </c>
      <c r="C84" s="73" t="s">
        <v>1028</v>
      </c>
      <c r="D84" s="73" t="s">
        <v>338</v>
      </c>
      <c r="E84" s="73" t="s">
        <v>1590</v>
      </c>
      <c r="F84" s="91">
        <v>11.14575263</v>
      </c>
      <c r="G84" s="91">
        <v>9.5665416249999993</v>
      </c>
      <c r="H84" s="92">
        <f t="shared" si="3"/>
        <v>0.16507647872174513</v>
      </c>
      <c r="I84" s="104">
        <v>77.979029249999996</v>
      </c>
      <c r="J84" s="104">
        <v>13.488931340000001</v>
      </c>
      <c r="K84" s="92">
        <f t="shared" si="4"/>
        <v>4.7809642057233566</v>
      </c>
      <c r="L84" s="74">
        <f t="shared" si="5"/>
        <v>6.9963000111908995</v>
      </c>
      <c r="N84" s="36"/>
    </row>
    <row r="85" spans="1:14">
      <c r="A85" s="73" t="s">
        <v>1451</v>
      </c>
      <c r="B85" s="73" t="s">
        <v>1408</v>
      </c>
      <c r="C85" s="73" t="s">
        <v>1370</v>
      </c>
      <c r="D85" s="73" t="s">
        <v>339</v>
      </c>
      <c r="E85" s="73" t="s">
        <v>340</v>
      </c>
      <c r="F85" s="91">
        <v>9.469830163000001</v>
      </c>
      <c r="G85" s="91">
        <v>16.113405521000001</v>
      </c>
      <c r="H85" s="92">
        <f t="shared" si="3"/>
        <v>-0.41230113332291396</v>
      </c>
      <c r="I85" s="104">
        <v>77.803418340000007</v>
      </c>
      <c r="J85" s="104">
        <v>46.289938240000005</v>
      </c>
      <c r="K85" s="92">
        <f t="shared" si="4"/>
        <v>0.68078466505208279</v>
      </c>
      <c r="L85" s="74">
        <f t="shared" si="5"/>
        <v>8.2159254179646481</v>
      </c>
      <c r="N85" s="36"/>
    </row>
    <row r="86" spans="1:14">
      <c r="A86" s="73" t="s">
        <v>2543</v>
      </c>
      <c r="B86" s="73" t="s">
        <v>569</v>
      </c>
      <c r="C86" s="73" t="s">
        <v>1028</v>
      </c>
      <c r="D86" s="73" t="s">
        <v>338</v>
      </c>
      <c r="E86" s="73" t="s">
        <v>340</v>
      </c>
      <c r="F86" s="91">
        <v>12.14954923</v>
      </c>
      <c r="G86" s="91">
        <v>13.181644672000001</v>
      </c>
      <c r="H86" s="92">
        <f t="shared" si="3"/>
        <v>-7.8297926221023273E-2</v>
      </c>
      <c r="I86" s="104">
        <v>75.071664298988509</v>
      </c>
      <c r="J86" s="104">
        <v>13.810471256234599</v>
      </c>
      <c r="K86" s="92">
        <f t="shared" si="4"/>
        <v>4.4358510224695014</v>
      </c>
      <c r="L86" s="74">
        <f t="shared" si="5"/>
        <v>6.1789670446060256</v>
      </c>
      <c r="N86" s="36"/>
    </row>
    <row r="87" spans="1:14">
      <c r="A87" s="73" t="s">
        <v>1410</v>
      </c>
      <c r="B87" s="73" t="s">
        <v>1411</v>
      </c>
      <c r="C87" s="73" t="s">
        <v>1370</v>
      </c>
      <c r="D87" s="73" t="s">
        <v>339</v>
      </c>
      <c r="E87" s="73" t="s">
        <v>340</v>
      </c>
      <c r="F87" s="91">
        <v>13.141030987000001</v>
      </c>
      <c r="G87" s="91">
        <v>20.539418583</v>
      </c>
      <c r="H87" s="92">
        <f t="shared" si="3"/>
        <v>-0.36020433422217091</v>
      </c>
      <c r="I87" s="104">
        <v>74.981199178610993</v>
      </c>
      <c r="J87" s="104">
        <v>65.523067521798993</v>
      </c>
      <c r="K87" s="92">
        <f t="shared" si="4"/>
        <v>0.14434812066247282</v>
      </c>
      <c r="L87" s="74">
        <f t="shared" si="5"/>
        <v>5.7058840552759884</v>
      </c>
      <c r="N87" s="36"/>
    </row>
    <row r="88" spans="1:14">
      <c r="A88" s="73" t="s">
        <v>2535</v>
      </c>
      <c r="B88" s="73" t="s">
        <v>502</v>
      </c>
      <c r="C88" s="73" t="s">
        <v>1028</v>
      </c>
      <c r="D88" s="73" t="s">
        <v>338</v>
      </c>
      <c r="E88" s="73" t="s">
        <v>1590</v>
      </c>
      <c r="F88" s="91">
        <v>41.894155045999995</v>
      </c>
      <c r="G88" s="91">
        <v>54.685038318000004</v>
      </c>
      <c r="H88" s="92">
        <f t="shared" si="3"/>
        <v>-0.23390096570143193</v>
      </c>
      <c r="I88" s="104">
        <v>74.619508411287001</v>
      </c>
      <c r="J88" s="104">
        <v>62.290848429541001</v>
      </c>
      <c r="K88" s="92">
        <f t="shared" si="4"/>
        <v>0.19792088713788036</v>
      </c>
      <c r="L88" s="74">
        <f t="shared" si="5"/>
        <v>1.7811436542724015</v>
      </c>
      <c r="N88" s="36"/>
    </row>
    <row r="89" spans="1:14">
      <c r="A89" s="73" t="s">
        <v>1431</v>
      </c>
      <c r="B89" s="73" t="s">
        <v>660</v>
      </c>
      <c r="C89" s="73" t="s">
        <v>1370</v>
      </c>
      <c r="D89" s="73" t="s">
        <v>339</v>
      </c>
      <c r="E89" s="73" t="s">
        <v>340</v>
      </c>
      <c r="F89" s="91">
        <v>24.499605654</v>
      </c>
      <c r="G89" s="91">
        <v>43.304134255000001</v>
      </c>
      <c r="H89" s="92">
        <f t="shared" si="3"/>
        <v>-0.43424326394029655</v>
      </c>
      <c r="I89" s="104">
        <v>74.585261079999995</v>
      </c>
      <c r="J89" s="104">
        <v>42.403515689999999</v>
      </c>
      <c r="K89" s="92">
        <f t="shared" si="4"/>
        <v>0.75894049977533817</v>
      </c>
      <c r="L89" s="74">
        <f t="shared" si="5"/>
        <v>3.044345371649793</v>
      </c>
      <c r="N89" s="36"/>
    </row>
    <row r="90" spans="1:14">
      <c r="A90" s="73" t="s">
        <v>2727</v>
      </c>
      <c r="B90" s="73" t="s">
        <v>65</v>
      </c>
      <c r="C90" s="73" t="s">
        <v>1370</v>
      </c>
      <c r="D90" s="73" t="s">
        <v>339</v>
      </c>
      <c r="E90" s="73" t="s">
        <v>340</v>
      </c>
      <c r="F90" s="91">
        <v>29.490150649999997</v>
      </c>
      <c r="G90" s="91">
        <v>36.772507496999999</v>
      </c>
      <c r="H90" s="92">
        <f t="shared" si="3"/>
        <v>-0.19803808178145366</v>
      </c>
      <c r="I90" s="104">
        <v>72.603055089999998</v>
      </c>
      <c r="J90" s="104">
        <v>77.158050639999999</v>
      </c>
      <c r="K90" s="92">
        <f t="shared" si="4"/>
        <v>-5.9034611582561403E-2</v>
      </c>
      <c r="L90" s="74">
        <f t="shared" si="5"/>
        <v>2.4619424957057654</v>
      </c>
      <c r="N90" s="36"/>
    </row>
    <row r="91" spans="1:14">
      <c r="A91" s="73" t="s">
        <v>2826</v>
      </c>
      <c r="B91" s="73" t="s">
        <v>1381</v>
      </c>
      <c r="C91" s="73" t="s">
        <v>1370</v>
      </c>
      <c r="D91" s="73" t="s">
        <v>339</v>
      </c>
      <c r="E91" s="73" t="s">
        <v>1590</v>
      </c>
      <c r="F91" s="91">
        <v>2.3475967500000001</v>
      </c>
      <c r="G91" s="91">
        <v>2.1606168599999998</v>
      </c>
      <c r="H91" s="92">
        <f t="shared" si="3"/>
        <v>8.6540049493087912E-2</v>
      </c>
      <c r="I91" s="104">
        <v>71.107105559943491</v>
      </c>
      <c r="J91" s="104">
        <v>12.92768444192515</v>
      </c>
      <c r="K91" s="92">
        <f t="shared" si="4"/>
        <v>4.5003744776860009</v>
      </c>
      <c r="L91" s="74">
        <f t="shared" si="5"/>
        <v>30.289318452985373</v>
      </c>
      <c r="N91" s="36"/>
    </row>
    <row r="92" spans="1:14">
      <c r="A92" s="73" t="s">
        <v>2722</v>
      </c>
      <c r="B92" s="73" t="s">
        <v>812</v>
      </c>
      <c r="C92" s="73" t="s">
        <v>1370</v>
      </c>
      <c r="D92" s="73" t="s">
        <v>339</v>
      </c>
      <c r="E92" s="73" t="s">
        <v>340</v>
      </c>
      <c r="F92" s="91">
        <v>49.091320588999999</v>
      </c>
      <c r="G92" s="91">
        <v>24.721447677</v>
      </c>
      <c r="H92" s="92">
        <f t="shared" si="3"/>
        <v>0.98577855271286974</v>
      </c>
      <c r="I92" s="104">
        <v>70.987663837212509</v>
      </c>
      <c r="J92" s="104">
        <v>22.6076684026593</v>
      </c>
      <c r="K92" s="92">
        <f t="shared" si="4"/>
        <v>2.1399816457349647</v>
      </c>
      <c r="L92" s="74">
        <f t="shared" si="5"/>
        <v>1.4460328829108515</v>
      </c>
      <c r="N92" s="36"/>
    </row>
    <row r="93" spans="1:14">
      <c r="A93" s="73" t="s">
        <v>743</v>
      </c>
      <c r="B93" s="73" t="s">
        <v>744</v>
      </c>
      <c r="C93" s="73" t="s">
        <v>1368</v>
      </c>
      <c r="D93" s="73" t="s">
        <v>339</v>
      </c>
      <c r="E93" s="73" t="s">
        <v>340</v>
      </c>
      <c r="F93" s="91">
        <v>16.183737521000001</v>
      </c>
      <c r="G93" s="91">
        <v>21.03064264</v>
      </c>
      <c r="H93" s="92">
        <f t="shared" si="3"/>
        <v>-0.23046871186814089</v>
      </c>
      <c r="I93" s="104">
        <v>70.930933780000004</v>
      </c>
      <c r="J93" s="104">
        <v>36.625915249999998</v>
      </c>
      <c r="K93" s="92">
        <f t="shared" si="4"/>
        <v>0.93663238982130292</v>
      </c>
      <c r="L93" s="74">
        <f t="shared" si="5"/>
        <v>4.3828524583990625</v>
      </c>
      <c r="N93" s="36"/>
    </row>
    <row r="94" spans="1:14">
      <c r="A94" s="73" t="s">
        <v>769</v>
      </c>
      <c r="B94" s="73" t="s">
        <v>1412</v>
      </c>
      <c r="C94" s="73" t="s">
        <v>1370</v>
      </c>
      <c r="D94" s="73" t="s">
        <v>338</v>
      </c>
      <c r="E94" s="73" t="s">
        <v>1590</v>
      </c>
      <c r="F94" s="91">
        <v>13.959667250000001</v>
      </c>
      <c r="G94" s="91">
        <v>9.7046904519999995</v>
      </c>
      <c r="H94" s="92">
        <f t="shared" si="3"/>
        <v>0.4384453908185304</v>
      </c>
      <c r="I94" s="104">
        <v>70.693787950000001</v>
      </c>
      <c r="J94" s="104">
        <v>76.550745419999998</v>
      </c>
      <c r="K94" s="92">
        <f t="shared" si="4"/>
        <v>-7.6510782982784464E-2</v>
      </c>
      <c r="L94" s="74">
        <f t="shared" si="5"/>
        <v>5.064145633557275</v>
      </c>
      <c r="N94" s="36"/>
    </row>
    <row r="95" spans="1:14">
      <c r="A95" s="73" t="s">
        <v>2737</v>
      </c>
      <c r="B95" s="73" t="s">
        <v>1497</v>
      </c>
      <c r="C95" s="73" t="s">
        <v>1370</v>
      </c>
      <c r="D95" s="73" t="s">
        <v>1280</v>
      </c>
      <c r="E95" s="73" t="s">
        <v>340</v>
      </c>
      <c r="F95" s="91">
        <v>18.782115795999999</v>
      </c>
      <c r="G95" s="91">
        <v>42.148186564999996</v>
      </c>
      <c r="H95" s="92">
        <f t="shared" si="3"/>
        <v>-0.55437902964022812</v>
      </c>
      <c r="I95" s="104">
        <v>67.642506370000007</v>
      </c>
      <c r="J95" s="104">
        <v>61.587463390000003</v>
      </c>
      <c r="K95" s="92">
        <f t="shared" si="4"/>
        <v>9.8316161223538368E-2</v>
      </c>
      <c r="L95" s="74">
        <f t="shared" si="5"/>
        <v>3.601431654702381</v>
      </c>
      <c r="N95" s="36"/>
    </row>
    <row r="96" spans="1:14">
      <c r="A96" s="73" t="s">
        <v>2786</v>
      </c>
      <c r="B96" s="73" t="s">
        <v>68</v>
      </c>
      <c r="C96" s="73" t="s">
        <v>1370</v>
      </c>
      <c r="D96" s="73" t="s">
        <v>339</v>
      </c>
      <c r="E96" s="73" t="s">
        <v>1590</v>
      </c>
      <c r="F96" s="91">
        <v>4.9579410900000003</v>
      </c>
      <c r="G96" s="91">
        <v>9.8785903770000001</v>
      </c>
      <c r="H96" s="92">
        <f t="shared" si="3"/>
        <v>-0.49811249370725874</v>
      </c>
      <c r="I96" s="104">
        <v>66.620361332866494</v>
      </c>
      <c r="J96" s="104">
        <v>50.184184554626505</v>
      </c>
      <c r="K96" s="92">
        <f t="shared" si="4"/>
        <v>0.32751706387395574</v>
      </c>
      <c r="L96" s="74">
        <f t="shared" si="5"/>
        <v>13.437102241339154</v>
      </c>
      <c r="N96" s="36"/>
    </row>
    <row r="97" spans="1:14">
      <c r="A97" s="73" t="s">
        <v>1619</v>
      </c>
      <c r="B97" s="73" t="s">
        <v>370</v>
      </c>
      <c r="C97" s="73" t="s">
        <v>1366</v>
      </c>
      <c r="D97" s="73" t="s">
        <v>338</v>
      </c>
      <c r="E97" s="73" t="s">
        <v>1590</v>
      </c>
      <c r="F97" s="91">
        <v>1.0897140000000001</v>
      </c>
      <c r="G97" s="91">
        <v>1.5114270000000001</v>
      </c>
      <c r="H97" s="92">
        <f t="shared" si="3"/>
        <v>-0.27901645266360864</v>
      </c>
      <c r="I97" s="104">
        <v>66.208903770000006</v>
      </c>
      <c r="J97" s="104">
        <v>37.6298557</v>
      </c>
      <c r="K97" s="92">
        <f t="shared" si="4"/>
        <v>0.75947801388991265</v>
      </c>
      <c r="L97" s="74">
        <f t="shared" si="5"/>
        <v>60.758055572379547</v>
      </c>
      <c r="N97" s="36"/>
    </row>
    <row r="98" spans="1:14">
      <c r="A98" s="73" t="s">
        <v>2641</v>
      </c>
      <c r="B98" s="73" t="s">
        <v>2373</v>
      </c>
      <c r="C98" s="73" t="s">
        <v>1028</v>
      </c>
      <c r="D98" s="73" t="s">
        <v>338</v>
      </c>
      <c r="E98" s="73" t="s">
        <v>1590</v>
      </c>
      <c r="F98" s="91">
        <v>44.791897079999998</v>
      </c>
      <c r="G98" s="91">
        <v>36.478271759999998</v>
      </c>
      <c r="H98" s="92">
        <f t="shared" si="3"/>
        <v>0.22790622797860305</v>
      </c>
      <c r="I98" s="104">
        <v>65.480527699999996</v>
      </c>
      <c r="J98" s="104">
        <v>95.476516660000001</v>
      </c>
      <c r="K98" s="92">
        <f t="shared" si="4"/>
        <v>-0.31417137961597696</v>
      </c>
      <c r="L98" s="74">
        <f t="shared" si="5"/>
        <v>1.4618833308857031</v>
      </c>
      <c r="N98" s="36"/>
    </row>
    <row r="99" spans="1:14">
      <c r="A99" s="73" t="s">
        <v>2730</v>
      </c>
      <c r="B99" s="73" t="s">
        <v>64</v>
      </c>
      <c r="C99" s="73" t="s">
        <v>1370</v>
      </c>
      <c r="D99" s="73" t="s">
        <v>1280</v>
      </c>
      <c r="E99" s="73" t="s">
        <v>340</v>
      </c>
      <c r="F99" s="91">
        <v>26.873621931999999</v>
      </c>
      <c r="G99" s="91">
        <v>14.620616877</v>
      </c>
      <c r="H99" s="92">
        <f t="shared" si="3"/>
        <v>0.83806347967953787</v>
      </c>
      <c r="I99" s="104">
        <v>64.827321940000004</v>
      </c>
      <c r="J99" s="104">
        <v>27.957636709999999</v>
      </c>
      <c r="K99" s="92">
        <f t="shared" si="4"/>
        <v>1.3187697376728664</v>
      </c>
      <c r="L99" s="74">
        <f t="shared" si="5"/>
        <v>2.4123031165667439</v>
      </c>
      <c r="N99" s="36"/>
    </row>
    <row r="100" spans="1:14">
      <c r="A100" s="73" t="s">
        <v>2592</v>
      </c>
      <c r="B100" s="73" t="s">
        <v>63</v>
      </c>
      <c r="C100" s="73" t="s">
        <v>1028</v>
      </c>
      <c r="D100" s="73" t="s">
        <v>338</v>
      </c>
      <c r="E100" s="73" t="s">
        <v>1590</v>
      </c>
      <c r="F100" s="91">
        <v>5.7090643810000001</v>
      </c>
      <c r="G100" s="91">
        <v>6.2888836599999998</v>
      </c>
      <c r="H100" s="92">
        <f t="shared" si="3"/>
        <v>-9.2197488512611447E-2</v>
      </c>
      <c r="I100" s="104">
        <v>64.66198876534699</v>
      </c>
      <c r="J100" s="104">
        <v>35.028442022658552</v>
      </c>
      <c r="K100" s="92">
        <f t="shared" si="4"/>
        <v>0.84598529171008052</v>
      </c>
      <c r="L100" s="74">
        <f t="shared" si="5"/>
        <v>11.326197157724256</v>
      </c>
      <c r="N100" s="36"/>
    </row>
    <row r="101" spans="1:14">
      <c r="A101" s="73" t="s">
        <v>1645</v>
      </c>
      <c r="B101" s="73" t="s">
        <v>1635</v>
      </c>
      <c r="C101" s="73" t="s">
        <v>1528</v>
      </c>
      <c r="D101" s="73" t="s">
        <v>339</v>
      </c>
      <c r="E101" s="73" t="s">
        <v>340</v>
      </c>
      <c r="F101" s="91">
        <v>1.9185080700000001</v>
      </c>
      <c r="G101" s="91">
        <v>1.033978E-2</v>
      </c>
      <c r="H101" s="92" t="str">
        <f t="shared" si="3"/>
        <v/>
      </c>
      <c r="I101" s="104">
        <v>64.180795320731505</v>
      </c>
      <c r="J101" s="104">
        <v>1.0671462220149301</v>
      </c>
      <c r="K101" s="92">
        <f t="shared" si="4"/>
        <v>59.142456578770108</v>
      </c>
      <c r="L101" s="74">
        <f t="shared" si="5"/>
        <v>33.453492494681818</v>
      </c>
      <c r="N101" s="36"/>
    </row>
    <row r="102" spans="1:14">
      <c r="A102" s="73" t="s">
        <v>762</v>
      </c>
      <c r="B102" s="73" t="s">
        <v>84</v>
      </c>
      <c r="C102" s="73" t="s">
        <v>1368</v>
      </c>
      <c r="D102" s="73" t="s">
        <v>339</v>
      </c>
      <c r="E102" s="73" t="s">
        <v>340</v>
      </c>
      <c r="F102" s="91">
        <v>46.620515379000004</v>
      </c>
      <c r="G102" s="91">
        <v>22.539108186</v>
      </c>
      <c r="H102" s="92">
        <f t="shared" si="3"/>
        <v>1.0684276855265282</v>
      </c>
      <c r="I102" s="104">
        <v>63.531926370000001</v>
      </c>
      <c r="J102" s="104">
        <v>17.014319010000001</v>
      </c>
      <c r="K102" s="92">
        <f t="shared" si="4"/>
        <v>2.7340269882479413</v>
      </c>
      <c r="L102" s="74">
        <f t="shared" si="5"/>
        <v>1.3627461183884222</v>
      </c>
      <c r="N102" s="36"/>
    </row>
    <row r="103" spans="1:14">
      <c r="A103" s="73" t="s">
        <v>1454</v>
      </c>
      <c r="B103" s="73" t="s">
        <v>960</v>
      </c>
      <c r="C103" s="73" t="s">
        <v>1370</v>
      </c>
      <c r="D103" s="73" t="s">
        <v>339</v>
      </c>
      <c r="E103" s="73" t="s">
        <v>340</v>
      </c>
      <c r="F103" s="91">
        <v>6.1627293930000002</v>
      </c>
      <c r="G103" s="91">
        <v>9.2235223299999998</v>
      </c>
      <c r="H103" s="92">
        <f t="shared" si="3"/>
        <v>-0.33184642780606788</v>
      </c>
      <c r="I103" s="104">
        <v>63.244344590000004</v>
      </c>
      <c r="J103" s="104">
        <v>31.940855819999999</v>
      </c>
      <c r="K103" s="92">
        <f t="shared" si="4"/>
        <v>0.98004539848300176</v>
      </c>
      <c r="L103" s="74">
        <f t="shared" si="5"/>
        <v>10.262391962534773</v>
      </c>
      <c r="N103" s="36"/>
    </row>
    <row r="104" spans="1:14">
      <c r="A104" s="73" t="s">
        <v>2541</v>
      </c>
      <c r="B104" s="73" t="s">
        <v>201</v>
      </c>
      <c r="C104" s="73" t="s">
        <v>1028</v>
      </c>
      <c r="D104" s="73" t="s">
        <v>338</v>
      </c>
      <c r="E104" s="73" t="s">
        <v>1590</v>
      </c>
      <c r="F104" s="91">
        <v>15.165014437999998</v>
      </c>
      <c r="G104" s="91">
        <v>6.4891903820000003</v>
      </c>
      <c r="H104" s="92">
        <f t="shared" si="3"/>
        <v>1.3369655604596495</v>
      </c>
      <c r="I104" s="104">
        <v>61.458319809999999</v>
      </c>
      <c r="J104" s="104">
        <v>61.190684659999995</v>
      </c>
      <c r="K104" s="92">
        <f t="shared" si="4"/>
        <v>4.3737891067421319E-3</v>
      </c>
      <c r="L104" s="74">
        <f t="shared" si="5"/>
        <v>4.0526383974946798</v>
      </c>
      <c r="N104" s="36"/>
    </row>
    <row r="105" spans="1:14">
      <c r="A105" s="73" t="s">
        <v>1433</v>
      </c>
      <c r="B105" s="73" t="s">
        <v>674</v>
      </c>
      <c r="C105" s="73" t="s">
        <v>1370</v>
      </c>
      <c r="D105" s="73" t="s">
        <v>339</v>
      </c>
      <c r="E105" s="73" t="s">
        <v>340</v>
      </c>
      <c r="F105" s="91">
        <v>6.8506317699999997</v>
      </c>
      <c r="G105" s="91">
        <v>6.8431994800000009</v>
      </c>
      <c r="H105" s="92">
        <f t="shared" si="3"/>
        <v>1.0860840783204484E-3</v>
      </c>
      <c r="I105" s="104">
        <v>58.599110530000004</v>
      </c>
      <c r="J105" s="104">
        <v>14.117633269999999</v>
      </c>
      <c r="K105" s="92">
        <f t="shared" si="4"/>
        <v>3.1507743833042641</v>
      </c>
      <c r="L105" s="74">
        <f t="shared" si="5"/>
        <v>8.5538257634302841</v>
      </c>
      <c r="N105" s="36"/>
    </row>
    <row r="106" spans="1:14">
      <c r="A106" s="73" t="s">
        <v>53</v>
      </c>
      <c r="B106" s="73" t="s">
        <v>59</v>
      </c>
      <c r="C106" s="73" t="s">
        <v>1368</v>
      </c>
      <c r="D106" s="73" t="s">
        <v>339</v>
      </c>
      <c r="E106" s="73" t="s">
        <v>340</v>
      </c>
      <c r="F106" s="91">
        <v>6.2279454800000007</v>
      </c>
      <c r="G106" s="91">
        <v>1.4129506299999999</v>
      </c>
      <c r="H106" s="92">
        <f t="shared" si="3"/>
        <v>3.4077587339339672</v>
      </c>
      <c r="I106" s="104">
        <v>57.312618299999997</v>
      </c>
      <c r="J106" s="104">
        <v>15.19313474</v>
      </c>
      <c r="K106" s="92">
        <f t="shared" si="4"/>
        <v>2.7722707841923606</v>
      </c>
      <c r="L106" s="74">
        <f t="shared" si="5"/>
        <v>9.202491974929746</v>
      </c>
      <c r="N106" s="36"/>
    </row>
    <row r="107" spans="1:14">
      <c r="A107" s="73" t="s">
        <v>139</v>
      </c>
      <c r="B107" s="73" t="s">
        <v>140</v>
      </c>
      <c r="C107" s="73" t="s">
        <v>1372</v>
      </c>
      <c r="D107" s="73" t="s">
        <v>339</v>
      </c>
      <c r="E107" s="73" t="s">
        <v>340</v>
      </c>
      <c r="F107" s="91">
        <v>1.20266E-2</v>
      </c>
      <c r="G107" s="91">
        <v>2.5856845E-2</v>
      </c>
      <c r="H107" s="92">
        <f t="shared" si="3"/>
        <v>-0.53487751502551839</v>
      </c>
      <c r="I107" s="104">
        <v>57.084874799999994</v>
      </c>
      <c r="J107" s="104">
        <v>13.667247199999998</v>
      </c>
      <c r="K107" s="92">
        <f t="shared" si="4"/>
        <v>3.1767646377245597</v>
      </c>
      <c r="L107" s="74" t="str">
        <f t="shared" si="5"/>
        <v/>
      </c>
      <c r="N107" s="36"/>
    </row>
    <row r="108" spans="1:14">
      <c r="A108" s="73" t="s">
        <v>2545</v>
      </c>
      <c r="B108" s="73" t="s">
        <v>559</v>
      </c>
      <c r="C108" s="73" t="s">
        <v>1028</v>
      </c>
      <c r="D108" s="73" t="s">
        <v>338</v>
      </c>
      <c r="E108" s="73" t="s">
        <v>1590</v>
      </c>
      <c r="F108" s="91">
        <v>22.296029181000002</v>
      </c>
      <c r="G108" s="91">
        <v>23.924352932999998</v>
      </c>
      <c r="H108" s="92">
        <f t="shared" si="3"/>
        <v>-6.8061349728459009E-2</v>
      </c>
      <c r="I108" s="104">
        <v>57.052808063748998</v>
      </c>
      <c r="J108" s="104">
        <v>119.261629293835</v>
      </c>
      <c r="K108" s="92">
        <f t="shared" si="4"/>
        <v>-0.52161639580503172</v>
      </c>
      <c r="L108" s="74">
        <f t="shared" si="5"/>
        <v>2.5588775292942145</v>
      </c>
      <c r="N108" s="36"/>
    </row>
    <row r="109" spans="1:14">
      <c r="A109" s="73" t="s">
        <v>2740</v>
      </c>
      <c r="B109" s="73" t="s">
        <v>2682</v>
      </c>
      <c r="C109" s="73" t="s">
        <v>1370</v>
      </c>
      <c r="D109" s="73" t="s">
        <v>1280</v>
      </c>
      <c r="E109" s="73" t="s">
        <v>1590</v>
      </c>
      <c r="F109" s="91">
        <v>14.53999685</v>
      </c>
      <c r="G109" s="91">
        <v>15.854874720000002</v>
      </c>
      <c r="H109" s="92">
        <f t="shared" si="3"/>
        <v>-8.2932088283318994E-2</v>
      </c>
      <c r="I109" s="104">
        <v>55.176915032296002</v>
      </c>
      <c r="J109" s="104">
        <v>8.7470539600000006</v>
      </c>
      <c r="K109" s="92">
        <f t="shared" si="4"/>
        <v>5.3080570080644609</v>
      </c>
      <c r="L109" s="74">
        <f t="shared" si="5"/>
        <v>3.7948367940874763</v>
      </c>
      <c r="N109" s="36"/>
    </row>
    <row r="110" spans="1:14">
      <c r="A110" s="73" t="s">
        <v>2735</v>
      </c>
      <c r="B110" s="73" t="s">
        <v>1481</v>
      </c>
      <c r="C110" s="73" t="s">
        <v>1370</v>
      </c>
      <c r="D110" s="73" t="s">
        <v>339</v>
      </c>
      <c r="E110" s="73" t="s">
        <v>340</v>
      </c>
      <c r="F110" s="91">
        <v>19.955071030999999</v>
      </c>
      <c r="G110" s="91">
        <v>12.956801883999999</v>
      </c>
      <c r="H110" s="92">
        <f t="shared" si="3"/>
        <v>0.54012318855025265</v>
      </c>
      <c r="I110" s="104">
        <v>55.008815820000002</v>
      </c>
      <c r="J110" s="104">
        <v>63.6459926</v>
      </c>
      <c r="K110" s="92">
        <f t="shared" si="4"/>
        <v>-0.13570652962053098</v>
      </c>
      <c r="L110" s="74">
        <f t="shared" si="5"/>
        <v>2.7566334258868017</v>
      </c>
      <c r="N110" s="36"/>
    </row>
    <row r="111" spans="1:14">
      <c r="A111" s="73" t="s">
        <v>2496</v>
      </c>
      <c r="B111" s="73" t="s">
        <v>1382</v>
      </c>
      <c r="C111" s="73" t="s">
        <v>1028</v>
      </c>
      <c r="D111" s="73" t="s">
        <v>338</v>
      </c>
      <c r="E111" s="73" t="s">
        <v>1590</v>
      </c>
      <c r="F111" s="91">
        <v>1.94043195</v>
      </c>
      <c r="G111" s="91">
        <v>5.1004135100000001</v>
      </c>
      <c r="H111" s="92">
        <f t="shared" si="3"/>
        <v>-0.61955399377020315</v>
      </c>
      <c r="I111" s="104">
        <v>54.19175104</v>
      </c>
      <c r="J111" s="104">
        <v>271.55611105999998</v>
      </c>
      <c r="K111" s="92">
        <f t="shared" si="4"/>
        <v>-0.80043995022440717</v>
      </c>
      <c r="L111" s="74">
        <f t="shared" si="5"/>
        <v>27.927674062468409</v>
      </c>
      <c r="N111" s="36"/>
    </row>
    <row r="112" spans="1:14">
      <c r="A112" s="73" t="s">
        <v>2507</v>
      </c>
      <c r="B112" s="73" t="s">
        <v>1573</v>
      </c>
      <c r="C112" s="73" t="s">
        <v>1028</v>
      </c>
      <c r="D112" s="73" t="s">
        <v>338</v>
      </c>
      <c r="E112" s="73" t="s">
        <v>1590</v>
      </c>
      <c r="F112" s="91">
        <v>3.0286835399999998</v>
      </c>
      <c r="G112" s="91">
        <v>2.2165513999999997</v>
      </c>
      <c r="H112" s="92">
        <f t="shared" si="3"/>
        <v>0.3663944540153683</v>
      </c>
      <c r="I112" s="104">
        <v>54.127819259999995</v>
      </c>
      <c r="J112" s="104">
        <v>12.95222118</v>
      </c>
      <c r="K112" s="92">
        <f t="shared" si="4"/>
        <v>3.1790375957739778</v>
      </c>
      <c r="L112" s="74">
        <f t="shared" si="5"/>
        <v>17.871731577476066</v>
      </c>
      <c r="N112" s="36"/>
    </row>
    <row r="113" spans="1:14">
      <c r="A113" s="73" t="s">
        <v>1419</v>
      </c>
      <c r="B113" s="73" t="s">
        <v>1420</v>
      </c>
      <c r="C113" s="73" t="s">
        <v>1370</v>
      </c>
      <c r="D113" s="73" t="s">
        <v>339</v>
      </c>
      <c r="E113" s="73" t="s">
        <v>340</v>
      </c>
      <c r="F113" s="91">
        <v>21.631596064</v>
      </c>
      <c r="G113" s="91">
        <v>25.658905791999999</v>
      </c>
      <c r="H113" s="92">
        <f t="shared" si="3"/>
        <v>-0.15695563016781655</v>
      </c>
      <c r="I113" s="104">
        <v>54.06897815</v>
      </c>
      <c r="J113" s="104">
        <v>97.000859169999998</v>
      </c>
      <c r="K113" s="92">
        <f t="shared" si="4"/>
        <v>-0.44259279131496376</v>
      </c>
      <c r="L113" s="74">
        <f t="shared" si="5"/>
        <v>2.4995371580548018</v>
      </c>
      <c r="N113" s="36"/>
    </row>
    <row r="114" spans="1:14">
      <c r="A114" s="73" t="s">
        <v>1426</v>
      </c>
      <c r="B114" s="73" t="s">
        <v>970</v>
      </c>
      <c r="C114" s="73" t="s">
        <v>1370</v>
      </c>
      <c r="D114" s="73" t="s">
        <v>339</v>
      </c>
      <c r="E114" s="73" t="s">
        <v>340</v>
      </c>
      <c r="F114" s="91">
        <v>48.343329079999997</v>
      </c>
      <c r="G114" s="91">
        <v>34.896660163999996</v>
      </c>
      <c r="H114" s="92">
        <f t="shared" si="3"/>
        <v>0.38532824782675967</v>
      </c>
      <c r="I114" s="104">
        <v>53.531891469999998</v>
      </c>
      <c r="J114" s="104">
        <v>68.731603030000002</v>
      </c>
      <c r="K114" s="92">
        <f t="shared" si="4"/>
        <v>-0.22114589053547362</v>
      </c>
      <c r="L114" s="74">
        <f t="shared" si="5"/>
        <v>1.1073273704716076</v>
      </c>
      <c r="N114" s="36"/>
    </row>
    <row r="115" spans="1:14">
      <c r="A115" s="73" t="s">
        <v>893</v>
      </c>
      <c r="B115" s="73" t="s">
        <v>487</v>
      </c>
      <c r="C115" s="73" t="s">
        <v>1366</v>
      </c>
      <c r="D115" s="73" t="s">
        <v>338</v>
      </c>
      <c r="E115" s="73" t="s">
        <v>1590</v>
      </c>
      <c r="F115" s="91">
        <v>8.6593414800000001</v>
      </c>
      <c r="G115" s="91">
        <v>10.00969285</v>
      </c>
      <c r="H115" s="92">
        <f t="shared" si="3"/>
        <v>-0.1349043762117037</v>
      </c>
      <c r="I115" s="104">
        <v>53.202405657913999</v>
      </c>
      <c r="J115" s="104">
        <v>25.814278167729899</v>
      </c>
      <c r="K115" s="92">
        <f t="shared" si="4"/>
        <v>1.0609681708792325</v>
      </c>
      <c r="L115" s="74">
        <f t="shared" si="5"/>
        <v>6.1439320508138682</v>
      </c>
      <c r="N115" s="36"/>
    </row>
    <row r="116" spans="1:14">
      <c r="A116" s="73" t="s">
        <v>2520</v>
      </c>
      <c r="B116" s="73" t="s">
        <v>254</v>
      </c>
      <c r="C116" s="73" t="s">
        <v>1028</v>
      </c>
      <c r="D116" s="73" t="s">
        <v>338</v>
      </c>
      <c r="E116" s="73" t="s">
        <v>1590</v>
      </c>
      <c r="F116" s="91">
        <v>10.971434819000001</v>
      </c>
      <c r="G116" s="91">
        <v>10.053418460000001</v>
      </c>
      <c r="H116" s="92">
        <f t="shared" si="3"/>
        <v>9.1313851368323373E-2</v>
      </c>
      <c r="I116" s="104">
        <v>51.570119008318002</v>
      </c>
      <c r="J116" s="104">
        <v>24.738169370000001</v>
      </c>
      <c r="K116" s="92">
        <f t="shared" si="4"/>
        <v>1.0846376397946864</v>
      </c>
      <c r="L116" s="74">
        <f t="shared" si="5"/>
        <v>4.7003987955167377</v>
      </c>
      <c r="N116" s="36"/>
    </row>
    <row r="117" spans="1:14">
      <c r="A117" s="73" t="s">
        <v>2678</v>
      </c>
      <c r="B117" s="73" t="s">
        <v>400</v>
      </c>
      <c r="C117" s="73" t="s">
        <v>1028</v>
      </c>
      <c r="D117" s="73" t="s">
        <v>338</v>
      </c>
      <c r="E117" s="73" t="s">
        <v>1590</v>
      </c>
      <c r="F117" s="91">
        <v>18.73447943</v>
      </c>
      <c r="G117" s="91">
        <v>21.161296291999999</v>
      </c>
      <c r="H117" s="92">
        <f t="shared" si="3"/>
        <v>-0.1146818620425184</v>
      </c>
      <c r="I117" s="104">
        <v>51.401813750000002</v>
      </c>
      <c r="J117" s="104">
        <v>479.90464738999998</v>
      </c>
      <c r="K117" s="92">
        <f t="shared" si="4"/>
        <v>-0.89289161080320245</v>
      </c>
      <c r="L117" s="74">
        <f t="shared" si="5"/>
        <v>2.7437012030176278</v>
      </c>
      <c r="N117" s="36"/>
    </row>
    <row r="118" spans="1:14">
      <c r="A118" s="73" t="s">
        <v>385</v>
      </c>
      <c r="B118" s="73" t="s">
        <v>386</v>
      </c>
      <c r="C118" s="73" t="s">
        <v>1371</v>
      </c>
      <c r="D118" s="73" t="s">
        <v>338</v>
      </c>
      <c r="E118" s="73" t="s">
        <v>340</v>
      </c>
      <c r="F118" s="91">
        <v>6.1584515700000004</v>
      </c>
      <c r="G118" s="91">
        <v>18.934348182999997</v>
      </c>
      <c r="H118" s="92">
        <f t="shared" si="3"/>
        <v>-0.67474710454890119</v>
      </c>
      <c r="I118" s="104">
        <v>50.820239569999998</v>
      </c>
      <c r="J118" s="104">
        <v>4.7796384400000003</v>
      </c>
      <c r="K118" s="92">
        <f t="shared" si="4"/>
        <v>9.632653538119925</v>
      </c>
      <c r="L118" s="74">
        <f t="shared" si="5"/>
        <v>8.2521132126074335</v>
      </c>
      <c r="N118" s="36"/>
    </row>
    <row r="119" spans="1:14">
      <c r="A119" s="73" t="s">
        <v>2748</v>
      </c>
      <c r="B119" s="73" t="s">
        <v>44</v>
      </c>
      <c r="C119" s="73" t="s">
        <v>1370</v>
      </c>
      <c r="D119" s="73" t="s">
        <v>339</v>
      </c>
      <c r="E119" s="73" t="s">
        <v>340</v>
      </c>
      <c r="F119" s="91">
        <v>11.822393782999999</v>
      </c>
      <c r="G119" s="91">
        <v>19.615149635999998</v>
      </c>
      <c r="H119" s="92">
        <f t="shared" si="3"/>
        <v>-0.39728250855134084</v>
      </c>
      <c r="I119" s="104">
        <v>50.51104643</v>
      </c>
      <c r="J119" s="104">
        <v>29.808192120000001</v>
      </c>
      <c r="K119" s="92">
        <f t="shared" si="4"/>
        <v>0.69453572449666567</v>
      </c>
      <c r="L119" s="74">
        <f t="shared" si="5"/>
        <v>4.272488918668258</v>
      </c>
      <c r="N119" s="36"/>
    </row>
    <row r="120" spans="1:14">
      <c r="A120" s="73" t="s">
        <v>2725</v>
      </c>
      <c r="B120" s="73" t="s">
        <v>1423</v>
      </c>
      <c r="C120" s="73" t="s">
        <v>1370</v>
      </c>
      <c r="D120" s="73" t="s">
        <v>1280</v>
      </c>
      <c r="E120" s="73" t="s">
        <v>340</v>
      </c>
      <c r="F120" s="91">
        <v>30.858188533</v>
      </c>
      <c r="G120" s="91">
        <v>58.945601545000002</v>
      </c>
      <c r="H120" s="92">
        <f t="shared" si="3"/>
        <v>-0.47649718173726041</v>
      </c>
      <c r="I120" s="104">
        <v>49.230265889999998</v>
      </c>
      <c r="J120" s="104">
        <v>111.15212846999999</v>
      </c>
      <c r="K120" s="92">
        <f t="shared" si="4"/>
        <v>-0.55709110956622598</v>
      </c>
      <c r="L120" s="74">
        <f t="shared" si="5"/>
        <v>1.5953712201010357</v>
      </c>
      <c r="N120" s="36"/>
    </row>
    <row r="121" spans="1:14">
      <c r="A121" s="73" t="s">
        <v>1942</v>
      </c>
      <c r="B121" s="73" t="s">
        <v>600</v>
      </c>
      <c r="C121" s="73" t="s">
        <v>1528</v>
      </c>
      <c r="D121" s="73" t="s">
        <v>1280</v>
      </c>
      <c r="E121" s="73" t="s">
        <v>340</v>
      </c>
      <c r="F121" s="91">
        <v>17.749723370000002</v>
      </c>
      <c r="G121" s="91">
        <v>13.772555992000001</v>
      </c>
      <c r="H121" s="92">
        <f t="shared" si="3"/>
        <v>0.28877482003414601</v>
      </c>
      <c r="I121" s="104">
        <v>48.406083803604297</v>
      </c>
      <c r="J121" s="104">
        <v>2.3006426612333502</v>
      </c>
      <c r="K121" s="92">
        <f t="shared" si="4"/>
        <v>20.04024437139417</v>
      </c>
      <c r="L121" s="74">
        <f t="shared" si="5"/>
        <v>2.7271458148704824</v>
      </c>
      <c r="N121" s="36"/>
    </row>
    <row r="122" spans="1:14">
      <c r="A122" s="73" t="s">
        <v>772</v>
      </c>
      <c r="B122" s="73" t="s">
        <v>900</v>
      </c>
      <c r="C122" s="73" t="s">
        <v>1371</v>
      </c>
      <c r="D122" s="73" t="s">
        <v>338</v>
      </c>
      <c r="E122" s="73" t="s">
        <v>340</v>
      </c>
      <c r="F122" s="91">
        <v>8.3531444599999993</v>
      </c>
      <c r="G122" s="91">
        <v>5.1752304800000006</v>
      </c>
      <c r="H122" s="92">
        <f t="shared" si="3"/>
        <v>0.61406230935631645</v>
      </c>
      <c r="I122" s="104">
        <v>48.380550569999997</v>
      </c>
      <c r="J122" s="104">
        <v>11.93252757</v>
      </c>
      <c r="K122" s="92">
        <f t="shared" si="4"/>
        <v>3.0545098501708301</v>
      </c>
      <c r="L122" s="74">
        <f t="shared" si="5"/>
        <v>5.7918967882904306</v>
      </c>
      <c r="N122" s="36"/>
    </row>
    <row r="123" spans="1:14">
      <c r="A123" s="73" t="s">
        <v>2721</v>
      </c>
      <c r="B123" s="73" t="s">
        <v>810</v>
      </c>
      <c r="C123" s="73" t="s">
        <v>1370</v>
      </c>
      <c r="D123" s="73" t="s">
        <v>1280</v>
      </c>
      <c r="E123" s="73" t="s">
        <v>340</v>
      </c>
      <c r="F123" s="91">
        <v>51.429710899999996</v>
      </c>
      <c r="G123" s="91">
        <v>33.840567678999996</v>
      </c>
      <c r="H123" s="92">
        <f t="shared" si="3"/>
        <v>0.5197650165873271</v>
      </c>
      <c r="I123" s="104">
        <v>47.95221606608375</v>
      </c>
      <c r="J123" s="104">
        <v>22.319439149999997</v>
      </c>
      <c r="K123" s="92">
        <f t="shared" si="4"/>
        <v>1.1484507627551097</v>
      </c>
      <c r="L123" s="74">
        <f t="shared" si="5"/>
        <v>0.93238354303258886</v>
      </c>
      <c r="N123" s="36"/>
    </row>
    <row r="124" spans="1:14">
      <c r="A124" s="73" t="s">
        <v>1745</v>
      </c>
      <c r="B124" s="73" t="s">
        <v>1378</v>
      </c>
      <c r="C124" s="73" t="s">
        <v>1365</v>
      </c>
      <c r="D124" s="73" t="s">
        <v>338</v>
      </c>
      <c r="E124" s="73" t="s">
        <v>1590</v>
      </c>
      <c r="F124" s="91">
        <v>12.487296118000001</v>
      </c>
      <c r="G124" s="91">
        <v>18.200021337000003</v>
      </c>
      <c r="H124" s="92">
        <f t="shared" si="3"/>
        <v>-0.31388563305616746</v>
      </c>
      <c r="I124" s="104">
        <v>47.503249050116096</v>
      </c>
      <c r="J124" s="104">
        <v>9.61484497</v>
      </c>
      <c r="K124" s="92">
        <f t="shared" si="4"/>
        <v>3.9406151839509169</v>
      </c>
      <c r="L124" s="74">
        <f t="shared" si="5"/>
        <v>3.8041260975337825</v>
      </c>
      <c r="N124" s="36"/>
    </row>
    <row r="125" spans="1:14">
      <c r="A125" s="73" t="s">
        <v>2588</v>
      </c>
      <c r="B125" s="73" t="s">
        <v>62</v>
      </c>
      <c r="C125" s="73" t="s">
        <v>1028</v>
      </c>
      <c r="D125" s="73" t="s">
        <v>338</v>
      </c>
      <c r="E125" s="73" t="s">
        <v>1590</v>
      </c>
      <c r="F125" s="91">
        <v>15.967652286</v>
      </c>
      <c r="G125" s="91">
        <v>17.684414414999999</v>
      </c>
      <c r="H125" s="92">
        <f t="shared" si="3"/>
        <v>-9.7077691616626827E-2</v>
      </c>
      <c r="I125" s="104">
        <v>47.245348829999998</v>
      </c>
      <c r="J125" s="104">
        <v>36.953239400000001</v>
      </c>
      <c r="K125" s="92">
        <f t="shared" si="4"/>
        <v>0.27851710965290888</v>
      </c>
      <c r="L125" s="74">
        <f t="shared" si="5"/>
        <v>2.958816235710708</v>
      </c>
      <c r="N125" s="36"/>
    </row>
    <row r="126" spans="1:14">
      <c r="A126" s="73" t="s">
        <v>282</v>
      </c>
      <c r="B126" s="73" t="s">
        <v>283</v>
      </c>
      <c r="C126" s="73" t="s">
        <v>1368</v>
      </c>
      <c r="D126" s="73" t="s">
        <v>339</v>
      </c>
      <c r="E126" s="73" t="s">
        <v>340</v>
      </c>
      <c r="F126" s="91">
        <v>17.468022372</v>
      </c>
      <c r="G126" s="91">
        <v>22.669186230999998</v>
      </c>
      <c r="H126" s="92">
        <f t="shared" si="3"/>
        <v>-0.22943760777294386</v>
      </c>
      <c r="I126" s="104">
        <v>46.248482559999999</v>
      </c>
      <c r="J126" s="104">
        <v>21.474625679999999</v>
      </c>
      <c r="K126" s="92">
        <f t="shared" si="4"/>
        <v>1.1536339328639698</v>
      </c>
      <c r="L126" s="74">
        <f t="shared" si="5"/>
        <v>2.6476083883504198</v>
      </c>
      <c r="N126" s="36"/>
    </row>
    <row r="127" spans="1:14">
      <c r="A127" s="73" t="s">
        <v>606</v>
      </c>
      <c r="B127" s="73" t="s">
        <v>816</v>
      </c>
      <c r="C127" s="73" t="s">
        <v>1370</v>
      </c>
      <c r="D127" s="73" t="s">
        <v>339</v>
      </c>
      <c r="E127" s="73" t="s">
        <v>340</v>
      </c>
      <c r="F127" s="91">
        <v>31.538563883999998</v>
      </c>
      <c r="G127" s="91">
        <v>35.385439349000002</v>
      </c>
      <c r="H127" s="92">
        <f t="shared" si="3"/>
        <v>-0.10871351425254294</v>
      </c>
      <c r="I127" s="104">
        <v>46.1431382599458</v>
      </c>
      <c r="J127" s="104">
        <v>86.362169623151004</v>
      </c>
      <c r="K127" s="92">
        <f t="shared" si="4"/>
        <v>-0.46570195652453517</v>
      </c>
      <c r="L127" s="74">
        <f t="shared" si="5"/>
        <v>1.4630703677460384</v>
      </c>
      <c r="N127" s="36"/>
    </row>
    <row r="128" spans="1:14">
      <c r="A128" s="73" t="s">
        <v>2540</v>
      </c>
      <c r="B128" s="73" t="s">
        <v>198</v>
      </c>
      <c r="C128" s="73" t="s">
        <v>1028</v>
      </c>
      <c r="D128" s="73" t="s">
        <v>338</v>
      </c>
      <c r="E128" s="73" t="s">
        <v>1590</v>
      </c>
      <c r="F128" s="91">
        <v>16.981200407000003</v>
      </c>
      <c r="G128" s="91">
        <v>10.195746449</v>
      </c>
      <c r="H128" s="92">
        <f t="shared" si="3"/>
        <v>0.66551811502389024</v>
      </c>
      <c r="I128" s="104">
        <v>45.95792402</v>
      </c>
      <c r="J128" s="104">
        <v>52.306840049999998</v>
      </c>
      <c r="K128" s="92">
        <f t="shared" si="4"/>
        <v>-0.12137831350414363</v>
      </c>
      <c r="L128" s="74">
        <f t="shared" si="5"/>
        <v>2.7064001907106161</v>
      </c>
      <c r="N128" s="36"/>
    </row>
    <row r="129" spans="1:14">
      <c r="A129" s="73" t="s">
        <v>2773</v>
      </c>
      <c r="B129" s="73" t="s">
        <v>623</v>
      </c>
      <c r="C129" s="73" t="s">
        <v>1370</v>
      </c>
      <c r="D129" s="73" t="s">
        <v>339</v>
      </c>
      <c r="E129" s="73" t="s">
        <v>340</v>
      </c>
      <c r="F129" s="91">
        <v>6.3528415410000001</v>
      </c>
      <c r="G129" s="91">
        <v>6.052605947</v>
      </c>
      <c r="H129" s="92">
        <f t="shared" si="3"/>
        <v>4.9604351684056525E-2</v>
      </c>
      <c r="I129" s="104">
        <v>45.8846370343988</v>
      </c>
      <c r="J129" s="104">
        <v>39.825871590000006</v>
      </c>
      <c r="K129" s="92">
        <f t="shared" si="4"/>
        <v>0.15213139606265669</v>
      </c>
      <c r="L129" s="74">
        <f t="shared" si="5"/>
        <v>7.2226950315490006</v>
      </c>
      <c r="N129" s="36"/>
    </row>
    <row r="130" spans="1:14">
      <c r="A130" s="73" t="s">
        <v>284</v>
      </c>
      <c r="B130" s="73" t="s">
        <v>574</v>
      </c>
      <c r="C130" s="73" t="s">
        <v>1367</v>
      </c>
      <c r="D130" s="73" t="s">
        <v>338</v>
      </c>
      <c r="E130" s="73" t="s">
        <v>1590</v>
      </c>
      <c r="F130" s="91">
        <v>7.8755423449999995</v>
      </c>
      <c r="G130" s="91">
        <v>6.6151269699999995</v>
      </c>
      <c r="H130" s="92">
        <f t="shared" si="3"/>
        <v>0.19053532618739744</v>
      </c>
      <c r="I130" s="104">
        <v>45.006662049999996</v>
      </c>
      <c r="J130" s="104">
        <v>45.344971790000002</v>
      </c>
      <c r="K130" s="92">
        <f t="shared" si="4"/>
        <v>-7.4607994369645381E-3</v>
      </c>
      <c r="L130" s="74">
        <f t="shared" si="5"/>
        <v>5.7147381194101117</v>
      </c>
      <c r="N130" s="36"/>
    </row>
    <row r="131" spans="1:14">
      <c r="A131" s="73" t="s">
        <v>1624</v>
      </c>
      <c r="B131" s="73" t="s">
        <v>367</v>
      </c>
      <c r="C131" s="73" t="s">
        <v>1366</v>
      </c>
      <c r="D131" s="73" t="s">
        <v>338</v>
      </c>
      <c r="E131" s="73" t="s">
        <v>1590</v>
      </c>
      <c r="F131" s="91">
        <v>0.82362427999999999</v>
      </c>
      <c r="G131" s="91">
        <v>1.96013624</v>
      </c>
      <c r="H131" s="92">
        <f t="shared" si="3"/>
        <v>-0.57981273791458499</v>
      </c>
      <c r="I131" s="104">
        <v>45.003474659999995</v>
      </c>
      <c r="J131" s="104">
        <v>153.27432425000001</v>
      </c>
      <c r="K131" s="92">
        <f t="shared" si="4"/>
        <v>-0.70638608338212916</v>
      </c>
      <c r="L131" s="74">
        <f t="shared" si="5"/>
        <v>54.640781910897523</v>
      </c>
      <c r="N131" s="36"/>
    </row>
    <row r="132" spans="1:14">
      <c r="A132" s="73" t="s">
        <v>1021</v>
      </c>
      <c r="B132" s="73" t="s">
        <v>817</v>
      </c>
      <c r="C132" s="73" t="s">
        <v>1370</v>
      </c>
      <c r="D132" s="73" t="s">
        <v>339</v>
      </c>
      <c r="E132" s="73" t="s">
        <v>340</v>
      </c>
      <c r="F132" s="91">
        <v>29.933983490999999</v>
      </c>
      <c r="G132" s="91">
        <v>30.618618202</v>
      </c>
      <c r="H132" s="92">
        <f t="shared" si="3"/>
        <v>-2.2360078645067061E-2</v>
      </c>
      <c r="I132" s="104">
        <v>44.959841422762551</v>
      </c>
      <c r="J132" s="104">
        <v>21.687288394490199</v>
      </c>
      <c r="K132" s="92">
        <f t="shared" si="4"/>
        <v>1.0730964888254495</v>
      </c>
      <c r="L132" s="74">
        <f t="shared" si="5"/>
        <v>1.5019665336649981</v>
      </c>
      <c r="N132" s="36"/>
    </row>
    <row r="133" spans="1:14">
      <c r="A133" s="73" t="s">
        <v>2576</v>
      </c>
      <c r="B133" s="73" t="s">
        <v>500</v>
      </c>
      <c r="C133" s="73" t="s">
        <v>1028</v>
      </c>
      <c r="D133" s="73" t="s">
        <v>338</v>
      </c>
      <c r="E133" s="73" t="s">
        <v>1590</v>
      </c>
      <c r="F133" s="91">
        <v>10.596157476</v>
      </c>
      <c r="G133" s="91">
        <v>10.812451676</v>
      </c>
      <c r="H133" s="92">
        <f t="shared" si="3"/>
        <v>-2.0004177265374512E-2</v>
      </c>
      <c r="I133" s="104">
        <v>44.497747390000001</v>
      </c>
      <c r="J133" s="104">
        <v>41.737404120000001</v>
      </c>
      <c r="K133" s="92">
        <f t="shared" si="4"/>
        <v>6.6135959535568833E-2</v>
      </c>
      <c r="L133" s="74">
        <f t="shared" si="5"/>
        <v>4.1994229975145378</v>
      </c>
      <c r="N133" s="36"/>
    </row>
    <row r="134" spans="1:14">
      <c r="A134" s="73" t="s">
        <v>2560</v>
      </c>
      <c r="B134" s="73" t="s">
        <v>364</v>
      </c>
      <c r="C134" s="73" t="s">
        <v>1028</v>
      </c>
      <c r="D134" s="73" t="s">
        <v>338</v>
      </c>
      <c r="E134" s="73" t="s">
        <v>1590</v>
      </c>
      <c r="F134" s="91">
        <v>0.50430285799999996</v>
      </c>
      <c r="G134" s="91">
        <v>3.5779895580000001</v>
      </c>
      <c r="H134" s="92">
        <f t="shared" si="3"/>
        <v>-0.85905412807244419</v>
      </c>
      <c r="I134" s="104">
        <v>43.673747689999999</v>
      </c>
      <c r="J134" s="104">
        <v>34.163844789999999</v>
      </c>
      <c r="K134" s="92">
        <f t="shared" si="4"/>
        <v>0.27836161176986773</v>
      </c>
      <c r="L134" s="74">
        <f t="shared" si="5"/>
        <v>86.602221258876952</v>
      </c>
      <c r="N134" s="36"/>
    </row>
    <row r="135" spans="1:14">
      <c r="A135" s="73" t="s">
        <v>1472</v>
      </c>
      <c r="B135" s="73" t="s">
        <v>42</v>
      </c>
      <c r="C135" s="73" t="s">
        <v>1370</v>
      </c>
      <c r="D135" s="73" t="s">
        <v>339</v>
      </c>
      <c r="E135" s="73" t="s">
        <v>340</v>
      </c>
      <c r="F135" s="91">
        <v>31.577970620000002</v>
      </c>
      <c r="G135" s="91">
        <v>40.156608259999999</v>
      </c>
      <c r="H135" s="92">
        <f t="shared" ref="H135:H198" si="6">IF(ISERROR(F135/G135-1),"",IF((F135/G135-1)&gt;10000%,"",F135/G135-1))</f>
        <v>-0.21362953724717781</v>
      </c>
      <c r="I135" s="104">
        <v>43.207602530000003</v>
      </c>
      <c r="J135" s="104">
        <v>68.323129059999999</v>
      </c>
      <c r="K135" s="92">
        <f t="shared" ref="K135:K198" si="7">IF(ISERROR(I135/J135-1),"",IF((I135/J135-1)&gt;10000%,"",I135/J135-1))</f>
        <v>-0.36759918457399754</v>
      </c>
      <c r="L135" s="74">
        <f t="shared" ref="L135:L198" si="8">IF(ISERROR(I135/F135),"",IF(I135/F135&gt;10000%,"",I135/F135))</f>
        <v>1.3682830682803391</v>
      </c>
      <c r="N135" s="36"/>
    </row>
    <row r="136" spans="1:14">
      <c r="A136" s="73" t="s">
        <v>754</v>
      </c>
      <c r="B136" s="73" t="s">
        <v>95</v>
      </c>
      <c r="C136" s="73" t="s">
        <v>760</v>
      </c>
      <c r="D136" s="73" t="s">
        <v>338</v>
      </c>
      <c r="E136" s="73" t="s">
        <v>1590</v>
      </c>
      <c r="F136" s="91">
        <v>21.389124973000001</v>
      </c>
      <c r="G136" s="91">
        <v>12.586774818</v>
      </c>
      <c r="H136" s="92">
        <f t="shared" si="6"/>
        <v>0.69933325115278944</v>
      </c>
      <c r="I136" s="104">
        <v>42.258941440000001</v>
      </c>
      <c r="J136" s="104">
        <v>24.359861629999997</v>
      </c>
      <c r="K136" s="92">
        <f t="shared" si="7"/>
        <v>0.73477756490852464</v>
      </c>
      <c r="L136" s="74">
        <f t="shared" si="8"/>
        <v>1.9757209092632102</v>
      </c>
      <c r="N136" s="36"/>
    </row>
    <row r="137" spans="1:14">
      <c r="A137" s="73" t="s">
        <v>2486</v>
      </c>
      <c r="B137" s="73" t="s">
        <v>2487</v>
      </c>
      <c r="C137" s="73" t="s">
        <v>246</v>
      </c>
      <c r="D137" s="73" t="s">
        <v>339</v>
      </c>
      <c r="E137" s="73" t="s">
        <v>1590</v>
      </c>
      <c r="F137" s="91">
        <v>11.81673782</v>
      </c>
      <c r="G137" s="91">
        <v>11.511997210000001</v>
      </c>
      <c r="H137" s="92">
        <f t="shared" si="6"/>
        <v>2.6471567395385032E-2</v>
      </c>
      <c r="I137" s="104">
        <v>41.77745676</v>
      </c>
      <c r="J137" s="104">
        <v>18.071217989999997</v>
      </c>
      <c r="K137" s="92">
        <f t="shared" si="7"/>
        <v>1.3118229652875768</v>
      </c>
      <c r="L137" s="74">
        <f t="shared" si="8"/>
        <v>3.5354475487550419</v>
      </c>
      <c r="N137" s="36"/>
    </row>
    <row r="138" spans="1:14">
      <c r="A138" s="73" t="s">
        <v>2825</v>
      </c>
      <c r="B138" s="73" t="s">
        <v>27</v>
      </c>
      <c r="C138" s="73" t="s">
        <v>1370</v>
      </c>
      <c r="D138" s="73" t="s">
        <v>1280</v>
      </c>
      <c r="E138" s="73" t="s">
        <v>1590</v>
      </c>
      <c r="F138" s="91">
        <v>2.4158253700000003</v>
      </c>
      <c r="G138" s="91">
        <v>6.3845485000000007E-2</v>
      </c>
      <c r="H138" s="92">
        <f t="shared" si="6"/>
        <v>36.838625080536232</v>
      </c>
      <c r="I138" s="104">
        <v>41.664256090000002</v>
      </c>
      <c r="J138" s="104">
        <v>3.4666900000000001E-3</v>
      </c>
      <c r="K138" s="92" t="str">
        <f t="shared" si="7"/>
        <v/>
      </c>
      <c r="L138" s="74">
        <f t="shared" si="8"/>
        <v>17.246385689707363</v>
      </c>
      <c r="N138" s="36"/>
    </row>
    <row r="139" spans="1:14">
      <c r="A139" s="73" t="s">
        <v>764</v>
      </c>
      <c r="B139" s="73" t="s">
        <v>85</v>
      </c>
      <c r="C139" s="73" t="s">
        <v>1368</v>
      </c>
      <c r="D139" s="73" t="s">
        <v>339</v>
      </c>
      <c r="E139" s="73" t="s">
        <v>340</v>
      </c>
      <c r="F139" s="91">
        <v>15.530247390000001</v>
      </c>
      <c r="G139" s="91">
        <v>21.328984219999999</v>
      </c>
      <c r="H139" s="92">
        <f t="shared" si="6"/>
        <v>-0.27187121384630097</v>
      </c>
      <c r="I139" s="104">
        <v>41.433623670000003</v>
      </c>
      <c r="J139" s="104">
        <v>46.78163078</v>
      </c>
      <c r="K139" s="92">
        <f t="shared" si="7"/>
        <v>-0.11431852675572751</v>
      </c>
      <c r="L139" s="74">
        <f t="shared" si="8"/>
        <v>2.6679306922489405</v>
      </c>
      <c r="N139" s="36"/>
    </row>
    <row r="140" spans="1:14">
      <c r="A140" s="73" t="s">
        <v>829</v>
      </c>
      <c r="B140" s="73" t="s">
        <v>830</v>
      </c>
      <c r="C140" s="73" t="s">
        <v>1370</v>
      </c>
      <c r="D140" s="73" t="s">
        <v>339</v>
      </c>
      <c r="E140" s="73" t="s">
        <v>1590</v>
      </c>
      <c r="F140" s="91">
        <v>6.0646968169999997</v>
      </c>
      <c r="G140" s="91">
        <v>7.9645791179999996</v>
      </c>
      <c r="H140" s="92">
        <f t="shared" si="6"/>
        <v>-0.23854145622161671</v>
      </c>
      <c r="I140" s="104">
        <v>41.337772009999995</v>
      </c>
      <c r="J140" s="104">
        <v>16.349561340000001</v>
      </c>
      <c r="K140" s="92">
        <f t="shared" si="7"/>
        <v>1.5283719330661865</v>
      </c>
      <c r="L140" s="74">
        <f t="shared" si="8"/>
        <v>6.8161316645088936</v>
      </c>
      <c r="N140" s="36"/>
    </row>
    <row r="141" spans="1:14">
      <c r="A141" s="73" t="s">
        <v>2638</v>
      </c>
      <c r="B141" s="73" t="s">
        <v>2399</v>
      </c>
      <c r="C141" s="73" t="s">
        <v>1028</v>
      </c>
      <c r="D141" s="73" t="s">
        <v>338</v>
      </c>
      <c r="E141" s="73" t="s">
        <v>1590</v>
      </c>
      <c r="F141" s="91">
        <v>2.3471326400000003</v>
      </c>
      <c r="G141" s="91">
        <v>3.0511236899999998</v>
      </c>
      <c r="H141" s="92">
        <f t="shared" si="6"/>
        <v>-0.23073173083979415</v>
      </c>
      <c r="I141" s="104">
        <v>39.894142240000001</v>
      </c>
      <c r="J141" s="104">
        <v>4.4857020499999996</v>
      </c>
      <c r="K141" s="92">
        <f t="shared" si="7"/>
        <v>7.8936228477323862</v>
      </c>
      <c r="L141" s="74">
        <f t="shared" si="8"/>
        <v>16.996969647186191</v>
      </c>
      <c r="N141" s="36"/>
    </row>
    <row r="142" spans="1:14">
      <c r="A142" s="73" t="s">
        <v>3</v>
      </c>
      <c r="B142" s="73" t="s">
        <v>92</v>
      </c>
      <c r="C142" s="73" t="s">
        <v>1371</v>
      </c>
      <c r="D142" s="73" t="s">
        <v>338</v>
      </c>
      <c r="E142" s="73" t="s">
        <v>340</v>
      </c>
      <c r="F142" s="91">
        <v>64.124437404999995</v>
      </c>
      <c r="G142" s="91">
        <v>23.216200182000001</v>
      </c>
      <c r="H142" s="92">
        <f t="shared" si="6"/>
        <v>1.7620556724315719</v>
      </c>
      <c r="I142" s="104">
        <v>39.06416505</v>
      </c>
      <c r="J142" s="104">
        <v>3.6610048700000002</v>
      </c>
      <c r="K142" s="92">
        <f t="shared" si="7"/>
        <v>9.6703395480596548</v>
      </c>
      <c r="L142" s="74">
        <f t="shared" si="8"/>
        <v>0.60919310376599167</v>
      </c>
      <c r="N142" s="36"/>
    </row>
    <row r="143" spans="1:14">
      <c r="A143" s="73" t="s">
        <v>1432</v>
      </c>
      <c r="B143" s="73" t="s">
        <v>666</v>
      </c>
      <c r="C143" s="73" t="s">
        <v>1370</v>
      </c>
      <c r="D143" s="73" t="s">
        <v>339</v>
      </c>
      <c r="E143" s="73" t="s">
        <v>340</v>
      </c>
      <c r="F143" s="91">
        <v>27.993851519</v>
      </c>
      <c r="G143" s="91">
        <v>16.043351350999998</v>
      </c>
      <c r="H143" s="92">
        <f t="shared" si="6"/>
        <v>0.74488801663345194</v>
      </c>
      <c r="I143" s="104">
        <v>38.841037890000003</v>
      </c>
      <c r="J143" s="104">
        <v>76.491124029999995</v>
      </c>
      <c r="K143" s="92">
        <f t="shared" si="7"/>
        <v>-0.49221509838492561</v>
      </c>
      <c r="L143" s="74">
        <f t="shared" si="8"/>
        <v>1.3874846004537031</v>
      </c>
      <c r="N143" s="36"/>
    </row>
    <row r="144" spans="1:14">
      <c r="A144" s="73" t="s">
        <v>1435</v>
      </c>
      <c r="B144" s="73" t="s">
        <v>659</v>
      </c>
      <c r="C144" s="73" t="s">
        <v>1370</v>
      </c>
      <c r="D144" s="73" t="s">
        <v>339</v>
      </c>
      <c r="E144" s="73" t="s">
        <v>340</v>
      </c>
      <c r="F144" s="91">
        <v>14.257618791999999</v>
      </c>
      <c r="G144" s="91">
        <v>8.3557081340000003</v>
      </c>
      <c r="H144" s="92">
        <f t="shared" si="6"/>
        <v>0.70633279230813284</v>
      </c>
      <c r="I144" s="104">
        <v>38.835827350000002</v>
      </c>
      <c r="J144" s="104">
        <v>12.355584670000001</v>
      </c>
      <c r="K144" s="92">
        <f t="shared" si="7"/>
        <v>2.1431800588356942</v>
      </c>
      <c r="L144" s="74">
        <f t="shared" si="8"/>
        <v>2.7238648975375135</v>
      </c>
      <c r="N144" s="36"/>
    </row>
    <row r="145" spans="1:14">
      <c r="A145" s="73" t="s">
        <v>2808</v>
      </c>
      <c r="B145" s="73" t="s">
        <v>69</v>
      </c>
      <c r="C145" s="73" t="s">
        <v>1370</v>
      </c>
      <c r="D145" s="73" t="s">
        <v>1280</v>
      </c>
      <c r="E145" s="73" t="s">
        <v>340</v>
      </c>
      <c r="F145" s="91">
        <v>3.445218568</v>
      </c>
      <c r="G145" s="91">
        <v>1.785915315</v>
      </c>
      <c r="H145" s="92">
        <f t="shared" si="6"/>
        <v>0.92910522635839543</v>
      </c>
      <c r="I145" s="104">
        <v>38.045631887592101</v>
      </c>
      <c r="J145" s="104">
        <v>4.8143189500000005</v>
      </c>
      <c r="K145" s="92">
        <f t="shared" si="7"/>
        <v>6.9025989517358619</v>
      </c>
      <c r="L145" s="74">
        <f t="shared" si="8"/>
        <v>11.043024161360581</v>
      </c>
      <c r="N145" s="36"/>
    </row>
    <row r="146" spans="1:14">
      <c r="A146" s="73" t="s">
        <v>33</v>
      </c>
      <c r="B146" s="73" t="s">
        <v>265</v>
      </c>
      <c r="C146" s="73" t="s">
        <v>1371</v>
      </c>
      <c r="D146" s="73" t="s">
        <v>338</v>
      </c>
      <c r="E146" s="73" t="s">
        <v>340</v>
      </c>
      <c r="F146" s="91">
        <v>14.203507022</v>
      </c>
      <c r="G146" s="91">
        <v>6.529557864</v>
      </c>
      <c r="H146" s="92">
        <f t="shared" si="6"/>
        <v>1.1752632135032415</v>
      </c>
      <c r="I146" s="104">
        <v>37.697108990000004</v>
      </c>
      <c r="J146" s="104">
        <v>18.09703919</v>
      </c>
      <c r="K146" s="92">
        <f t="shared" si="7"/>
        <v>1.0830539512137731</v>
      </c>
      <c r="L146" s="74">
        <f t="shared" si="8"/>
        <v>2.6540705004482663</v>
      </c>
      <c r="N146" s="36"/>
    </row>
    <row r="147" spans="1:14">
      <c r="A147" s="73" t="s">
        <v>779</v>
      </c>
      <c r="B147" s="73" t="s">
        <v>907</v>
      </c>
      <c r="C147" s="73" t="s">
        <v>1371</v>
      </c>
      <c r="D147" s="73" t="s">
        <v>338</v>
      </c>
      <c r="E147" s="73" t="s">
        <v>340</v>
      </c>
      <c r="F147" s="91">
        <v>13.841058685</v>
      </c>
      <c r="G147" s="91">
        <v>9.9202854869999992</v>
      </c>
      <c r="H147" s="92">
        <f t="shared" si="6"/>
        <v>0.3952278594338805</v>
      </c>
      <c r="I147" s="104">
        <v>37.615188100000005</v>
      </c>
      <c r="J147" s="104">
        <v>9.7979588199999998</v>
      </c>
      <c r="K147" s="92">
        <f t="shared" si="7"/>
        <v>2.8390841185429685</v>
      </c>
      <c r="L147" s="74">
        <f t="shared" si="8"/>
        <v>2.7176525261586235</v>
      </c>
      <c r="N147" s="36"/>
    </row>
    <row r="148" spans="1:14">
      <c r="A148" s="73" t="s">
        <v>2603</v>
      </c>
      <c r="B148" s="73" t="s">
        <v>168</v>
      </c>
      <c r="C148" s="73" t="s">
        <v>1028</v>
      </c>
      <c r="D148" s="73" t="s">
        <v>338</v>
      </c>
      <c r="E148" s="73" t="s">
        <v>1590</v>
      </c>
      <c r="F148" s="91">
        <v>6.0568392929999995</v>
      </c>
      <c r="G148" s="91">
        <v>8.0614550190000003</v>
      </c>
      <c r="H148" s="92">
        <f t="shared" si="6"/>
        <v>-0.24866673835868747</v>
      </c>
      <c r="I148" s="104">
        <v>37.534246060000001</v>
      </c>
      <c r="J148" s="104">
        <v>17.341116299999999</v>
      </c>
      <c r="K148" s="92">
        <f t="shared" si="7"/>
        <v>1.1644653902701756</v>
      </c>
      <c r="L148" s="74">
        <f t="shared" si="8"/>
        <v>6.1970021399410449</v>
      </c>
      <c r="N148" s="36"/>
    </row>
    <row r="149" spans="1:14">
      <c r="A149" s="73" t="s">
        <v>1464</v>
      </c>
      <c r="B149" s="73" t="s">
        <v>570</v>
      </c>
      <c r="C149" s="73" t="s">
        <v>1367</v>
      </c>
      <c r="D149" s="73" t="s">
        <v>338</v>
      </c>
      <c r="E149" s="73" t="s">
        <v>1590</v>
      </c>
      <c r="F149" s="91">
        <v>1.573984528</v>
      </c>
      <c r="G149" s="91">
        <v>1.7602423389999999</v>
      </c>
      <c r="H149" s="92">
        <f t="shared" si="6"/>
        <v>-0.10581373193523669</v>
      </c>
      <c r="I149" s="104">
        <v>37.496062469999998</v>
      </c>
      <c r="J149" s="104">
        <v>33.049319420000003</v>
      </c>
      <c r="K149" s="92">
        <f t="shared" si="7"/>
        <v>0.1345487026068386</v>
      </c>
      <c r="L149" s="74">
        <f t="shared" si="8"/>
        <v>23.822383132091371</v>
      </c>
      <c r="N149" s="36"/>
    </row>
    <row r="150" spans="1:14">
      <c r="A150" s="73" t="s">
        <v>845</v>
      </c>
      <c r="B150" s="73" t="s">
        <v>846</v>
      </c>
      <c r="C150" s="73" t="s">
        <v>1365</v>
      </c>
      <c r="D150" s="73" t="s">
        <v>338</v>
      </c>
      <c r="E150" s="73" t="s">
        <v>1590</v>
      </c>
      <c r="F150" s="91">
        <v>8.9933477430000011</v>
      </c>
      <c r="G150" s="91">
        <v>7.5209052099999996</v>
      </c>
      <c r="H150" s="92">
        <f t="shared" si="6"/>
        <v>0.19577996157193978</v>
      </c>
      <c r="I150" s="104">
        <v>36.602338520000004</v>
      </c>
      <c r="J150" s="104">
        <v>5.6971960099999999</v>
      </c>
      <c r="K150" s="92">
        <f t="shared" si="7"/>
        <v>5.4246233508121842</v>
      </c>
      <c r="L150" s="74">
        <f t="shared" si="8"/>
        <v>4.0699347524384946</v>
      </c>
      <c r="N150" s="36"/>
    </row>
    <row r="151" spans="1:14">
      <c r="A151" s="73" t="s">
        <v>1394</v>
      </c>
      <c r="B151" s="73" t="s">
        <v>143</v>
      </c>
      <c r="C151" s="73" t="s">
        <v>1528</v>
      </c>
      <c r="D151" s="73" t="s">
        <v>339</v>
      </c>
      <c r="E151" s="73" t="s">
        <v>340</v>
      </c>
      <c r="F151" s="91">
        <v>18.344750050000002</v>
      </c>
      <c r="G151" s="91">
        <v>2.8868000000000001E-2</v>
      </c>
      <c r="H151" s="92" t="str">
        <f t="shared" si="6"/>
        <v/>
      </c>
      <c r="I151" s="104">
        <v>36.045043149999998</v>
      </c>
      <c r="J151" s="104">
        <v>16.967666510000001</v>
      </c>
      <c r="K151" s="92">
        <f t="shared" si="7"/>
        <v>1.1243370812808364</v>
      </c>
      <c r="L151" s="74">
        <f t="shared" si="8"/>
        <v>1.9648696794317999</v>
      </c>
      <c r="N151" s="36"/>
    </row>
    <row r="152" spans="1:14">
      <c r="A152" s="73" t="s">
        <v>2508</v>
      </c>
      <c r="B152" s="73" t="s">
        <v>1574</v>
      </c>
      <c r="C152" s="73" t="s">
        <v>1028</v>
      </c>
      <c r="D152" s="73" t="s">
        <v>338</v>
      </c>
      <c r="E152" s="73" t="s">
        <v>1590</v>
      </c>
      <c r="F152" s="91">
        <v>0.28049573</v>
      </c>
      <c r="G152" s="91">
        <v>7.508374000000001E-2</v>
      </c>
      <c r="H152" s="92">
        <f t="shared" si="6"/>
        <v>2.7357719527556825</v>
      </c>
      <c r="I152" s="104">
        <v>33.927917610000002</v>
      </c>
      <c r="J152" s="104">
        <v>4.47892285</v>
      </c>
      <c r="K152" s="92">
        <f t="shared" si="7"/>
        <v>6.57501719637792</v>
      </c>
      <c r="L152" s="74" t="str">
        <f t="shared" si="8"/>
        <v/>
      </c>
      <c r="N152" s="36"/>
    </row>
    <row r="153" spans="1:14">
      <c r="A153" s="73" t="s">
        <v>414</v>
      </c>
      <c r="B153" s="73" t="s">
        <v>683</v>
      </c>
      <c r="C153" s="73" t="s">
        <v>1365</v>
      </c>
      <c r="D153" s="73" t="s">
        <v>338</v>
      </c>
      <c r="E153" s="73" t="s">
        <v>1590</v>
      </c>
      <c r="F153" s="91">
        <v>5.3545074900000005</v>
      </c>
      <c r="G153" s="91">
        <v>0.22866581400000002</v>
      </c>
      <c r="H153" s="92">
        <f t="shared" si="6"/>
        <v>22.416300829296677</v>
      </c>
      <c r="I153" s="104">
        <v>32.462164860000001</v>
      </c>
      <c r="J153" s="104">
        <v>1.176E-2</v>
      </c>
      <c r="K153" s="92" t="str">
        <f t="shared" si="7"/>
        <v/>
      </c>
      <c r="L153" s="74">
        <f t="shared" si="8"/>
        <v>6.0625865069057916</v>
      </c>
      <c r="N153" s="36"/>
    </row>
    <row r="154" spans="1:14">
      <c r="A154" s="73" t="s">
        <v>1439</v>
      </c>
      <c r="B154" s="73" t="s">
        <v>664</v>
      </c>
      <c r="C154" s="73" t="s">
        <v>1370</v>
      </c>
      <c r="D154" s="73" t="s">
        <v>339</v>
      </c>
      <c r="E154" s="73" t="s">
        <v>340</v>
      </c>
      <c r="F154" s="91">
        <v>6.6419792070000003</v>
      </c>
      <c r="G154" s="91">
        <v>9.0571324140000016</v>
      </c>
      <c r="H154" s="92">
        <f t="shared" si="6"/>
        <v>-0.26665760161205043</v>
      </c>
      <c r="I154" s="104">
        <v>32.404382269999999</v>
      </c>
      <c r="J154" s="104">
        <v>24.689921250000001</v>
      </c>
      <c r="K154" s="92">
        <f t="shared" si="7"/>
        <v>0.31245385280441096</v>
      </c>
      <c r="L154" s="74">
        <f t="shared" si="8"/>
        <v>4.8787238351858928</v>
      </c>
      <c r="N154" s="36"/>
    </row>
    <row r="155" spans="1:14">
      <c r="A155" s="73" t="s">
        <v>1625</v>
      </c>
      <c r="B155" s="73" t="s">
        <v>41</v>
      </c>
      <c r="C155" s="73" t="s">
        <v>1366</v>
      </c>
      <c r="D155" s="73" t="s">
        <v>338</v>
      </c>
      <c r="E155" s="73" t="s">
        <v>1590</v>
      </c>
      <c r="F155" s="91">
        <v>3.56134745</v>
      </c>
      <c r="G155" s="91">
        <v>0.67337844999999996</v>
      </c>
      <c r="H155" s="92">
        <f t="shared" si="6"/>
        <v>4.2887755020969269</v>
      </c>
      <c r="I155" s="104">
        <v>32.140356130000001</v>
      </c>
      <c r="J155" s="104">
        <v>138.68135399000002</v>
      </c>
      <c r="K155" s="92">
        <f t="shared" si="7"/>
        <v>-0.76824313287049706</v>
      </c>
      <c r="L155" s="74">
        <f t="shared" si="8"/>
        <v>9.0247740725213426</v>
      </c>
      <c r="N155" s="36"/>
    </row>
    <row r="156" spans="1:14">
      <c r="A156" s="73" t="s">
        <v>2760</v>
      </c>
      <c r="B156" s="73" t="s">
        <v>300</v>
      </c>
      <c r="C156" s="73" t="s">
        <v>1370</v>
      </c>
      <c r="D156" s="73" t="s">
        <v>339</v>
      </c>
      <c r="E156" s="73" t="s">
        <v>1590</v>
      </c>
      <c r="F156" s="91">
        <v>8.5554487550000005</v>
      </c>
      <c r="G156" s="91">
        <v>9.3779259839999991</v>
      </c>
      <c r="H156" s="92">
        <f t="shared" si="6"/>
        <v>-8.7703531719407368E-2</v>
      </c>
      <c r="I156" s="104">
        <v>31.444640713219098</v>
      </c>
      <c r="J156" s="104">
        <v>21.767738758955151</v>
      </c>
      <c r="K156" s="92">
        <f t="shared" si="7"/>
        <v>0.4445524664468381</v>
      </c>
      <c r="L156" s="74">
        <f t="shared" si="8"/>
        <v>3.6753934964360728</v>
      </c>
      <c r="N156" s="36"/>
    </row>
    <row r="157" spans="1:14">
      <c r="A157" s="73" t="s">
        <v>2843</v>
      </c>
      <c r="B157" s="73" t="s">
        <v>1571</v>
      </c>
      <c r="C157" s="73" t="s">
        <v>1370</v>
      </c>
      <c r="D157" s="73" t="s">
        <v>339</v>
      </c>
      <c r="E157" s="73" t="s">
        <v>1590</v>
      </c>
      <c r="F157" s="91">
        <v>1.9211857700000001</v>
      </c>
      <c r="G157" s="91">
        <v>1.06472101</v>
      </c>
      <c r="H157" s="92">
        <f t="shared" si="6"/>
        <v>0.80440298628088525</v>
      </c>
      <c r="I157" s="104">
        <v>31.14599462</v>
      </c>
      <c r="J157" s="104">
        <v>0.44982542999999997</v>
      </c>
      <c r="K157" s="92">
        <f t="shared" si="7"/>
        <v>68.240181952363173</v>
      </c>
      <c r="L157" s="74">
        <f t="shared" si="8"/>
        <v>16.211859938979249</v>
      </c>
      <c r="N157" s="36"/>
    </row>
    <row r="158" spans="1:14">
      <c r="A158" s="73" t="s">
        <v>2637</v>
      </c>
      <c r="B158" s="73" t="s">
        <v>2397</v>
      </c>
      <c r="C158" s="73" t="s">
        <v>1028</v>
      </c>
      <c r="D158" s="73" t="s">
        <v>338</v>
      </c>
      <c r="E158" s="73" t="s">
        <v>1590</v>
      </c>
      <c r="F158" s="91">
        <v>1.4929760300000001</v>
      </c>
      <c r="G158" s="91">
        <v>1.35648313</v>
      </c>
      <c r="H158" s="92">
        <f t="shared" si="6"/>
        <v>0.10062262993274396</v>
      </c>
      <c r="I158" s="104">
        <v>31.109128070000001</v>
      </c>
      <c r="J158" s="104">
        <v>2.0713960299999998</v>
      </c>
      <c r="K158" s="92">
        <f t="shared" si="7"/>
        <v>14.018435692376991</v>
      </c>
      <c r="L158" s="74">
        <f t="shared" si="8"/>
        <v>20.83699097968773</v>
      </c>
      <c r="N158" s="36"/>
    </row>
    <row r="159" spans="1:14">
      <c r="A159" s="73" t="s">
        <v>736</v>
      </c>
      <c r="B159" s="73" t="s">
        <v>737</v>
      </c>
      <c r="C159" s="73" t="s">
        <v>1365</v>
      </c>
      <c r="D159" s="73" t="s">
        <v>338</v>
      </c>
      <c r="E159" s="73" t="s">
        <v>1590</v>
      </c>
      <c r="F159" s="91">
        <v>15.221239405999999</v>
      </c>
      <c r="G159" s="91">
        <v>7.0535929130000001</v>
      </c>
      <c r="H159" s="92">
        <f t="shared" si="6"/>
        <v>1.1579412922947059</v>
      </c>
      <c r="I159" s="104">
        <v>31.048304920000003</v>
      </c>
      <c r="J159" s="104">
        <v>8.5788847500000003</v>
      </c>
      <c r="K159" s="92">
        <f t="shared" si="7"/>
        <v>2.619153983855536</v>
      </c>
      <c r="L159" s="74">
        <f t="shared" si="8"/>
        <v>2.0398013651740605</v>
      </c>
      <c r="N159" s="36"/>
    </row>
    <row r="160" spans="1:14">
      <c r="A160" s="73" t="s">
        <v>1623</v>
      </c>
      <c r="B160" s="73" t="s">
        <v>378</v>
      </c>
      <c r="C160" s="73" t="s">
        <v>1366</v>
      </c>
      <c r="D160" s="73" t="s">
        <v>338</v>
      </c>
      <c r="E160" s="73" t="s">
        <v>1590</v>
      </c>
      <c r="F160" s="91">
        <v>2.5553646899999998</v>
      </c>
      <c r="G160" s="91">
        <v>0.10416536</v>
      </c>
      <c r="H160" s="92">
        <f t="shared" si="6"/>
        <v>23.53180875100897</v>
      </c>
      <c r="I160" s="104">
        <v>30.896503710000001</v>
      </c>
      <c r="J160" s="104">
        <v>20.515435100000001</v>
      </c>
      <c r="K160" s="92">
        <f t="shared" si="7"/>
        <v>0.50601259780251984</v>
      </c>
      <c r="L160" s="74">
        <f t="shared" si="8"/>
        <v>12.090839257076846</v>
      </c>
      <c r="N160" s="36"/>
    </row>
    <row r="161" spans="1:14">
      <c r="A161" s="73" t="s">
        <v>2754</v>
      </c>
      <c r="B161" s="73" t="s">
        <v>617</v>
      </c>
      <c r="C161" s="73" t="s">
        <v>1370</v>
      </c>
      <c r="D161" s="73" t="s">
        <v>1280</v>
      </c>
      <c r="E161" s="73" t="s">
        <v>1590</v>
      </c>
      <c r="F161" s="91">
        <v>9.1958488220000003</v>
      </c>
      <c r="G161" s="91">
        <v>13.26417451</v>
      </c>
      <c r="H161" s="92">
        <f t="shared" si="6"/>
        <v>-0.3067153319592445</v>
      </c>
      <c r="I161" s="104">
        <v>29.744102220811602</v>
      </c>
      <c r="J161" s="104">
        <v>6.8341214199999998</v>
      </c>
      <c r="K161" s="92">
        <f t="shared" si="7"/>
        <v>3.3522934980004502</v>
      </c>
      <c r="L161" s="74">
        <f t="shared" si="8"/>
        <v>3.2345140504759375</v>
      </c>
      <c r="N161" s="36"/>
    </row>
    <row r="162" spans="1:14">
      <c r="A162" s="73" t="s">
        <v>447</v>
      </c>
      <c r="B162" s="73" t="s">
        <v>448</v>
      </c>
      <c r="C162" s="73" t="s">
        <v>467</v>
      </c>
      <c r="D162" s="73" t="s">
        <v>339</v>
      </c>
      <c r="E162" s="73" t="s">
        <v>340</v>
      </c>
      <c r="F162" s="91">
        <v>6.5560351849999998</v>
      </c>
      <c r="G162" s="91">
        <v>6.21995758</v>
      </c>
      <c r="H162" s="92">
        <f t="shared" si="6"/>
        <v>5.4032137788309509E-2</v>
      </c>
      <c r="I162" s="104">
        <v>29.655289620000001</v>
      </c>
      <c r="J162" s="104">
        <v>17.150150530000001</v>
      </c>
      <c r="K162" s="92">
        <f t="shared" si="7"/>
        <v>0.72915622916109757</v>
      </c>
      <c r="L162" s="74">
        <f t="shared" si="8"/>
        <v>4.5233573010484083</v>
      </c>
      <c r="N162" s="36"/>
    </row>
    <row r="163" spans="1:14">
      <c r="A163" s="73" t="s">
        <v>2828</v>
      </c>
      <c r="B163" s="73" t="s">
        <v>2310</v>
      </c>
      <c r="C163" s="73" t="s">
        <v>1364</v>
      </c>
      <c r="D163" s="73" t="s">
        <v>338</v>
      </c>
      <c r="E163" s="73" t="s">
        <v>340</v>
      </c>
      <c r="F163" s="91">
        <v>2.3269488799999998</v>
      </c>
      <c r="G163" s="91">
        <v>3.7107756300000001</v>
      </c>
      <c r="H163" s="92">
        <f t="shared" si="6"/>
        <v>-0.37292115934263592</v>
      </c>
      <c r="I163" s="104">
        <v>29.51551388</v>
      </c>
      <c r="J163" s="104">
        <v>0.74557551</v>
      </c>
      <c r="K163" s="92">
        <f t="shared" si="7"/>
        <v>38.587558180391412</v>
      </c>
      <c r="L163" s="74">
        <f t="shared" si="8"/>
        <v>12.684212418108645</v>
      </c>
      <c r="N163" s="36"/>
    </row>
    <row r="164" spans="1:14">
      <c r="A164" s="73" t="s">
        <v>2542</v>
      </c>
      <c r="B164" s="73" t="s">
        <v>202</v>
      </c>
      <c r="C164" s="73" t="s">
        <v>1028</v>
      </c>
      <c r="D164" s="73" t="s">
        <v>338</v>
      </c>
      <c r="E164" s="73" t="s">
        <v>1590</v>
      </c>
      <c r="F164" s="91">
        <v>4.1526750350000006</v>
      </c>
      <c r="G164" s="91">
        <v>3.1006955970000001</v>
      </c>
      <c r="H164" s="92">
        <f t="shared" si="6"/>
        <v>0.33927207785821234</v>
      </c>
      <c r="I164" s="104">
        <v>29.148140399999999</v>
      </c>
      <c r="J164" s="104">
        <v>6.6454008299999998</v>
      </c>
      <c r="K164" s="92">
        <f t="shared" si="7"/>
        <v>3.3862125318932792</v>
      </c>
      <c r="L164" s="74">
        <f t="shared" si="8"/>
        <v>7.0191238549442616</v>
      </c>
      <c r="N164" s="36"/>
    </row>
    <row r="165" spans="1:14">
      <c r="A165" s="73" t="s">
        <v>2726</v>
      </c>
      <c r="B165" s="73" t="s">
        <v>1494</v>
      </c>
      <c r="C165" s="73" t="s">
        <v>1370</v>
      </c>
      <c r="D165" s="73" t="s">
        <v>339</v>
      </c>
      <c r="E165" s="73" t="s">
        <v>340</v>
      </c>
      <c r="F165" s="91">
        <v>30.138722002999998</v>
      </c>
      <c r="G165" s="91">
        <v>19.633683313000002</v>
      </c>
      <c r="H165" s="92">
        <f t="shared" si="6"/>
        <v>0.53505185565687108</v>
      </c>
      <c r="I165" s="104">
        <v>29.073693389999999</v>
      </c>
      <c r="J165" s="104">
        <v>6.9037236699999998</v>
      </c>
      <c r="K165" s="92">
        <f t="shared" si="7"/>
        <v>3.2113060689753823</v>
      </c>
      <c r="L165" s="74">
        <f t="shared" si="8"/>
        <v>0.96466244942655544</v>
      </c>
      <c r="N165" s="36"/>
    </row>
    <row r="166" spans="1:14">
      <c r="A166" s="73" t="s">
        <v>2432</v>
      </c>
      <c r="B166" s="73" t="s">
        <v>2088</v>
      </c>
      <c r="C166" s="73" t="s">
        <v>246</v>
      </c>
      <c r="D166" s="73" t="s">
        <v>339</v>
      </c>
      <c r="E166" s="73" t="s">
        <v>340</v>
      </c>
      <c r="F166" s="91">
        <v>5.1245382499999996</v>
      </c>
      <c r="G166" s="91">
        <v>2.4624685400000002</v>
      </c>
      <c r="H166" s="92">
        <f t="shared" si="6"/>
        <v>1.0810573482494115</v>
      </c>
      <c r="I166" s="104">
        <v>28.827868809999998</v>
      </c>
      <c r="J166" s="104">
        <v>14.76690028</v>
      </c>
      <c r="K166" s="92">
        <f t="shared" si="7"/>
        <v>0.9521949944392798</v>
      </c>
      <c r="L166" s="74">
        <f t="shared" si="8"/>
        <v>5.625456851649024</v>
      </c>
      <c r="N166" s="36"/>
    </row>
    <row r="167" spans="1:14">
      <c r="A167" s="73" t="s">
        <v>2765</v>
      </c>
      <c r="B167" s="73" t="s">
        <v>585</v>
      </c>
      <c r="C167" s="73" t="s">
        <v>1370</v>
      </c>
      <c r="D167" s="73" t="s">
        <v>339</v>
      </c>
      <c r="E167" s="73" t="s">
        <v>340</v>
      </c>
      <c r="F167" s="91">
        <v>7.533205777</v>
      </c>
      <c r="G167" s="91">
        <v>6.5287012390000001</v>
      </c>
      <c r="H167" s="92">
        <f t="shared" si="6"/>
        <v>0.15385978025759073</v>
      </c>
      <c r="I167" s="104">
        <v>28.273401714587148</v>
      </c>
      <c r="J167" s="104">
        <v>8.0834991174631501</v>
      </c>
      <c r="K167" s="92">
        <f t="shared" si="7"/>
        <v>2.4976686832941981</v>
      </c>
      <c r="L167" s="74">
        <f t="shared" si="8"/>
        <v>3.7531699719274969</v>
      </c>
      <c r="N167" s="36"/>
    </row>
    <row r="168" spans="1:14">
      <c r="A168" s="73" t="s">
        <v>2666</v>
      </c>
      <c r="B168" s="73" t="s">
        <v>1583</v>
      </c>
      <c r="C168" s="73" t="s">
        <v>1028</v>
      </c>
      <c r="D168" s="73" t="s">
        <v>338</v>
      </c>
      <c r="E168" s="73" t="s">
        <v>1590</v>
      </c>
      <c r="F168" s="91">
        <v>0.2196178</v>
      </c>
      <c r="G168" s="91">
        <v>0.33496870000000001</v>
      </c>
      <c r="H168" s="92">
        <f t="shared" si="6"/>
        <v>-0.34436321960827987</v>
      </c>
      <c r="I168" s="104">
        <v>28.091398079999998</v>
      </c>
      <c r="J168" s="104">
        <v>1.68607547</v>
      </c>
      <c r="K168" s="92">
        <f t="shared" si="7"/>
        <v>15.660818913402494</v>
      </c>
      <c r="L168" s="74" t="str">
        <f t="shared" si="8"/>
        <v/>
      </c>
      <c r="N168" s="36"/>
    </row>
    <row r="169" spans="1:14">
      <c r="A169" s="73" t="s">
        <v>2830</v>
      </c>
      <c r="B169" s="73" t="s">
        <v>819</v>
      </c>
      <c r="C169" s="73" t="s">
        <v>1370</v>
      </c>
      <c r="D169" s="73" t="s">
        <v>339</v>
      </c>
      <c r="E169" s="73" t="s">
        <v>340</v>
      </c>
      <c r="F169" s="91">
        <v>2.1830568020000003</v>
      </c>
      <c r="G169" s="91">
        <v>1.397137042</v>
      </c>
      <c r="H169" s="92">
        <f t="shared" si="6"/>
        <v>0.56252159693293735</v>
      </c>
      <c r="I169" s="104">
        <v>27.9564692272236</v>
      </c>
      <c r="J169" s="104">
        <v>4.8813001100000006</v>
      </c>
      <c r="K169" s="92">
        <f t="shared" si="7"/>
        <v>4.7272588444113506</v>
      </c>
      <c r="L169" s="74">
        <f t="shared" si="8"/>
        <v>12.806111687800049</v>
      </c>
      <c r="N169" s="36"/>
    </row>
    <row r="170" spans="1:14">
      <c r="A170" s="73" t="s">
        <v>1417</v>
      </c>
      <c r="B170" s="73" t="s">
        <v>1418</v>
      </c>
      <c r="C170" s="73" t="s">
        <v>1370</v>
      </c>
      <c r="D170" s="73" t="s">
        <v>339</v>
      </c>
      <c r="E170" s="73" t="s">
        <v>340</v>
      </c>
      <c r="F170" s="91">
        <v>40.940792939999994</v>
      </c>
      <c r="G170" s="91">
        <v>31.103137749999998</v>
      </c>
      <c r="H170" s="92">
        <f t="shared" si="6"/>
        <v>0.31629140664433431</v>
      </c>
      <c r="I170" s="104">
        <v>27.923030929999999</v>
      </c>
      <c r="J170" s="104">
        <v>90.455652610000001</v>
      </c>
      <c r="K170" s="92">
        <f t="shared" si="7"/>
        <v>-0.69130695402320197</v>
      </c>
      <c r="L170" s="74">
        <f t="shared" si="8"/>
        <v>0.68203444351754672</v>
      </c>
      <c r="N170" s="36"/>
    </row>
    <row r="171" spans="1:14">
      <c r="A171" s="73" t="s">
        <v>2600</v>
      </c>
      <c r="B171" s="73" t="s">
        <v>179</v>
      </c>
      <c r="C171" s="73" t="s">
        <v>1028</v>
      </c>
      <c r="D171" s="73" t="s">
        <v>338</v>
      </c>
      <c r="E171" s="73" t="s">
        <v>340</v>
      </c>
      <c r="F171" s="91">
        <v>17.900192910999998</v>
      </c>
      <c r="G171" s="91">
        <v>21.936659089000003</v>
      </c>
      <c r="H171" s="92">
        <f t="shared" si="6"/>
        <v>-0.18400551157874656</v>
      </c>
      <c r="I171" s="104">
        <v>27.58419464</v>
      </c>
      <c r="J171" s="104">
        <v>29.848536850000002</v>
      </c>
      <c r="K171" s="92">
        <f t="shared" si="7"/>
        <v>-7.5861078932584314E-2</v>
      </c>
      <c r="L171" s="74">
        <f t="shared" si="8"/>
        <v>1.5409998527473414</v>
      </c>
      <c r="N171" s="36"/>
    </row>
    <row r="172" spans="1:14">
      <c r="A172" s="73" t="s">
        <v>1436</v>
      </c>
      <c r="B172" s="73" t="s">
        <v>661</v>
      </c>
      <c r="C172" s="73" t="s">
        <v>1370</v>
      </c>
      <c r="D172" s="73" t="s">
        <v>339</v>
      </c>
      <c r="E172" s="73" t="s">
        <v>340</v>
      </c>
      <c r="F172" s="91">
        <v>28.823604518</v>
      </c>
      <c r="G172" s="91">
        <v>22.241055539000001</v>
      </c>
      <c r="H172" s="92">
        <f t="shared" si="6"/>
        <v>0.29596387489152254</v>
      </c>
      <c r="I172" s="104">
        <v>27.438292629999999</v>
      </c>
      <c r="J172" s="104">
        <v>20.7818273</v>
      </c>
      <c r="K172" s="92">
        <f t="shared" si="7"/>
        <v>0.32030221567667438</v>
      </c>
      <c r="L172" s="74">
        <f t="shared" si="8"/>
        <v>0.95193828422344295</v>
      </c>
      <c r="N172" s="36"/>
    </row>
    <row r="173" spans="1:14">
      <c r="A173" s="73" t="s">
        <v>2751</v>
      </c>
      <c r="B173" s="73" t="s">
        <v>2369</v>
      </c>
      <c r="C173" s="73" t="s">
        <v>1370</v>
      </c>
      <c r="D173" s="73" t="s">
        <v>1280</v>
      </c>
      <c r="E173" s="73" t="s">
        <v>340</v>
      </c>
      <c r="F173" s="91">
        <v>10.06174581</v>
      </c>
      <c r="G173" s="91">
        <v>8.8537352299999998</v>
      </c>
      <c r="H173" s="92">
        <f t="shared" si="6"/>
        <v>0.13644078443940555</v>
      </c>
      <c r="I173" s="104">
        <v>27.412587100000003</v>
      </c>
      <c r="J173" s="104">
        <v>20.72469147</v>
      </c>
      <c r="K173" s="92">
        <f t="shared" si="7"/>
        <v>0.32270181873062187</v>
      </c>
      <c r="L173" s="74">
        <f t="shared" si="8"/>
        <v>2.724436456420479</v>
      </c>
      <c r="N173" s="36"/>
    </row>
    <row r="174" spans="1:14">
      <c r="A174" s="73" t="s">
        <v>2604</v>
      </c>
      <c r="B174" s="73" t="s">
        <v>164</v>
      </c>
      <c r="C174" s="73" t="s">
        <v>1028</v>
      </c>
      <c r="D174" s="73" t="s">
        <v>338</v>
      </c>
      <c r="E174" s="73" t="s">
        <v>1590</v>
      </c>
      <c r="F174" s="91">
        <v>14.116672685000001</v>
      </c>
      <c r="G174" s="91">
        <v>28.452205362000001</v>
      </c>
      <c r="H174" s="92">
        <f t="shared" si="6"/>
        <v>-0.50384609890894971</v>
      </c>
      <c r="I174" s="104">
        <v>27.240938809999999</v>
      </c>
      <c r="J174" s="104">
        <v>67.45178181</v>
      </c>
      <c r="K174" s="92">
        <f t="shared" si="7"/>
        <v>-0.59614204281907612</v>
      </c>
      <c r="L174" s="74">
        <f t="shared" si="8"/>
        <v>1.9296996833358255</v>
      </c>
      <c r="N174" s="36"/>
    </row>
    <row r="175" spans="1:14">
      <c r="A175" s="73" t="s">
        <v>2888</v>
      </c>
      <c r="B175" s="73" t="s">
        <v>298</v>
      </c>
      <c r="C175" s="73" t="s">
        <v>1370</v>
      </c>
      <c r="D175" s="73" t="s">
        <v>339</v>
      </c>
      <c r="E175" s="73" t="s">
        <v>1590</v>
      </c>
      <c r="F175" s="91">
        <v>0.43764727000000003</v>
      </c>
      <c r="G175" s="91">
        <v>1.2803656499999998</v>
      </c>
      <c r="H175" s="92">
        <f t="shared" si="6"/>
        <v>-0.65818571436995355</v>
      </c>
      <c r="I175" s="104">
        <v>27.105044938956301</v>
      </c>
      <c r="J175" s="104">
        <v>4.2775876421741605</v>
      </c>
      <c r="K175" s="92">
        <f t="shared" si="7"/>
        <v>5.3365259128109122</v>
      </c>
      <c r="L175" s="74">
        <f t="shared" si="8"/>
        <v>61.933540540436361</v>
      </c>
      <c r="N175" s="36"/>
    </row>
    <row r="176" spans="1:14">
      <c r="A176" s="73" t="s">
        <v>2571</v>
      </c>
      <c r="B176" s="73" t="s">
        <v>250</v>
      </c>
      <c r="C176" s="73" t="s">
        <v>1028</v>
      </c>
      <c r="D176" s="73" t="s">
        <v>338</v>
      </c>
      <c r="E176" s="73" t="s">
        <v>1590</v>
      </c>
      <c r="F176" s="91">
        <v>15.394996258999999</v>
      </c>
      <c r="G176" s="91">
        <v>9.2913754770000008</v>
      </c>
      <c r="H176" s="92">
        <f t="shared" si="6"/>
        <v>0.65691250957503389</v>
      </c>
      <c r="I176" s="104">
        <v>27.102591989999997</v>
      </c>
      <c r="J176" s="104">
        <v>21.798064760000003</v>
      </c>
      <c r="K176" s="92">
        <f t="shared" si="7"/>
        <v>0.24334853980863169</v>
      </c>
      <c r="L176" s="74">
        <f t="shared" si="8"/>
        <v>1.7604805830437065</v>
      </c>
      <c r="N176" s="36"/>
    </row>
    <row r="177" spans="1:14">
      <c r="A177" s="73" t="s">
        <v>1188</v>
      </c>
      <c r="B177" s="73" t="s">
        <v>1192</v>
      </c>
      <c r="C177" s="73" t="s">
        <v>1371</v>
      </c>
      <c r="D177" s="73" t="s">
        <v>338</v>
      </c>
      <c r="E177" s="73" t="s">
        <v>1590</v>
      </c>
      <c r="F177" s="91">
        <v>11.970080264</v>
      </c>
      <c r="G177" s="91">
        <v>2.582455097</v>
      </c>
      <c r="H177" s="92">
        <f t="shared" si="6"/>
        <v>3.6351552357698171</v>
      </c>
      <c r="I177" s="104">
        <v>27.031469829999999</v>
      </c>
      <c r="J177" s="104">
        <v>1.1815437499999999</v>
      </c>
      <c r="K177" s="92">
        <f t="shared" si="7"/>
        <v>21.878094721418485</v>
      </c>
      <c r="L177" s="74">
        <f t="shared" si="8"/>
        <v>2.2582530136658403</v>
      </c>
      <c r="N177" s="36"/>
    </row>
    <row r="178" spans="1:14">
      <c r="A178" s="73" t="s">
        <v>2743</v>
      </c>
      <c r="B178" s="73" t="s">
        <v>605</v>
      </c>
      <c r="C178" s="73" t="s">
        <v>1370</v>
      </c>
      <c r="D178" s="73" t="s">
        <v>339</v>
      </c>
      <c r="E178" s="73" t="s">
        <v>340</v>
      </c>
      <c r="F178" s="91">
        <v>14.058397116</v>
      </c>
      <c r="G178" s="91">
        <v>19.921597496</v>
      </c>
      <c r="H178" s="92">
        <f t="shared" si="6"/>
        <v>-0.29431376581005897</v>
      </c>
      <c r="I178" s="104">
        <v>27.023464269999998</v>
      </c>
      <c r="J178" s="104">
        <v>51.403789079999996</v>
      </c>
      <c r="K178" s="92">
        <f t="shared" si="7"/>
        <v>-0.47429042189977022</v>
      </c>
      <c r="L178" s="74">
        <f t="shared" si="8"/>
        <v>1.9222294011914294</v>
      </c>
      <c r="N178" s="36"/>
    </row>
    <row r="179" spans="1:14">
      <c r="A179" s="73" t="s">
        <v>786</v>
      </c>
      <c r="B179" s="73" t="s">
        <v>914</v>
      </c>
      <c r="C179" s="73" t="s">
        <v>1371</v>
      </c>
      <c r="D179" s="73" t="s">
        <v>338</v>
      </c>
      <c r="E179" s="73" t="s">
        <v>340</v>
      </c>
      <c r="F179" s="91">
        <v>6.2486627600000002</v>
      </c>
      <c r="G179" s="91">
        <v>1.9075222199999999</v>
      </c>
      <c r="H179" s="92">
        <f t="shared" si="6"/>
        <v>2.2758007715370154</v>
      </c>
      <c r="I179" s="104">
        <v>26.486468110000001</v>
      </c>
      <c r="J179" s="104">
        <v>8.5028809800000005</v>
      </c>
      <c r="K179" s="92">
        <f t="shared" si="7"/>
        <v>2.1149992775742699</v>
      </c>
      <c r="L179" s="74">
        <f t="shared" si="8"/>
        <v>4.2387418120161122</v>
      </c>
      <c r="N179" s="36"/>
    </row>
    <row r="180" spans="1:14">
      <c r="A180" s="73" t="s">
        <v>2253</v>
      </c>
      <c r="B180" s="73" t="s">
        <v>923</v>
      </c>
      <c r="C180" s="73" t="s">
        <v>1371</v>
      </c>
      <c r="D180" s="73" t="s">
        <v>338</v>
      </c>
      <c r="E180" s="73" t="s">
        <v>1590</v>
      </c>
      <c r="F180" s="91">
        <v>4.2329644499999999</v>
      </c>
      <c r="G180" s="91">
        <v>0.58241624999999997</v>
      </c>
      <c r="H180" s="92">
        <f t="shared" si="6"/>
        <v>6.2679367205156105</v>
      </c>
      <c r="I180" s="104">
        <v>25.751268800000002</v>
      </c>
      <c r="J180" s="104">
        <v>1.58177865</v>
      </c>
      <c r="K180" s="92">
        <f t="shared" si="7"/>
        <v>15.279944605397223</v>
      </c>
      <c r="L180" s="74">
        <f t="shared" si="8"/>
        <v>6.0835069852760046</v>
      </c>
      <c r="N180" s="36"/>
    </row>
    <row r="181" spans="1:14">
      <c r="A181" s="73" t="s">
        <v>2609</v>
      </c>
      <c r="B181" s="73" t="s">
        <v>167</v>
      </c>
      <c r="C181" s="73" t="s">
        <v>1028</v>
      </c>
      <c r="D181" s="73" t="s">
        <v>338</v>
      </c>
      <c r="E181" s="73" t="s">
        <v>1590</v>
      </c>
      <c r="F181" s="91">
        <v>15.083907798</v>
      </c>
      <c r="G181" s="91">
        <v>9.9221576630000001</v>
      </c>
      <c r="H181" s="92">
        <f t="shared" si="6"/>
        <v>0.52022456307545983</v>
      </c>
      <c r="I181" s="104">
        <v>25.66367288</v>
      </c>
      <c r="J181" s="104">
        <v>40.11103671</v>
      </c>
      <c r="K181" s="92">
        <f t="shared" si="7"/>
        <v>-0.36018425388636632</v>
      </c>
      <c r="L181" s="74">
        <f t="shared" si="8"/>
        <v>1.7013941760770235</v>
      </c>
      <c r="N181" s="36"/>
    </row>
    <row r="182" spans="1:14">
      <c r="A182" s="73" t="s">
        <v>2746</v>
      </c>
      <c r="B182" s="73" t="s">
        <v>584</v>
      </c>
      <c r="C182" s="73" t="s">
        <v>1370</v>
      </c>
      <c r="D182" s="73" t="s">
        <v>339</v>
      </c>
      <c r="E182" s="73" t="s">
        <v>340</v>
      </c>
      <c r="F182" s="91">
        <v>12.262260991</v>
      </c>
      <c r="G182" s="91">
        <v>4.9168944090000002</v>
      </c>
      <c r="H182" s="92">
        <f t="shared" si="6"/>
        <v>1.4939036658088214</v>
      </c>
      <c r="I182" s="104">
        <v>24.626940620000003</v>
      </c>
      <c r="J182" s="104">
        <v>55.266805942723501</v>
      </c>
      <c r="K182" s="92">
        <f t="shared" si="7"/>
        <v>-0.55439906106529002</v>
      </c>
      <c r="L182" s="74">
        <f t="shared" si="8"/>
        <v>2.0083523453036252</v>
      </c>
      <c r="N182" s="36"/>
    </row>
    <row r="183" spans="1:14">
      <c r="A183" s="73" t="s">
        <v>1285</v>
      </c>
      <c r="B183" s="73" t="s">
        <v>1286</v>
      </c>
      <c r="C183" s="73" t="s">
        <v>1365</v>
      </c>
      <c r="D183" s="73" t="s">
        <v>338</v>
      </c>
      <c r="E183" s="73" t="s">
        <v>1590</v>
      </c>
      <c r="F183" s="91">
        <v>4.7713974979999998</v>
      </c>
      <c r="G183" s="91">
        <v>3.404883254</v>
      </c>
      <c r="H183" s="92">
        <f t="shared" si="6"/>
        <v>0.40133952974588527</v>
      </c>
      <c r="I183" s="104">
        <v>24.494668100000002</v>
      </c>
      <c r="J183" s="104">
        <v>11.659295609999999</v>
      </c>
      <c r="K183" s="92">
        <f t="shared" si="7"/>
        <v>1.1008703200724494</v>
      </c>
      <c r="L183" s="74">
        <f t="shared" si="8"/>
        <v>5.1336465071852215</v>
      </c>
      <c r="N183" s="36"/>
    </row>
    <row r="184" spans="1:14">
      <c r="A184" s="73" t="s">
        <v>2759</v>
      </c>
      <c r="B184" s="73" t="s">
        <v>1479</v>
      </c>
      <c r="C184" s="73" t="s">
        <v>1370</v>
      </c>
      <c r="D184" s="73" t="s">
        <v>339</v>
      </c>
      <c r="E184" s="73" t="s">
        <v>340</v>
      </c>
      <c r="F184" s="91">
        <v>8.8098963039999987</v>
      </c>
      <c r="G184" s="91">
        <v>21.142509539999999</v>
      </c>
      <c r="H184" s="92">
        <f t="shared" si="6"/>
        <v>-0.5833088646675384</v>
      </c>
      <c r="I184" s="104">
        <v>24.414317917573602</v>
      </c>
      <c r="J184" s="104">
        <v>16.213342468233098</v>
      </c>
      <c r="K184" s="92">
        <f t="shared" si="7"/>
        <v>0.50581645736582237</v>
      </c>
      <c r="L184" s="74">
        <f t="shared" si="8"/>
        <v>2.7712378301761231</v>
      </c>
      <c r="N184" s="36"/>
    </row>
    <row r="185" spans="1:14">
      <c r="A185" s="73" t="s">
        <v>2523</v>
      </c>
      <c r="B185" s="73" t="s">
        <v>251</v>
      </c>
      <c r="C185" s="73" t="s">
        <v>1028</v>
      </c>
      <c r="D185" s="73" t="s">
        <v>338</v>
      </c>
      <c r="E185" s="73" t="s">
        <v>1590</v>
      </c>
      <c r="F185" s="91">
        <v>22.840422686</v>
      </c>
      <c r="G185" s="91">
        <v>14.534690436</v>
      </c>
      <c r="H185" s="92">
        <f t="shared" si="6"/>
        <v>0.57144197783724993</v>
      </c>
      <c r="I185" s="104">
        <v>24.09489709</v>
      </c>
      <c r="J185" s="104">
        <v>11.77461033</v>
      </c>
      <c r="K185" s="92">
        <f t="shared" si="7"/>
        <v>1.0463434809905934</v>
      </c>
      <c r="L185" s="74">
        <f t="shared" si="8"/>
        <v>1.0549234320768033</v>
      </c>
      <c r="N185" s="36"/>
    </row>
    <row r="186" spans="1:14">
      <c r="A186" s="73" t="s">
        <v>1442</v>
      </c>
      <c r="B186" s="73" t="s">
        <v>668</v>
      </c>
      <c r="C186" s="73" t="s">
        <v>1370</v>
      </c>
      <c r="D186" s="73" t="s">
        <v>339</v>
      </c>
      <c r="E186" s="73" t="s">
        <v>340</v>
      </c>
      <c r="F186" s="91">
        <v>8.5284205899999996</v>
      </c>
      <c r="G186" s="91">
        <v>7.2516422999999994</v>
      </c>
      <c r="H186" s="92">
        <f t="shared" si="6"/>
        <v>0.1760674668136899</v>
      </c>
      <c r="I186" s="104">
        <v>23.761036319999999</v>
      </c>
      <c r="J186" s="104">
        <v>39.549985060000004</v>
      </c>
      <c r="K186" s="92">
        <f t="shared" si="7"/>
        <v>-0.39921503677048431</v>
      </c>
      <c r="L186" s="74">
        <f t="shared" si="8"/>
        <v>2.7861004355086574</v>
      </c>
      <c r="N186" s="36"/>
    </row>
    <row r="187" spans="1:14">
      <c r="A187" s="73" t="s">
        <v>1463</v>
      </c>
      <c r="B187" s="73" t="s">
        <v>921</v>
      </c>
      <c r="C187" s="73" t="s">
        <v>1371</v>
      </c>
      <c r="D187" s="73" t="s">
        <v>338</v>
      </c>
      <c r="E187" s="73" t="s">
        <v>1590</v>
      </c>
      <c r="F187" s="91">
        <v>24.557639054999999</v>
      </c>
      <c r="G187" s="91">
        <v>6.3567203269999997</v>
      </c>
      <c r="H187" s="92">
        <f t="shared" si="6"/>
        <v>2.8632561748378458</v>
      </c>
      <c r="I187" s="104">
        <v>23.601694989999999</v>
      </c>
      <c r="J187" s="104">
        <v>4.9911809199999997</v>
      </c>
      <c r="K187" s="92">
        <f t="shared" si="7"/>
        <v>3.7286795185937676</v>
      </c>
      <c r="L187" s="74">
        <f t="shared" si="8"/>
        <v>0.96107345405398947</v>
      </c>
      <c r="N187" s="36"/>
    </row>
    <row r="188" spans="1:14">
      <c r="A188" s="73" t="s">
        <v>1747</v>
      </c>
      <c r="B188" s="73" t="s">
        <v>895</v>
      </c>
      <c r="C188" s="73" t="s">
        <v>1369</v>
      </c>
      <c r="D188" s="73" t="s">
        <v>338</v>
      </c>
      <c r="E188" s="73" t="s">
        <v>1590</v>
      </c>
      <c r="F188" s="91">
        <v>45.000673436999996</v>
      </c>
      <c r="G188" s="91">
        <v>24.288028109999999</v>
      </c>
      <c r="H188" s="92">
        <f t="shared" si="6"/>
        <v>0.85279238121731571</v>
      </c>
      <c r="I188" s="104">
        <v>23.56705672</v>
      </c>
      <c r="J188" s="104">
        <v>28.374031930000001</v>
      </c>
      <c r="K188" s="92">
        <f t="shared" si="7"/>
        <v>-0.16941459789215096</v>
      </c>
      <c r="L188" s="74">
        <f t="shared" si="8"/>
        <v>0.52370453417754714</v>
      </c>
      <c r="N188" s="36"/>
    </row>
    <row r="189" spans="1:14">
      <c r="A189" s="73" t="s">
        <v>2696</v>
      </c>
      <c r="B189" s="73" t="s">
        <v>2697</v>
      </c>
      <c r="C189" s="73" t="s">
        <v>246</v>
      </c>
      <c r="D189" s="73" t="s">
        <v>1280</v>
      </c>
      <c r="E189" s="73" t="s">
        <v>340</v>
      </c>
      <c r="F189" s="91">
        <v>1.66207269</v>
      </c>
      <c r="G189" s="91">
        <v>8.5947201</v>
      </c>
      <c r="H189" s="92">
        <f t="shared" si="6"/>
        <v>-0.80661700780692092</v>
      </c>
      <c r="I189" s="104">
        <v>23.301155968971152</v>
      </c>
      <c r="J189" s="104">
        <v>56.448972071687997</v>
      </c>
      <c r="K189" s="92">
        <f t="shared" si="7"/>
        <v>-0.58721735553696908</v>
      </c>
      <c r="L189" s="74">
        <f t="shared" si="8"/>
        <v>14.01933628364422</v>
      </c>
      <c r="N189" s="36"/>
    </row>
    <row r="190" spans="1:14">
      <c r="A190" s="73" t="s">
        <v>2499</v>
      </c>
      <c r="B190" s="73" t="s">
        <v>1501</v>
      </c>
      <c r="C190" s="73" t="s">
        <v>1028</v>
      </c>
      <c r="D190" s="73" t="s">
        <v>338</v>
      </c>
      <c r="E190" s="73" t="s">
        <v>1590</v>
      </c>
      <c r="F190" s="91">
        <v>32.671684642000002</v>
      </c>
      <c r="G190" s="91">
        <v>35.679265295</v>
      </c>
      <c r="H190" s="92">
        <f t="shared" si="6"/>
        <v>-8.429491549596102E-2</v>
      </c>
      <c r="I190" s="104">
        <v>23.291612489999999</v>
      </c>
      <c r="J190" s="104">
        <v>19.422526210000001</v>
      </c>
      <c r="K190" s="92">
        <f t="shared" si="7"/>
        <v>0.19920612994245501</v>
      </c>
      <c r="L190" s="74">
        <f t="shared" si="8"/>
        <v>0.71289903612923089</v>
      </c>
      <c r="N190" s="36"/>
    </row>
    <row r="191" spans="1:14">
      <c r="A191" s="73" t="s">
        <v>891</v>
      </c>
      <c r="B191" s="73" t="s">
        <v>488</v>
      </c>
      <c r="C191" s="73" t="s">
        <v>1366</v>
      </c>
      <c r="D191" s="73" t="s">
        <v>338</v>
      </c>
      <c r="E191" s="73" t="s">
        <v>1590</v>
      </c>
      <c r="F191" s="91">
        <v>0.62914279000000006</v>
      </c>
      <c r="G191" s="91">
        <v>11.548122789999999</v>
      </c>
      <c r="H191" s="92">
        <f t="shared" si="6"/>
        <v>-0.94551990817548281</v>
      </c>
      <c r="I191" s="104">
        <v>22.984635533787049</v>
      </c>
      <c r="J191" s="104">
        <v>123.13244696720301</v>
      </c>
      <c r="K191" s="92">
        <f t="shared" si="7"/>
        <v>-0.81333404719952385</v>
      </c>
      <c r="L191" s="74">
        <f t="shared" si="8"/>
        <v>36.533257472102711</v>
      </c>
      <c r="N191" s="36"/>
    </row>
    <row r="192" spans="1:14">
      <c r="A192" s="73" t="s">
        <v>1187</v>
      </c>
      <c r="B192" s="73" t="s">
        <v>1191</v>
      </c>
      <c r="C192" s="73" t="s">
        <v>1371</v>
      </c>
      <c r="D192" s="73" t="s">
        <v>338</v>
      </c>
      <c r="E192" s="73" t="s">
        <v>340</v>
      </c>
      <c r="F192" s="91">
        <v>10.945929179</v>
      </c>
      <c r="G192" s="91">
        <v>8.7090336280000002</v>
      </c>
      <c r="H192" s="92">
        <f t="shared" si="6"/>
        <v>0.25684773380691328</v>
      </c>
      <c r="I192" s="104">
        <v>22.60410487</v>
      </c>
      <c r="J192" s="104">
        <v>12.104017279999999</v>
      </c>
      <c r="K192" s="92">
        <f t="shared" si="7"/>
        <v>0.86748782219187337</v>
      </c>
      <c r="L192" s="74">
        <f t="shared" si="8"/>
        <v>2.0650695341028205</v>
      </c>
      <c r="N192" s="36"/>
    </row>
    <row r="193" spans="1:14">
      <c r="A193" s="73" t="s">
        <v>2548</v>
      </c>
      <c r="B193" s="73" t="s">
        <v>181</v>
      </c>
      <c r="C193" s="73" t="s">
        <v>1028</v>
      </c>
      <c r="D193" s="73" t="s">
        <v>338</v>
      </c>
      <c r="E193" s="73" t="s">
        <v>340</v>
      </c>
      <c r="F193" s="91">
        <v>5.960098715</v>
      </c>
      <c r="G193" s="91">
        <v>6.9409356080000002</v>
      </c>
      <c r="H193" s="92">
        <f t="shared" si="6"/>
        <v>-0.14131191360852058</v>
      </c>
      <c r="I193" s="104">
        <v>22.562839399999998</v>
      </c>
      <c r="J193" s="104">
        <v>14.80850852</v>
      </c>
      <c r="K193" s="92">
        <f t="shared" si="7"/>
        <v>0.52364023490462874</v>
      </c>
      <c r="L193" s="74">
        <f t="shared" si="8"/>
        <v>3.7856486073318329</v>
      </c>
      <c r="N193" s="36"/>
    </row>
    <row r="194" spans="1:14">
      <c r="A194" s="73" t="s">
        <v>894</v>
      </c>
      <c r="B194" s="73" t="s">
        <v>484</v>
      </c>
      <c r="C194" s="73" t="s">
        <v>1366</v>
      </c>
      <c r="D194" s="73" t="s">
        <v>338</v>
      </c>
      <c r="E194" s="73" t="s">
        <v>1590</v>
      </c>
      <c r="F194" s="91">
        <v>1.1457348600000001</v>
      </c>
      <c r="G194" s="91">
        <v>2.5415798599999997</v>
      </c>
      <c r="H194" s="92">
        <f t="shared" si="6"/>
        <v>-0.54920367522899705</v>
      </c>
      <c r="I194" s="104">
        <v>22.472119717027351</v>
      </c>
      <c r="J194" s="104">
        <v>15.402680741157399</v>
      </c>
      <c r="K194" s="92">
        <f t="shared" si="7"/>
        <v>0.45897458336455377</v>
      </c>
      <c r="L194" s="74">
        <f t="shared" si="8"/>
        <v>19.61371736304449</v>
      </c>
      <c r="N194" s="36"/>
    </row>
    <row r="195" spans="1:14">
      <c r="A195" s="73" t="s">
        <v>2539</v>
      </c>
      <c r="B195" s="73" t="s">
        <v>204</v>
      </c>
      <c r="C195" s="73" t="s">
        <v>1028</v>
      </c>
      <c r="D195" s="73" t="s">
        <v>338</v>
      </c>
      <c r="E195" s="73" t="s">
        <v>1590</v>
      </c>
      <c r="F195" s="91">
        <v>17.755842087999998</v>
      </c>
      <c r="G195" s="91">
        <v>31.912623975000002</v>
      </c>
      <c r="H195" s="92">
        <f t="shared" si="6"/>
        <v>-0.44361071336817282</v>
      </c>
      <c r="I195" s="104">
        <v>22.44190966</v>
      </c>
      <c r="J195" s="104">
        <v>49.739137749999998</v>
      </c>
      <c r="K195" s="92">
        <f t="shared" si="7"/>
        <v>-0.54880782668975803</v>
      </c>
      <c r="L195" s="74">
        <f t="shared" si="8"/>
        <v>1.2639169434361555</v>
      </c>
      <c r="N195" s="36"/>
    </row>
    <row r="196" spans="1:14">
      <c r="A196" s="73" t="s">
        <v>2694</v>
      </c>
      <c r="B196" s="73" t="s">
        <v>562</v>
      </c>
      <c r="C196" s="73" t="s">
        <v>1028</v>
      </c>
      <c r="D196" s="73" t="s">
        <v>338</v>
      </c>
      <c r="E196" s="73" t="s">
        <v>1590</v>
      </c>
      <c r="F196" s="91">
        <v>9.3734819439999999</v>
      </c>
      <c r="G196" s="91">
        <v>16.286872029999998</v>
      </c>
      <c r="H196" s="92">
        <f t="shared" si="6"/>
        <v>-0.42447623296024628</v>
      </c>
      <c r="I196" s="104">
        <v>22.142180738982351</v>
      </c>
      <c r="J196" s="104">
        <v>41.01236316</v>
      </c>
      <c r="K196" s="92">
        <f t="shared" si="7"/>
        <v>-0.4601096100558778</v>
      </c>
      <c r="L196" s="74">
        <f t="shared" si="8"/>
        <v>2.3622151161400211</v>
      </c>
      <c r="N196" s="36"/>
    </row>
    <row r="197" spans="1:14">
      <c r="A197" s="73" t="s">
        <v>1601</v>
      </c>
      <c r="B197" s="73" t="s">
        <v>498</v>
      </c>
      <c r="C197" s="73" t="s">
        <v>1371</v>
      </c>
      <c r="D197" s="73" t="s">
        <v>338</v>
      </c>
      <c r="E197" s="73" t="s">
        <v>1590</v>
      </c>
      <c r="F197" s="91">
        <v>9.1737399740000001</v>
      </c>
      <c r="G197" s="91">
        <v>5.3037620539999999</v>
      </c>
      <c r="H197" s="92">
        <f t="shared" si="6"/>
        <v>0.72966658017422437</v>
      </c>
      <c r="I197" s="104">
        <v>22.09504896</v>
      </c>
      <c r="J197" s="104">
        <v>7.1054199499999999</v>
      </c>
      <c r="K197" s="92">
        <f t="shared" si="7"/>
        <v>2.1096049375660053</v>
      </c>
      <c r="L197" s="74">
        <f t="shared" si="8"/>
        <v>2.4085104900096659</v>
      </c>
      <c r="N197" s="36"/>
    </row>
    <row r="198" spans="1:14">
      <c r="A198" s="73" t="s">
        <v>443</v>
      </c>
      <c r="B198" s="73" t="s">
        <v>444</v>
      </c>
      <c r="C198" s="73" t="s">
        <v>1365</v>
      </c>
      <c r="D198" s="73" t="s">
        <v>338</v>
      </c>
      <c r="E198" s="73" t="s">
        <v>1590</v>
      </c>
      <c r="F198" s="91">
        <v>6.0160504499999998</v>
      </c>
      <c r="G198" s="91">
        <v>5.6752887860000003</v>
      </c>
      <c r="H198" s="92">
        <f t="shared" si="6"/>
        <v>6.0043052758936621E-2</v>
      </c>
      <c r="I198" s="104">
        <v>21.905897589999999</v>
      </c>
      <c r="J198" s="104">
        <v>1.4166584</v>
      </c>
      <c r="K198" s="92">
        <f t="shared" si="7"/>
        <v>14.463076765718538</v>
      </c>
      <c r="L198" s="74">
        <f t="shared" si="8"/>
        <v>3.6412423353264929</v>
      </c>
      <c r="N198" s="36"/>
    </row>
    <row r="199" spans="1:14">
      <c r="A199" s="73" t="s">
        <v>1026</v>
      </c>
      <c r="B199" s="73" t="s">
        <v>1023</v>
      </c>
      <c r="C199" s="73" t="s">
        <v>1371</v>
      </c>
      <c r="D199" s="73" t="s">
        <v>338</v>
      </c>
      <c r="E199" s="73" t="s">
        <v>340</v>
      </c>
      <c r="F199" s="91">
        <v>7.2105504400000004</v>
      </c>
      <c r="G199" s="91">
        <v>2.43376416</v>
      </c>
      <c r="H199" s="92">
        <f t="shared" ref="H199:H262" si="9">IF(ISERROR(F199/G199-1),"",IF((F199/G199-1)&gt;10000%,"",F199/G199-1))</f>
        <v>1.962715352008471</v>
      </c>
      <c r="I199" s="104">
        <v>21.89904138</v>
      </c>
      <c r="J199" s="104">
        <v>8.2012766300000006</v>
      </c>
      <c r="K199" s="92">
        <f t="shared" ref="K199:K262" si="10">IF(ISERROR(I199/J199-1),"",IF((I199/J199-1)&gt;10000%,"",I199/J199-1))</f>
        <v>1.6701990882607261</v>
      </c>
      <c r="L199" s="74">
        <f t="shared" ref="L199:L262" si="11">IF(ISERROR(I199/F199),"",IF(I199/F199&gt;10000%,"",I199/F199))</f>
        <v>3.037083168923786</v>
      </c>
      <c r="N199" s="36"/>
    </row>
    <row r="200" spans="1:14">
      <c r="A200" s="73" t="s">
        <v>2847</v>
      </c>
      <c r="B200" s="73" t="s">
        <v>1484</v>
      </c>
      <c r="C200" s="73" t="s">
        <v>1370</v>
      </c>
      <c r="D200" s="73" t="s">
        <v>339</v>
      </c>
      <c r="E200" s="73" t="s">
        <v>340</v>
      </c>
      <c r="F200" s="91">
        <v>1.7521076200000001</v>
      </c>
      <c r="G200" s="91">
        <v>3.3163331700000001</v>
      </c>
      <c r="H200" s="92">
        <f t="shared" si="9"/>
        <v>-0.47167322154185132</v>
      </c>
      <c r="I200" s="104">
        <v>21.883003280000001</v>
      </c>
      <c r="J200" s="104">
        <v>24.705136046182201</v>
      </c>
      <c r="K200" s="92">
        <f t="shared" si="10"/>
        <v>-0.11423263409303575</v>
      </c>
      <c r="L200" s="74">
        <f t="shared" si="11"/>
        <v>12.489531482090124</v>
      </c>
      <c r="N200" s="36"/>
    </row>
    <row r="201" spans="1:14">
      <c r="A201" s="73" t="s">
        <v>611</v>
      </c>
      <c r="B201" s="73" t="s">
        <v>612</v>
      </c>
      <c r="C201" s="73" t="s">
        <v>1528</v>
      </c>
      <c r="D201" s="73" t="s">
        <v>339</v>
      </c>
      <c r="E201" s="73" t="s">
        <v>340</v>
      </c>
      <c r="F201" s="91">
        <v>1.50089505</v>
      </c>
      <c r="G201" s="91">
        <v>1.6479153799999999</v>
      </c>
      <c r="H201" s="92">
        <f t="shared" si="9"/>
        <v>-8.9215946270250757E-2</v>
      </c>
      <c r="I201" s="104">
        <v>21.820487253772953</v>
      </c>
      <c r="J201" s="104">
        <v>21.204741476859201</v>
      </c>
      <c r="K201" s="92">
        <f t="shared" si="10"/>
        <v>2.9038117610899361E-2</v>
      </c>
      <c r="L201" s="74">
        <f t="shared" si="11"/>
        <v>14.538316489066275</v>
      </c>
      <c r="N201" s="36"/>
    </row>
    <row r="202" spans="1:14">
      <c r="A202" s="73" t="s">
        <v>752</v>
      </c>
      <c r="B202" s="73" t="s">
        <v>103</v>
      </c>
      <c r="C202" s="73" t="s">
        <v>760</v>
      </c>
      <c r="D202" s="73" t="s">
        <v>338</v>
      </c>
      <c r="E202" s="73" t="s">
        <v>1590</v>
      </c>
      <c r="F202" s="91">
        <v>8.8797929999999994</v>
      </c>
      <c r="G202" s="91">
        <v>11.25352664</v>
      </c>
      <c r="H202" s="92">
        <f t="shared" si="9"/>
        <v>-0.21093242286935232</v>
      </c>
      <c r="I202" s="104">
        <v>21.818308064487599</v>
      </c>
      <c r="J202" s="104">
        <v>34.08283471</v>
      </c>
      <c r="K202" s="92">
        <f t="shared" si="10"/>
        <v>-0.35984467694272959</v>
      </c>
      <c r="L202" s="74">
        <f t="shared" si="11"/>
        <v>2.457073950314788</v>
      </c>
      <c r="N202" s="36"/>
    </row>
    <row r="203" spans="1:14">
      <c r="A203" s="73" t="s">
        <v>2546</v>
      </c>
      <c r="B203" s="73" t="s">
        <v>557</v>
      </c>
      <c r="C203" s="73" t="s">
        <v>1028</v>
      </c>
      <c r="D203" s="73" t="s">
        <v>338</v>
      </c>
      <c r="E203" s="73" t="s">
        <v>340</v>
      </c>
      <c r="F203" s="91">
        <v>25.838518635000003</v>
      </c>
      <c r="G203" s="91">
        <v>21.316807069999999</v>
      </c>
      <c r="H203" s="92">
        <f t="shared" si="9"/>
        <v>0.21211955196440235</v>
      </c>
      <c r="I203" s="104">
        <v>21.78812684</v>
      </c>
      <c r="J203" s="104">
        <v>73.401331810000002</v>
      </c>
      <c r="K203" s="92">
        <f t="shared" si="10"/>
        <v>-0.70316442082551367</v>
      </c>
      <c r="L203" s="74">
        <f t="shared" si="11"/>
        <v>0.84324210485064433</v>
      </c>
      <c r="N203" s="36"/>
    </row>
    <row r="204" spans="1:14">
      <c r="A204" s="73" t="s">
        <v>1605</v>
      </c>
      <c r="B204" s="73" t="s">
        <v>264</v>
      </c>
      <c r="C204" s="73" t="s">
        <v>1371</v>
      </c>
      <c r="D204" s="73" t="s">
        <v>338</v>
      </c>
      <c r="E204" s="73" t="s">
        <v>340</v>
      </c>
      <c r="F204" s="91">
        <v>12.640062325999999</v>
      </c>
      <c r="G204" s="91">
        <v>8.1545328660000003</v>
      </c>
      <c r="H204" s="92">
        <f t="shared" si="9"/>
        <v>0.55006577736687223</v>
      </c>
      <c r="I204" s="104">
        <v>21.724407109999998</v>
      </c>
      <c r="J204" s="104">
        <v>13.1156021</v>
      </c>
      <c r="K204" s="92">
        <f t="shared" si="10"/>
        <v>0.6563789404681617</v>
      </c>
      <c r="L204" s="74">
        <f t="shared" si="11"/>
        <v>1.7186946195125905</v>
      </c>
      <c r="N204" s="36"/>
    </row>
    <row r="205" spans="1:14">
      <c r="A205" s="73" t="s">
        <v>2534</v>
      </c>
      <c r="B205" s="73" t="s">
        <v>566</v>
      </c>
      <c r="C205" s="73" t="s">
        <v>1028</v>
      </c>
      <c r="D205" s="73" t="s">
        <v>338</v>
      </c>
      <c r="E205" s="73" t="s">
        <v>340</v>
      </c>
      <c r="F205" s="91">
        <v>5.5176756900000008</v>
      </c>
      <c r="G205" s="91">
        <v>14.979384653</v>
      </c>
      <c r="H205" s="92">
        <f t="shared" si="9"/>
        <v>-0.63164870801986206</v>
      </c>
      <c r="I205" s="104">
        <v>21.567006160000002</v>
      </c>
      <c r="J205" s="104">
        <v>27.10277464</v>
      </c>
      <c r="K205" s="92">
        <f t="shared" si="10"/>
        <v>-0.20425098734466685</v>
      </c>
      <c r="L205" s="74">
        <f t="shared" si="11"/>
        <v>3.9087121773189968</v>
      </c>
      <c r="N205" s="36"/>
    </row>
    <row r="206" spans="1:14">
      <c r="A206" s="73" t="s">
        <v>1622</v>
      </c>
      <c r="B206" s="73" t="s">
        <v>368</v>
      </c>
      <c r="C206" s="73" t="s">
        <v>1366</v>
      </c>
      <c r="D206" s="73" t="s">
        <v>338</v>
      </c>
      <c r="E206" s="73" t="s">
        <v>1590</v>
      </c>
      <c r="F206" s="91">
        <v>0.47588000000000003</v>
      </c>
      <c r="G206" s="91">
        <v>0.82017056999999993</v>
      </c>
      <c r="H206" s="92">
        <f t="shared" si="9"/>
        <v>-0.41977922958147584</v>
      </c>
      <c r="I206" s="104">
        <v>21.21196758</v>
      </c>
      <c r="J206" s="104">
        <v>30.34654428</v>
      </c>
      <c r="K206" s="92">
        <f t="shared" si="10"/>
        <v>-0.30100879413871762</v>
      </c>
      <c r="L206" s="74">
        <f t="shared" si="11"/>
        <v>44.574194292678825</v>
      </c>
      <c r="N206" s="36"/>
    </row>
    <row r="207" spans="1:14">
      <c r="A207" s="73" t="s">
        <v>2506</v>
      </c>
      <c r="B207" s="73" t="s">
        <v>1572</v>
      </c>
      <c r="C207" s="73" t="s">
        <v>1028</v>
      </c>
      <c r="D207" s="73" t="s">
        <v>338</v>
      </c>
      <c r="E207" s="73" t="s">
        <v>1590</v>
      </c>
      <c r="F207" s="91">
        <v>0.44617781000000001</v>
      </c>
      <c r="G207" s="91">
        <v>0.15881167999999998</v>
      </c>
      <c r="H207" s="92">
        <f t="shared" si="9"/>
        <v>1.8094773004101463</v>
      </c>
      <c r="I207" s="104">
        <v>21.041312949999998</v>
      </c>
      <c r="J207" s="104">
        <v>2.0938353700000003</v>
      </c>
      <c r="K207" s="92">
        <f t="shared" si="10"/>
        <v>9.0491725622153361</v>
      </c>
      <c r="L207" s="74">
        <f t="shared" si="11"/>
        <v>47.159030499522146</v>
      </c>
      <c r="N207" s="36"/>
    </row>
    <row r="208" spans="1:14">
      <c r="A208" s="73" t="s">
        <v>2870</v>
      </c>
      <c r="B208" s="73" t="s">
        <v>961</v>
      </c>
      <c r="C208" s="73" t="s">
        <v>1370</v>
      </c>
      <c r="D208" s="73" t="s">
        <v>339</v>
      </c>
      <c r="E208" s="73" t="s">
        <v>340</v>
      </c>
      <c r="F208" s="91">
        <v>0.79046657600000003</v>
      </c>
      <c r="G208" s="91">
        <v>7.4719522600000001</v>
      </c>
      <c r="H208" s="92">
        <f t="shared" si="9"/>
        <v>-0.89420882943382185</v>
      </c>
      <c r="I208" s="104">
        <v>21.038660539999999</v>
      </c>
      <c r="J208" s="104">
        <v>2.54947846</v>
      </c>
      <c r="K208" s="92">
        <f t="shared" si="10"/>
        <v>7.2521428872946814</v>
      </c>
      <c r="L208" s="74">
        <f t="shared" si="11"/>
        <v>26.615496693689423</v>
      </c>
      <c r="N208" s="36"/>
    </row>
    <row r="209" spans="1:14">
      <c r="A209" s="73" t="s">
        <v>2538</v>
      </c>
      <c r="B209" s="73" t="s">
        <v>207</v>
      </c>
      <c r="C209" s="73" t="s">
        <v>1028</v>
      </c>
      <c r="D209" s="73" t="s">
        <v>338</v>
      </c>
      <c r="E209" s="73" t="s">
        <v>1590</v>
      </c>
      <c r="F209" s="91">
        <v>6.7973638850000002</v>
      </c>
      <c r="G209" s="91">
        <v>4.3021230149999994</v>
      </c>
      <c r="H209" s="92">
        <f t="shared" si="9"/>
        <v>0.5800022131631215</v>
      </c>
      <c r="I209" s="104">
        <v>20.835351249999999</v>
      </c>
      <c r="J209" s="104">
        <v>39.693373990000005</v>
      </c>
      <c r="K209" s="92">
        <f t="shared" si="10"/>
        <v>-0.4750924611435382</v>
      </c>
      <c r="L209" s="74">
        <f t="shared" si="11"/>
        <v>3.0652105143257309</v>
      </c>
      <c r="N209" s="36"/>
    </row>
    <row r="210" spans="1:14">
      <c r="A210" s="73" t="s">
        <v>2620</v>
      </c>
      <c r="B210" s="73" t="s">
        <v>194</v>
      </c>
      <c r="C210" s="73" t="s">
        <v>1028</v>
      </c>
      <c r="D210" s="73" t="s">
        <v>338</v>
      </c>
      <c r="E210" s="73" t="s">
        <v>1590</v>
      </c>
      <c r="F210" s="91">
        <v>9.9373245600000004</v>
      </c>
      <c r="G210" s="91">
        <v>3.13540296</v>
      </c>
      <c r="H210" s="92">
        <f t="shared" si="9"/>
        <v>2.1693931168579366</v>
      </c>
      <c r="I210" s="104">
        <v>20.811952959999999</v>
      </c>
      <c r="J210" s="104">
        <v>1.6942652193368402</v>
      </c>
      <c r="K210" s="92">
        <f t="shared" si="10"/>
        <v>11.283763322572423</v>
      </c>
      <c r="L210" s="74">
        <f t="shared" si="11"/>
        <v>2.0943215484550901</v>
      </c>
      <c r="N210" s="36"/>
    </row>
    <row r="211" spans="1:14">
      <c r="A211" s="73" t="s">
        <v>2492</v>
      </c>
      <c r="B211" s="73" t="s">
        <v>288</v>
      </c>
      <c r="C211" s="73" t="s">
        <v>1028</v>
      </c>
      <c r="D211" s="73" t="s">
        <v>338</v>
      </c>
      <c r="E211" s="73" t="s">
        <v>1590</v>
      </c>
      <c r="F211" s="91">
        <v>1.356650315</v>
      </c>
      <c r="G211" s="91">
        <v>5.8333613230000001</v>
      </c>
      <c r="H211" s="92">
        <f t="shared" si="9"/>
        <v>-0.76743249048349749</v>
      </c>
      <c r="I211" s="104">
        <v>20.70077891</v>
      </c>
      <c r="J211" s="104">
        <v>47.73384703</v>
      </c>
      <c r="K211" s="92">
        <f t="shared" si="10"/>
        <v>-0.56632913125585971</v>
      </c>
      <c r="L211" s="74">
        <f t="shared" si="11"/>
        <v>15.258743304091594</v>
      </c>
      <c r="N211" s="36"/>
    </row>
    <row r="212" spans="1:14">
      <c r="A212" s="73" t="s">
        <v>965</v>
      </c>
      <c r="B212" s="73" t="s">
        <v>966</v>
      </c>
      <c r="C212" s="73" t="s">
        <v>1370</v>
      </c>
      <c r="D212" s="73" t="s">
        <v>339</v>
      </c>
      <c r="E212" s="73" t="s">
        <v>340</v>
      </c>
      <c r="F212" s="91">
        <v>5.8255394889999996</v>
      </c>
      <c r="G212" s="91">
        <v>19.689234467999999</v>
      </c>
      <c r="H212" s="92">
        <f t="shared" si="9"/>
        <v>-0.70412564803024824</v>
      </c>
      <c r="I212" s="104">
        <v>20.5862941855912</v>
      </c>
      <c r="J212" s="104">
        <v>20.548401775368049</v>
      </c>
      <c r="K212" s="92">
        <f t="shared" si="10"/>
        <v>1.8440563230845974E-3</v>
      </c>
      <c r="L212" s="74">
        <f t="shared" si="11"/>
        <v>3.5338004702333587</v>
      </c>
      <c r="N212" s="36"/>
    </row>
    <row r="213" spans="1:14">
      <c r="A213" s="73" t="s">
        <v>2752</v>
      </c>
      <c r="B213" s="73" t="s">
        <v>2680</v>
      </c>
      <c r="C213" s="73" t="s">
        <v>1370</v>
      </c>
      <c r="D213" s="73" t="s">
        <v>1280</v>
      </c>
      <c r="E213" s="73" t="s">
        <v>1590</v>
      </c>
      <c r="F213" s="91">
        <v>9.9738862299999997</v>
      </c>
      <c r="G213" s="91">
        <v>8.3108069000000011</v>
      </c>
      <c r="H213" s="92">
        <f t="shared" si="9"/>
        <v>0.20011045257230053</v>
      </c>
      <c r="I213" s="104">
        <v>20.49119722</v>
      </c>
      <c r="J213" s="104">
        <v>24.521148316177101</v>
      </c>
      <c r="K213" s="92">
        <f t="shared" si="10"/>
        <v>-0.16434593699343436</v>
      </c>
      <c r="L213" s="74">
        <f t="shared" si="11"/>
        <v>2.0544847562392938</v>
      </c>
      <c r="N213" s="36"/>
    </row>
    <row r="214" spans="1:14">
      <c r="A214" s="73" t="s">
        <v>2625</v>
      </c>
      <c r="B214" s="73" t="s">
        <v>214</v>
      </c>
      <c r="C214" s="73" t="s">
        <v>1028</v>
      </c>
      <c r="D214" s="73" t="s">
        <v>338</v>
      </c>
      <c r="E214" s="73" t="s">
        <v>1590</v>
      </c>
      <c r="F214" s="91">
        <v>18.044186359000001</v>
      </c>
      <c r="G214" s="91">
        <v>8.4293914480000005</v>
      </c>
      <c r="H214" s="92">
        <f t="shared" si="9"/>
        <v>1.1406274071280977</v>
      </c>
      <c r="I214" s="104">
        <v>20.480474350000001</v>
      </c>
      <c r="J214" s="104">
        <v>9.1672195299999988</v>
      </c>
      <c r="K214" s="92">
        <f t="shared" si="10"/>
        <v>1.2340988216740136</v>
      </c>
      <c r="L214" s="74">
        <f t="shared" si="11"/>
        <v>1.1350178912215036</v>
      </c>
      <c r="N214" s="36"/>
    </row>
    <row r="215" spans="1:14">
      <c r="A215" s="73" t="s">
        <v>757</v>
      </c>
      <c r="B215" s="73" t="s">
        <v>98</v>
      </c>
      <c r="C215" s="73" t="s">
        <v>760</v>
      </c>
      <c r="D215" s="73" t="s">
        <v>338</v>
      </c>
      <c r="E215" s="73" t="s">
        <v>1590</v>
      </c>
      <c r="F215" s="91">
        <v>2.72436612</v>
      </c>
      <c r="G215" s="91">
        <v>3.6540555649999997</v>
      </c>
      <c r="H215" s="92">
        <f t="shared" si="9"/>
        <v>-0.25442673995024478</v>
      </c>
      <c r="I215" s="104">
        <v>20.27686662</v>
      </c>
      <c r="J215" s="104">
        <v>28.642101309999997</v>
      </c>
      <c r="K215" s="92">
        <f t="shared" si="10"/>
        <v>-0.29206078839890814</v>
      </c>
      <c r="L215" s="74">
        <f t="shared" si="11"/>
        <v>7.4427832849426272</v>
      </c>
      <c r="N215" s="36"/>
    </row>
    <row r="216" spans="1:14">
      <c r="A216" s="73" t="s">
        <v>415</v>
      </c>
      <c r="B216" s="73" t="s">
        <v>684</v>
      </c>
      <c r="C216" s="73" t="s">
        <v>1365</v>
      </c>
      <c r="D216" s="73" t="s">
        <v>338</v>
      </c>
      <c r="E216" s="73" t="s">
        <v>1590</v>
      </c>
      <c r="F216" s="91">
        <v>1.112678566</v>
      </c>
      <c r="G216" s="91">
        <v>0.88165829000000007</v>
      </c>
      <c r="H216" s="92">
        <f t="shared" si="9"/>
        <v>0.26202926759754042</v>
      </c>
      <c r="I216" s="104">
        <v>20.097731850000002</v>
      </c>
      <c r="J216" s="104">
        <v>0</v>
      </c>
      <c r="K216" s="92" t="str">
        <f t="shared" si="10"/>
        <v/>
      </c>
      <c r="L216" s="74">
        <f t="shared" si="11"/>
        <v>18.062477757839726</v>
      </c>
      <c r="N216" s="36"/>
    </row>
    <row r="217" spans="1:14">
      <c r="A217" s="73" t="s">
        <v>2551</v>
      </c>
      <c r="B217" s="73" t="s">
        <v>1013</v>
      </c>
      <c r="C217" s="73" t="s">
        <v>1028</v>
      </c>
      <c r="D217" s="73" t="s">
        <v>338</v>
      </c>
      <c r="E217" s="73" t="s">
        <v>1590</v>
      </c>
      <c r="F217" s="91">
        <v>6.6960523399999996</v>
      </c>
      <c r="G217" s="91">
        <v>9.0052720199999996</v>
      </c>
      <c r="H217" s="92">
        <f t="shared" si="9"/>
        <v>-0.25642975302371818</v>
      </c>
      <c r="I217" s="104">
        <v>19.820771899999997</v>
      </c>
      <c r="J217" s="104">
        <v>28.728447710000001</v>
      </c>
      <c r="K217" s="92">
        <f t="shared" si="10"/>
        <v>-0.31006464045390647</v>
      </c>
      <c r="L217" s="74">
        <f t="shared" si="11"/>
        <v>2.9600682452252154</v>
      </c>
      <c r="N217" s="36"/>
    </row>
    <row r="218" spans="1:14">
      <c r="A218" s="73" t="s">
        <v>2425</v>
      </c>
      <c r="B218" s="73" t="s">
        <v>1896</v>
      </c>
      <c r="C218" s="73" t="s">
        <v>246</v>
      </c>
      <c r="D218" s="73" t="s">
        <v>1280</v>
      </c>
      <c r="E218" s="73" t="s">
        <v>340</v>
      </c>
      <c r="F218" s="91">
        <v>4.6266339299999997</v>
      </c>
      <c r="G218" s="91">
        <v>4.6736644400000005</v>
      </c>
      <c r="H218" s="92">
        <f t="shared" si="9"/>
        <v>-1.0062876914629482E-2</v>
      </c>
      <c r="I218" s="104">
        <v>19.78904661</v>
      </c>
      <c r="J218" s="104">
        <v>405.16113356</v>
      </c>
      <c r="K218" s="92">
        <f t="shared" si="10"/>
        <v>-0.95115758899151803</v>
      </c>
      <c r="L218" s="74">
        <f t="shared" si="11"/>
        <v>4.2772017214683764</v>
      </c>
      <c r="N218" s="36"/>
    </row>
    <row r="219" spans="1:14">
      <c r="A219" s="73" t="s">
        <v>2621</v>
      </c>
      <c r="B219" s="73" t="s">
        <v>1901</v>
      </c>
      <c r="C219" s="73" t="s">
        <v>1028</v>
      </c>
      <c r="D219" s="73" t="s">
        <v>338</v>
      </c>
      <c r="E219" s="73" t="s">
        <v>1590</v>
      </c>
      <c r="F219" s="91">
        <v>4.85340229</v>
      </c>
      <c r="G219" s="91">
        <v>0.78817955000000006</v>
      </c>
      <c r="H219" s="92">
        <f t="shared" si="9"/>
        <v>5.1577368887584045</v>
      </c>
      <c r="I219" s="104">
        <v>19.690887920000002</v>
      </c>
      <c r="J219" s="104">
        <v>13.364305300000002</v>
      </c>
      <c r="K219" s="92">
        <f t="shared" si="10"/>
        <v>0.47339405064324591</v>
      </c>
      <c r="L219" s="74">
        <f t="shared" si="11"/>
        <v>4.0571308009169798</v>
      </c>
      <c r="N219" s="36"/>
    </row>
    <row r="220" spans="1:14">
      <c r="A220" s="73" t="s">
        <v>35</v>
      </c>
      <c r="B220" s="73" t="s">
        <v>948</v>
      </c>
      <c r="C220" s="73" t="s">
        <v>1370</v>
      </c>
      <c r="D220" s="73" t="s">
        <v>339</v>
      </c>
      <c r="E220" s="73" t="s">
        <v>340</v>
      </c>
      <c r="F220" s="91">
        <v>15.542878824999999</v>
      </c>
      <c r="G220" s="91">
        <v>25.368725620999999</v>
      </c>
      <c r="H220" s="92">
        <f t="shared" si="9"/>
        <v>-0.38732126094131647</v>
      </c>
      <c r="I220" s="104">
        <v>19.472142255012198</v>
      </c>
      <c r="J220" s="104">
        <v>63.821032651775504</v>
      </c>
      <c r="K220" s="92">
        <f t="shared" si="10"/>
        <v>-0.69489459123519082</v>
      </c>
      <c r="L220" s="74">
        <f t="shared" si="11"/>
        <v>1.2528015224368965</v>
      </c>
      <c r="N220" s="36"/>
    </row>
    <row r="221" spans="1:14">
      <c r="A221" s="73" t="s">
        <v>741</v>
      </c>
      <c r="B221" s="73" t="s">
        <v>742</v>
      </c>
      <c r="C221" s="73" t="s">
        <v>1371</v>
      </c>
      <c r="D221" s="73" t="s">
        <v>338</v>
      </c>
      <c r="E221" s="73" t="s">
        <v>1590</v>
      </c>
      <c r="F221" s="91">
        <v>9.7470492650000011</v>
      </c>
      <c r="G221" s="91">
        <v>1.4557994399999998</v>
      </c>
      <c r="H221" s="92">
        <f t="shared" si="9"/>
        <v>5.6953242302387492</v>
      </c>
      <c r="I221" s="104">
        <v>19.437531549999999</v>
      </c>
      <c r="J221" s="104">
        <v>6.45299289</v>
      </c>
      <c r="K221" s="92">
        <f t="shared" si="10"/>
        <v>2.0121730926004475</v>
      </c>
      <c r="L221" s="74">
        <f t="shared" si="11"/>
        <v>1.9941965020939081</v>
      </c>
      <c r="N221" s="36"/>
    </row>
    <row r="222" spans="1:14">
      <c r="A222" s="73" t="s">
        <v>2490</v>
      </c>
      <c r="B222" s="73" t="s">
        <v>285</v>
      </c>
      <c r="C222" s="73" t="s">
        <v>1028</v>
      </c>
      <c r="D222" s="73" t="s">
        <v>338</v>
      </c>
      <c r="E222" s="73" t="s">
        <v>340</v>
      </c>
      <c r="F222" s="91">
        <v>11.805893900000001</v>
      </c>
      <c r="G222" s="91">
        <v>7.9114357599999998</v>
      </c>
      <c r="H222" s="92">
        <f t="shared" si="9"/>
        <v>0.49225681129716992</v>
      </c>
      <c r="I222" s="104">
        <v>19.417727809999999</v>
      </c>
      <c r="J222" s="104">
        <v>30.368987749999999</v>
      </c>
      <c r="K222" s="92">
        <f t="shared" si="10"/>
        <v>-0.36060668304625998</v>
      </c>
      <c r="L222" s="74">
        <f t="shared" si="11"/>
        <v>1.6447486293265772</v>
      </c>
      <c r="N222" s="36"/>
    </row>
    <row r="223" spans="1:14">
      <c r="A223" s="73" t="s">
        <v>2818</v>
      </c>
      <c r="B223" s="73" t="s">
        <v>542</v>
      </c>
      <c r="C223" s="73" t="s">
        <v>1370</v>
      </c>
      <c r="D223" s="73" t="s">
        <v>339</v>
      </c>
      <c r="E223" s="73" t="s">
        <v>1590</v>
      </c>
      <c r="F223" s="91">
        <v>2.5912163599999998</v>
      </c>
      <c r="G223" s="91">
        <v>3.7057109049999997</v>
      </c>
      <c r="H223" s="92">
        <f t="shared" si="9"/>
        <v>-0.30075053709566157</v>
      </c>
      <c r="I223" s="104">
        <v>19.364930430517052</v>
      </c>
      <c r="J223" s="104">
        <v>1.2141126499999999</v>
      </c>
      <c r="K223" s="92">
        <f t="shared" si="10"/>
        <v>14.94986299707614</v>
      </c>
      <c r="L223" s="74">
        <f t="shared" si="11"/>
        <v>7.4732973785782422</v>
      </c>
      <c r="N223" s="36"/>
    </row>
    <row r="224" spans="1:14">
      <c r="A224" s="73" t="s">
        <v>421</v>
      </c>
      <c r="B224" s="73" t="s">
        <v>721</v>
      </c>
      <c r="C224" s="73" t="s">
        <v>1365</v>
      </c>
      <c r="D224" s="73" t="s">
        <v>338</v>
      </c>
      <c r="E224" s="73" t="s">
        <v>1590</v>
      </c>
      <c r="F224" s="91">
        <v>3.5462145699999996</v>
      </c>
      <c r="G224" s="91">
        <v>3.4545435370000002</v>
      </c>
      <c r="H224" s="92">
        <f t="shared" si="9"/>
        <v>2.6536366387672983E-2</v>
      </c>
      <c r="I224" s="104">
        <v>19.223134379999998</v>
      </c>
      <c r="J224" s="104">
        <v>6.7896636299999997</v>
      </c>
      <c r="K224" s="92">
        <f t="shared" si="10"/>
        <v>1.8312351579631931</v>
      </c>
      <c r="L224" s="74">
        <f t="shared" si="11"/>
        <v>5.4207476734832767</v>
      </c>
      <c r="N224" s="36"/>
    </row>
    <row r="225" spans="1:14">
      <c r="A225" s="73" t="s">
        <v>2527</v>
      </c>
      <c r="B225" s="73" t="s">
        <v>203</v>
      </c>
      <c r="C225" s="73" t="s">
        <v>1028</v>
      </c>
      <c r="D225" s="73" t="s">
        <v>338</v>
      </c>
      <c r="E225" s="73" t="s">
        <v>1590</v>
      </c>
      <c r="F225" s="91">
        <v>7.7029505599999997</v>
      </c>
      <c r="G225" s="91">
        <v>3.6186780729999999</v>
      </c>
      <c r="H225" s="92">
        <f t="shared" si="9"/>
        <v>1.1286642261642266</v>
      </c>
      <c r="I225" s="104">
        <v>18.999806940000003</v>
      </c>
      <c r="J225" s="104">
        <v>7.5328078099999995</v>
      </c>
      <c r="K225" s="92">
        <f t="shared" si="10"/>
        <v>1.5222742195516075</v>
      </c>
      <c r="L225" s="74">
        <f t="shared" si="11"/>
        <v>2.4665622337838298</v>
      </c>
      <c r="N225" s="36"/>
    </row>
    <row r="226" spans="1:14">
      <c r="A226" s="73" t="s">
        <v>2521</v>
      </c>
      <c r="B226" s="73" t="s">
        <v>253</v>
      </c>
      <c r="C226" s="73" t="s">
        <v>1028</v>
      </c>
      <c r="D226" s="73" t="s">
        <v>338</v>
      </c>
      <c r="E226" s="73" t="s">
        <v>1590</v>
      </c>
      <c r="F226" s="91">
        <v>7.1185930109999997</v>
      </c>
      <c r="G226" s="91">
        <v>12.314001248</v>
      </c>
      <c r="H226" s="92">
        <f t="shared" si="9"/>
        <v>-0.42191064726778571</v>
      </c>
      <c r="I226" s="104">
        <v>18.82658567</v>
      </c>
      <c r="J226" s="104">
        <v>74.375869040000012</v>
      </c>
      <c r="K226" s="92">
        <f t="shared" si="10"/>
        <v>-0.74687239405734007</v>
      </c>
      <c r="L226" s="74">
        <f t="shared" si="11"/>
        <v>2.6447060031256506</v>
      </c>
      <c r="N226" s="36"/>
    </row>
    <row r="227" spans="1:14">
      <c r="A227" s="73" t="s">
        <v>2494</v>
      </c>
      <c r="B227" s="73" t="s">
        <v>1387</v>
      </c>
      <c r="C227" s="73" t="s">
        <v>1028</v>
      </c>
      <c r="D227" s="73" t="s">
        <v>338</v>
      </c>
      <c r="E227" s="73" t="s">
        <v>1590</v>
      </c>
      <c r="F227" s="91">
        <v>13.467426345</v>
      </c>
      <c r="G227" s="91">
        <v>8.8369574669999995</v>
      </c>
      <c r="H227" s="92">
        <f t="shared" si="9"/>
        <v>0.52398904207603558</v>
      </c>
      <c r="I227" s="104">
        <v>18.56672597</v>
      </c>
      <c r="J227" s="104">
        <v>58.967219130000004</v>
      </c>
      <c r="K227" s="92">
        <f t="shared" si="10"/>
        <v>-0.68513478770183278</v>
      </c>
      <c r="L227" s="74">
        <f t="shared" si="11"/>
        <v>1.3786395035227497</v>
      </c>
      <c r="N227" s="36"/>
    </row>
    <row r="228" spans="1:14">
      <c r="A228" s="73" t="s">
        <v>2596</v>
      </c>
      <c r="B228" s="73" t="s">
        <v>184</v>
      </c>
      <c r="C228" s="73" t="s">
        <v>1028</v>
      </c>
      <c r="D228" s="73" t="s">
        <v>338</v>
      </c>
      <c r="E228" s="73" t="s">
        <v>1590</v>
      </c>
      <c r="F228" s="91">
        <v>13.350600587999999</v>
      </c>
      <c r="G228" s="91">
        <v>11.652032741000001</v>
      </c>
      <c r="H228" s="92">
        <f t="shared" si="9"/>
        <v>0.14577437986620545</v>
      </c>
      <c r="I228" s="104">
        <v>18.184777847272748</v>
      </c>
      <c r="J228" s="104">
        <v>25.846321399456549</v>
      </c>
      <c r="K228" s="92">
        <f t="shared" si="10"/>
        <v>-0.29642684673668473</v>
      </c>
      <c r="L228" s="74">
        <f t="shared" si="11"/>
        <v>1.3620943662727714</v>
      </c>
      <c r="N228" s="36"/>
    </row>
    <row r="229" spans="1:14">
      <c r="A229" s="73" t="s">
        <v>2648</v>
      </c>
      <c r="B229" s="73" t="s">
        <v>2415</v>
      </c>
      <c r="C229" s="73" t="s">
        <v>1028</v>
      </c>
      <c r="D229" s="73" t="s">
        <v>339</v>
      </c>
      <c r="E229" s="73" t="s">
        <v>340</v>
      </c>
      <c r="F229" s="91">
        <v>19.91103773</v>
      </c>
      <c r="G229" s="91">
        <v>7.6573873200000007</v>
      </c>
      <c r="H229" s="92">
        <f t="shared" si="9"/>
        <v>1.6002390760612588</v>
      </c>
      <c r="I229" s="104">
        <v>18.137626690000001</v>
      </c>
      <c r="J229" s="104">
        <v>9.1333153599999992</v>
      </c>
      <c r="K229" s="92">
        <f t="shared" si="10"/>
        <v>0.98587544337240574</v>
      </c>
      <c r="L229" s="74">
        <f t="shared" si="11"/>
        <v>0.91093326907175731</v>
      </c>
      <c r="N229" s="36"/>
    </row>
    <row r="230" spans="1:14">
      <c r="A230" s="73" t="s">
        <v>51</v>
      </c>
      <c r="B230" s="73" t="s">
        <v>57</v>
      </c>
      <c r="C230" s="73" t="s">
        <v>1368</v>
      </c>
      <c r="D230" s="73" t="s">
        <v>339</v>
      </c>
      <c r="E230" s="73" t="s">
        <v>340</v>
      </c>
      <c r="F230" s="91">
        <v>9.9072000000000014E-3</v>
      </c>
      <c r="G230" s="91">
        <v>0.21117184999999999</v>
      </c>
      <c r="H230" s="92">
        <f t="shared" si="9"/>
        <v>-0.95308465593307057</v>
      </c>
      <c r="I230" s="104">
        <v>17.877988719999998</v>
      </c>
      <c r="J230" s="104">
        <v>10.3501294</v>
      </c>
      <c r="K230" s="92">
        <f t="shared" si="10"/>
        <v>0.72732030963786776</v>
      </c>
      <c r="L230" s="74" t="str">
        <f t="shared" si="11"/>
        <v/>
      </c>
      <c r="N230" s="36"/>
    </row>
    <row r="231" spans="1:14">
      <c r="A231" s="73" t="s">
        <v>453</v>
      </c>
      <c r="B231" s="73" t="s">
        <v>454</v>
      </c>
      <c r="C231" s="73" t="s">
        <v>1365</v>
      </c>
      <c r="D231" s="73" t="s">
        <v>338</v>
      </c>
      <c r="E231" s="73" t="s">
        <v>1590</v>
      </c>
      <c r="F231" s="91">
        <v>7.0620270329999997</v>
      </c>
      <c r="G231" s="91">
        <v>2.6248761469999997</v>
      </c>
      <c r="H231" s="92">
        <f t="shared" si="9"/>
        <v>1.6904229523633978</v>
      </c>
      <c r="I231" s="104">
        <v>17.84056545</v>
      </c>
      <c r="J231" s="104">
        <v>0.18222720000000001</v>
      </c>
      <c r="K231" s="92">
        <f t="shared" si="10"/>
        <v>96.902867683858389</v>
      </c>
      <c r="L231" s="74">
        <f t="shared" si="11"/>
        <v>2.526266943843912</v>
      </c>
      <c r="N231" s="36"/>
    </row>
    <row r="232" spans="1:14">
      <c r="A232" s="73" t="s">
        <v>1542</v>
      </c>
      <c r="B232" s="73" t="s">
        <v>1543</v>
      </c>
      <c r="C232" s="73" t="s">
        <v>1534</v>
      </c>
      <c r="D232" s="73" t="s">
        <v>338</v>
      </c>
      <c r="E232" s="73" t="s">
        <v>1590</v>
      </c>
      <c r="F232" s="91">
        <v>0.52578641956421002</v>
      </c>
      <c r="G232" s="91">
        <v>4.4832328559476204</v>
      </c>
      <c r="H232" s="92">
        <f t="shared" si="9"/>
        <v>-0.88272159032143904</v>
      </c>
      <c r="I232" s="104">
        <v>17.831567120127801</v>
      </c>
      <c r="J232" s="104">
        <v>5.1474884115070001</v>
      </c>
      <c r="K232" s="92">
        <f t="shared" si="10"/>
        <v>2.4641296287847996</v>
      </c>
      <c r="L232" s="74">
        <f t="shared" si="11"/>
        <v>33.914088414278979</v>
      </c>
      <c r="N232" s="36"/>
    </row>
    <row r="233" spans="1:14">
      <c r="A233" s="73" t="s">
        <v>865</v>
      </c>
      <c r="B233" s="73" t="s">
        <v>866</v>
      </c>
      <c r="C233" s="73" t="s">
        <v>1365</v>
      </c>
      <c r="D233" s="73" t="s">
        <v>338</v>
      </c>
      <c r="E233" s="73" t="s">
        <v>1590</v>
      </c>
      <c r="F233" s="91">
        <v>5.7048054720000003</v>
      </c>
      <c r="G233" s="91">
        <v>1.9116377469999999</v>
      </c>
      <c r="H233" s="92">
        <f t="shared" si="9"/>
        <v>1.9842502749031565</v>
      </c>
      <c r="I233" s="104">
        <v>17.49340522</v>
      </c>
      <c r="J233" s="104">
        <v>7.5775453904566996</v>
      </c>
      <c r="K233" s="92">
        <f t="shared" si="10"/>
        <v>1.3085846825848799</v>
      </c>
      <c r="L233" s="74">
        <f t="shared" si="11"/>
        <v>3.0664332562889531</v>
      </c>
      <c r="N233" s="36"/>
    </row>
    <row r="234" spans="1:14">
      <c r="A234" s="73" t="s">
        <v>592</v>
      </c>
      <c r="B234" s="73" t="s">
        <v>145</v>
      </c>
      <c r="C234" s="73" t="s">
        <v>1528</v>
      </c>
      <c r="D234" s="73" t="s">
        <v>339</v>
      </c>
      <c r="E234" s="73" t="s">
        <v>340</v>
      </c>
      <c r="F234" s="91">
        <v>12.777191886000001</v>
      </c>
      <c r="G234" s="91">
        <v>4.5476086009999994</v>
      </c>
      <c r="H234" s="92">
        <f t="shared" si="9"/>
        <v>1.8096507432918374</v>
      </c>
      <c r="I234" s="104">
        <v>17.159079379999998</v>
      </c>
      <c r="J234" s="104">
        <v>8.9256135600000004</v>
      </c>
      <c r="K234" s="92">
        <f t="shared" si="10"/>
        <v>0.92245376350351393</v>
      </c>
      <c r="L234" s="74">
        <f t="shared" si="11"/>
        <v>1.3429460505168778</v>
      </c>
      <c r="N234" s="36"/>
    </row>
    <row r="235" spans="1:14">
      <c r="A235" s="73" t="s">
        <v>2500</v>
      </c>
      <c r="B235" s="73" t="s">
        <v>1502</v>
      </c>
      <c r="C235" s="73" t="s">
        <v>1028</v>
      </c>
      <c r="D235" s="73" t="s">
        <v>338</v>
      </c>
      <c r="E235" s="73" t="s">
        <v>1590</v>
      </c>
      <c r="F235" s="91">
        <v>52.700375417000004</v>
      </c>
      <c r="G235" s="91">
        <v>40.094605170000001</v>
      </c>
      <c r="H235" s="92">
        <f t="shared" si="9"/>
        <v>0.31440065798258621</v>
      </c>
      <c r="I235" s="104">
        <v>17.02949323</v>
      </c>
      <c r="J235" s="104">
        <v>32.632283879999996</v>
      </c>
      <c r="K235" s="92">
        <f t="shared" si="10"/>
        <v>-0.47813970690426577</v>
      </c>
      <c r="L235" s="74">
        <f t="shared" si="11"/>
        <v>0.32313798706843089</v>
      </c>
      <c r="N235" s="36"/>
    </row>
    <row r="236" spans="1:14">
      <c r="A236" s="73" t="s">
        <v>2589</v>
      </c>
      <c r="B236" s="73" t="s">
        <v>564</v>
      </c>
      <c r="C236" s="73" t="s">
        <v>1028</v>
      </c>
      <c r="D236" s="73" t="s">
        <v>338</v>
      </c>
      <c r="E236" s="73" t="s">
        <v>1590</v>
      </c>
      <c r="F236" s="91">
        <v>5.5941063720000006</v>
      </c>
      <c r="G236" s="91">
        <v>2.6013465440000001</v>
      </c>
      <c r="H236" s="92">
        <f t="shared" si="9"/>
        <v>1.1504656443805206</v>
      </c>
      <c r="I236" s="104">
        <v>17.017098989999997</v>
      </c>
      <c r="J236" s="104">
        <v>2.22049005</v>
      </c>
      <c r="K236" s="92">
        <f t="shared" si="10"/>
        <v>6.6636682024312597</v>
      </c>
      <c r="L236" s="74">
        <f t="shared" si="11"/>
        <v>3.0419691472395183</v>
      </c>
      <c r="N236" s="36"/>
    </row>
    <row r="237" spans="1:14">
      <c r="A237" s="73" t="s">
        <v>289</v>
      </c>
      <c r="B237" s="73" t="s">
        <v>290</v>
      </c>
      <c r="C237" s="73" t="s">
        <v>1368</v>
      </c>
      <c r="D237" s="73" t="s">
        <v>339</v>
      </c>
      <c r="E237" s="73" t="s">
        <v>340</v>
      </c>
      <c r="F237" s="91">
        <v>3.8663498889999999</v>
      </c>
      <c r="G237" s="91">
        <v>4.3648438130000002</v>
      </c>
      <c r="H237" s="92">
        <f t="shared" si="9"/>
        <v>-0.11420658913735116</v>
      </c>
      <c r="I237" s="104">
        <v>16.402962909999999</v>
      </c>
      <c r="J237" s="104">
        <v>6.2919442000000005</v>
      </c>
      <c r="K237" s="92">
        <f t="shared" si="10"/>
        <v>1.6069784455494691</v>
      </c>
      <c r="L237" s="74">
        <f t="shared" si="11"/>
        <v>4.2424931475207206</v>
      </c>
      <c r="N237" s="36"/>
    </row>
    <row r="238" spans="1:14">
      <c r="A238" s="73" t="s">
        <v>892</v>
      </c>
      <c r="B238" s="73" t="s">
        <v>490</v>
      </c>
      <c r="C238" s="73" t="s">
        <v>1366</v>
      </c>
      <c r="D238" s="73" t="s">
        <v>338</v>
      </c>
      <c r="E238" s="73" t="s">
        <v>1590</v>
      </c>
      <c r="F238" s="91">
        <v>3.4248995499999997</v>
      </c>
      <c r="G238" s="91">
        <v>3.9259307400000001</v>
      </c>
      <c r="H238" s="92">
        <f t="shared" si="9"/>
        <v>-0.12762099567757546</v>
      </c>
      <c r="I238" s="104">
        <v>16.392294945588052</v>
      </c>
      <c r="J238" s="104">
        <v>8.8634067200000004</v>
      </c>
      <c r="K238" s="92">
        <f t="shared" si="10"/>
        <v>0.84943503817774157</v>
      </c>
      <c r="L238" s="74">
        <f t="shared" si="11"/>
        <v>4.7862118892181975</v>
      </c>
      <c r="N238" s="36"/>
    </row>
    <row r="239" spans="1:14">
      <c r="A239" s="73" t="s">
        <v>2442</v>
      </c>
      <c r="B239" s="73" t="s">
        <v>1301</v>
      </c>
      <c r="C239" s="73" t="s">
        <v>246</v>
      </c>
      <c r="D239" s="73" t="s">
        <v>1280</v>
      </c>
      <c r="E239" s="73" t="s">
        <v>1590</v>
      </c>
      <c r="F239" s="91">
        <v>8.1371187850000002</v>
      </c>
      <c r="G239" s="91">
        <v>8.1960751399999996</v>
      </c>
      <c r="H239" s="92">
        <f t="shared" si="9"/>
        <v>-7.1932423743005236E-3</v>
      </c>
      <c r="I239" s="104">
        <v>16.316195414917001</v>
      </c>
      <c r="J239" s="104">
        <v>7.5413338899999998</v>
      </c>
      <c r="K239" s="92">
        <f t="shared" si="10"/>
        <v>1.1635688928390628</v>
      </c>
      <c r="L239" s="74">
        <f t="shared" si="11"/>
        <v>2.0051563515324791</v>
      </c>
      <c r="N239" s="36"/>
    </row>
    <row r="240" spans="1:14">
      <c r="A240" s="73" t="s">
        <v>767</v>
      </c>
      <c r="B240" s="73" t="s">
        <v>89</v>
      </c>
      <c r="C240" s="73" t="s">
        <v>1368</v>
      </c>
      <c r="D240" s="73" t="s">
        <v>339</v>
      </c>
      <c r="E240" s="73" t="s">
        <v>340</v>
      </c>
      <c r="F240" s="91">
        <v>18.072247006999998</v>
      </c>
      <c r="G240" s="91">
        <v>5.7818193030000007</v>
      </c>
      <c r="H240" s="92">
        <f t="shared" si="9"/>
        <v>2.125702492574074</v>
      </c>
      <c r="I240" s="104">
        <v>16.297745750000001</v>
      </c>
      <c r="J240" s="104">
        <v>12.253556529999999</v>
      </c>
      <c r="K240" s="92">
        <f t="shared" si="10"/>
        <v>0.33004207473142499</v>
      </c>
      <c r="L240" s="74">
        <f t="shared" si="11"/>
        <v>0.9018107014411284</v>
      </c>
      <c r="N240" s="36"/>
    </row>
    <row r="241" spans="1:14">
      <c r="A241" s="73" t="s">
        <v>2524</v>
      </c>
      <c r="B241" s="73" t="s">
        <v>503</v>
      </c>
      <c r="C241" s="73" t="s">
        <v>1028</v>
      </c>
      <c r="D241" s="73" t="s">
        <v>338</v>
      </c>
      <c r="E241" s="73" t="s">
        <v>1590</v>
      </c>
      <c r="F241" s="91">
        <v>8.5373869239999998</v>
      </c>
      <c r="G241" s="91">
        <v>15.925162359</v>
      </c>
      <c r="H241" s="92">
        <f t="shared" si="9"/>
        <v>-0.46390581574352663</v>
      </c>
      <c r="I241" s="104">
        <v>16.238223699999999</v>
      </c>
      <c r="J241" s="104">
        <v>29.771019940000002</v>
      </c>
      <c r="K241" s="92">
        <f t="shared" si="10"/>
        <v>-0.45456273474250353</v>
      </c>
      <c r="L241" s="74">
        <f t="shared" si="11"/>
        <v>1.9020133261562364</v>
      </c>
      <c r="N241" s="36"/>
    </row>
    <row r="242" spans="1:14">
      <c r="A242" s="73" t="s">
        <v>678</v>
      </c>
      <c r="B242" s="73" t="s">
        <v>679</v>
      </c>
      <c r="C242" s="73" t="s">
        <v>1365</v>
      </c>
      <c r="D242" s="73" t="s">
        <v>338</v>
      </c>
      <c r="E242" s="73" t="s">
        <v>1590</v>
      </c>
      <c r="F242" s="91">
        <v>97.96441363400001</v>
      </c>
      <c r="G242" s="91">
        <v>103.018471253</v>
      </c>
      <c r="H242" s="92">
        <f t="shared" si="9"/>
        <v>-4.9059722567498465E-2</v>
      </c>
      <c r="I242" s="104">
        <v>16.15199814</v>
      </c>
      <c r="J242" s="104">
        <v>9.7690990399999986</v>
      </c>
      <c r="K242" s="92">
        <f t="shared" si="10"/>
        <v>0.65337643459902961</v>
      </c>
      <c r="L242" s="74">
        <f t="shared" si="11"/>
        <v>0.16487617840846452</v>
      </c>
      <c r="N242" s="36"/>
    </row>
    <row r="243" spans="1:14">
      <c r="A243" s="73" t="s">
        <v>777</v>
      </c>
      <c r="B243" s="73" t="s">
        <v>905</v>
      </c>
      <c r="C243" s="73" t="s">
        <v>1371</v>
      </c>
      <c r="D243" s="73" t="s">
        <v>338</v>
      </c>
      <c r="E243" s="73" t="s">
        <v>340</v>
      </c>
      <c r="F243" s="91">
        <v>12.044708</v>
      </c>
      <c r="G243" s="91">
        <v>5.9167523700000002</v>
      </c>
      <c r="H243" s="92">
        <f t="shared" si="9"/>
        <v>1.0356958085775019</v>
      </c>
      <c r="I243" s="104">
        <v>16.1316457</v>
      </c>
      <c r="J243" s="104">
        <v>11.80352444</v>
      </c>
      <c r="K243" s="92">
        <f t="shared" si="10"/>
        <v>0.36668041668408646</v>
      </c>
      <c r="L243" s="74">
        <f t="shared" si="11"/>
        <v>1.3393139709156918</v>
      </c>
      <c r="N243" s="36"/>
    </row>
    <row r="244" spans="1:14">
      <c r="A244" s="73" t="s">
        <v>34</v>
      </c>
      <c r="B244" s="73" t="s">
        <v>593</v>
      </c>
      <c r="C244" s="73" t="s">
        <v>1368</v>
      </c>
      <c r="D244" s="73" t="s">
        <v>339</v>
      </c>
      <c r="E244" s="73" t="s">
        <v>340</v>
      </c>
      <c r="F244" s="91">
        <v>79.88916792900001</v>
      </c>
      <c r="G244" s="91">
        <v>120.07131265299999</v>
      </c>
      <c r="H244" s="92">
        <f t="shared" si="9"/>
        <v>-0.33465233148674189</v>
      </c>
      <c r="I244" s="104">
        <v>16.066395270000001</v>
      </c>
      <c r="J244" s="104">
        <v>72.485861709999995</v>
      </c>
      <c r="K244" s="92">
        <f t="shared" si="10"/>
        <v>-0.77835132409299179</v>
      </c>
      <c r="L244" s="74">
        <f t="shared" si="11"/>
        <v>0.20110855684814125</v>
      </c>
      <c r="N244" s="36"/>
    </row>
    <row r="245" spans="1:14">
      <c r="A245" s="73" t="s">
        <v>2580</v>
      </c>
      <c r="B245" s="73" t="s">
        <v>155</v>
      </c>
      <c r="C245" s="73" t="s">
        <v>1028</v>
      </c>
      <c r="D245" s="73" t="s">
        <v>338</v>
      </c>
      <c r="E245" s="73" t="s">
        <v>1590</v>
      </c>
      <c r="F245" s="91">
        <v>3.56944332</v>
      </c>
      <c r="G245" s="91">
        <v>6.9344933660000008</v>
      </c>
      <c r="H245" s="92">
        <f t="shared" si="9"/>
        <v>-0.48526256618816999</v>
      </c>
      <c r="I245" s="104">
        <v>15.96047018</v>
      </c>
      <c r="J245" s="104">
        <v>0.65852142000000002</v>
      </c>
      <c r="K245" s="92">
        <f t="shared" si="10"/>
        <v>23.23682767980425</v>
      </c>
      <c r="L245" s="74">
        <f t="shared" si="11"/>
        <v>4.4714171788557771</v>
      </c>
      <c r="N245" s="36"/>
    </row>
    <row r="246" spans="1:14">
      <c r="A246" s="73" t="s">
        <v>2404</v>
      </c>
      <c r="B246" s="73" t="s">
        <v>142</v>
      </c>
      <c r="C246" s="73" t="s">
        <v>1528</v>
      </c>
      <c r="D246" s="73" t="s">
        <v>339</v>
      </c>
      <c r="E246" s="73" t="s">
        <v>340</v>
      </c>
      <c r="F246" s="91">
        <v>3.8629012999999999</v>
      </c>
      <c r="G246" s="91">
        <v>3.1898065400000002</v>
      </c>
      <c r="H246" s="92">
        <f t="shared" si="9"/>
        <v>0.21101428928664734</v>
      </c>
      <c r="I246" s="104">
        <v>15.908027650000001</v>
      </c>
      <c r="J246" s="104">
        <v>12.62501031</v>
      </c>
      <c r="K246" s="92">
        <f t="shared" si="10"/>
        <v>0.26004076506769991</v>
      </c>
      <c r="L246" s="74">
        <f t="shared" si="11"/>
        <v>4.1181553486753604</v>
      </c>
      <c r="N246" s="36"/>
    </row>
    <row r="247" spans="1:14">
      <c r="A247" s="73" t="s">
        <v>2770</v>
      </c>
      <c r="B247" s="73" t="s">
        <v>1508</v>
      </c>
      <c r="C247" s="73" t="s">
        <v>1364</v>
      </c>
      <c r="D247" s="73" t="s">
        <v>338</v>
      </c>
      <c r="E247" s="73" t="s">
        <v>1590</v>
      </c>
      <c r="F247" s="91">
        <v>6.7045439299999998</v>
      </c>
      <c r="G247" s="91">
        <v>6.4754628800000003</v>
      </c>
      <c r="H247" s="92">
        <f t="shared" si="9"/>
        <v>3.5376783752021135E-2</v>
      </c>
      <c r="I247" s="104">
        <v>15.899881220000001</v>
      </c>
      <c r="J247" s="104">
        <v>2.9524576300000001</v>
      </c>
      <c r="K247" s="92">
        <f t="shared" si="10"/>
        <v>4.3853037748758483</v>
      </c>
      <c r="L247" s="74">
        <f t="shared" si="11"/>
        <v>2.3715082466466888</v>
      </c>
      <c r="N247" s="36"/>
    </row>
    <row r="248" spans="1:14">
      <c r="A248" s="73" t="s">
        <v>269</v>
      </c>
      <c r="B248" s="73" t="s">
        <v>270</v>
      </c>
      <c r="C248" s="73" t="s">
        <v>1528</v>
      </c>
      <c r="D248" s="73" t="s">
        <v>339</v>
      </c>
      <c r="E248" s="73" t="s">
        <v>340</v>
      </c>
      <c r="F248" s="91">
        <v>0.22508370000000003</v>
      </c>
      <c r="G248" s="91">
        <v>1.78311066</v>
      </c>
      <c r="H248" s="92">
        <f t="shared" si="9"/>
        <v>-0.87376907948046245</v>
      </c>
      <c r="I248" s="104">
        <v>15.5747175924266</v>
      </c>
      <c r="J248" s="104">
        <v>3.2514387999999999</v>
      </c>
      <c r="K248" s="92">
        <f t="shared" si="10"/>
        <v>3.7901001834715755</v>
      </c>
      <c r="L248" s="74">
        <f t="shared" si="11"/>
        <v>69.19522645321095</v>
      </c>
      <c r="N248" s="36"/>
    </row>
    <row r="249" spans="1:14">
      <c r="A249" s="73" t="s">
        <v>967</v>
      </c>
      <c r="B249" s="73" t="s">
        <v>968</v>
      </c>
      <c r="C249" s="73" t="s">
        <v>1370</v>
      </c>
      <c r="D249" s="73" t="s">
        <v>339</v>
      </c>
      <c r="E249" s="73" t="s">
        <v>340</v>
      </c>
      <c r="F249" s="91">
        <v>12.519811293</v>
      </c>
      <c r="G249" s="91">
        <v>15.673950358999999</v>
      </c>
      <c r="H249" s="92">
        <f t="shared" si="9"/>
        <v>-0.20123446825827729</v>
      </c>
      <c r="I249" s="104">
        <v>15.564223148807351</v>
      </c>
      <c r="J249" s="104">
        <v>1.6996714099999999</v>
      </c>
      <c r="K249" s="92">
        <f t="shared" si="10"/>
        <v>8.1571953597827189</v>
      </c>
      <c r="L249" s="74">
        <f t="shared" si="11"/>
        <v>1.2431675513759159</v>
      </c>
      <c r="N249" s="36"/>
    </row>
    <row r="250" spans="1:14">
      <c r="A250" s="73" t="s">
        <v>2536</v>
      </c>
      <c r="B250" s="73" t="s">
        <v>196</v>
      </c>
      <c r="C250" s="73" t="s">
        <v>1028</v>
      </c>
      <c r="D250" s="73" t="s">
        <v>338</v>
      </c>
      <c r="E250" s="73" t="s">
        <v>1590</v>
      </c>
      <c r="F250" s="91">
        <v>8.5812765459999998</v>
      </c>
      <c r="G250" s="91">
        <v>9.2158228159999993</v>
      </c>
      <c r="H250" s="92">
        <f t="shared" si="9"/>
        <v>-6.8854000632296852E-2</v>
      </c>
      <c r="I250" s="104">
        <v>15.47414899</v>
      </c>
      <c r="J250" s="104">
        <v>11.22487233</v>
      </c>
      <c r="K250" s="92">
        <f t="shared" si="10"/>
        <v>0.37855901920979806</v>
      </c>
      <c r="L250" s="74">
        <f t="shared" si="11"/>
        <v>1.8032455785628985</v>
      </c>
      <c r="N250" s="36"/>
    </row>
    <row r="251" spans="1:14">
      <c r="A251" s="73" t="s">
        <v>2512</v>
      </c>
      <c r="B251" s="73" t="s">
        <v>1578</v>
      </c>
      <c r="C251" s="73" t="s">
        <v>1028</v>
      </c>
      <c r="D251" s="73" t="s">
        <v>338</v>
      </c>
      <c r="E251" s="73" t="s">
        <v>1590</v>
      </c>
      <c r="F251" s="91">
        <v>3.79561E-3</v>
      </c>
      <c r="G251" s="91">
        <v>6.5572929999999988E-2</v>
      </c>
      <c r="H251" s="92">
        <f t="shared" si="9"/>
        <v>-0.94211620557446496</v>
      </c>
      <c r="I251" s="104">
        <v>15.24105005</v>
      </c>
      <c r="J251" s="104">
        <v>23.096700120000001</v>
      </c>
      <c r="K251" s="92">
        <f t="shared" si="10"/>
        <v>-0.3401200184089328</v>
      </c>
      <c r="L251" s="74" t="str">
        <f t="shared" si="11"/>
        <v/>
      </c>
      <c r="N251" s="36"/>
    </row>
    <row r="252" spans="1:14">
      <c r="A252" s="73" t="s">
        <v>2578</v>
      </c>
      <c r="B252" s="73" t="s">
        <v>158</v>
      </c>
      <c r="C252" s="73" t="s">
        <v>1028</v>
      </c>
      <c r="D252" s="73" t="s">
        <v>338</v>
      </c>
      <c r="E252" s="73" t="s">
        <v>1590</v>
      </c>
      <c r="F252" s="91">
        <v>0.87508094999999997</v>
      </c>
      <c r="G252" s="91">
        <v>3.31849237</v>
      </c>
      <c r="H252" s="92">
        <f t="shared" si="9"/>
        <v>-0.73630165375368939</v>
      </c>
      <c r="I252" s="104">
        <v>15.208356240000001</v>
      </c>
      <c r="J252" s="104">
        <v>0.93841093999999992</v>
      </c>
      <c r="K252" s="92">
        <f t="shared" si="10"/>
        <v>15.206499297631805</v>
      </c>
      <c r="L252" s="74">
        <f t="shared" si="11"/>
        <v>17.379370719931682</v>
      </c>
      <c r="N252" s="36"/>
    </row>
    <row r="253" spans="1:14">
      <c r="A253" s="73" t="s">
        <v>2732</v>
      </c>
      <c r="B253" s="73" t="s">
        <v>969</v>
      </c>
      <c r="C253" s="73" t="s">
        <v>1370</v>
      </c>
      <c r="D253" s="73" t="s">
        <v>339</v>
      </c>
      <c r="E253" s="73" t="s">
        <v>340</v>
      </c>
      <c r="F253" s="91">
        <v>22.674327732000002</v>
      </c>
      <c r="G253" s="91">
        <v>26.531445443999999</v>
      </c>
      <c r="H253" s="92">
        <f t="shared" si="9"/>
        <v>-0.14537910194682857</v>
      </c>
      <c r="I253" s="104">
        <v>15.155753789999999</v>
      </c>
      <c r="J253" s="104">
        <v>14.465584369999998</v>
      </c>
      <c r="K253" s="92">
        <f t="shared" si="10"/>
        <v>4.7711133013840445E-2</v>
      </c>
      <c r="L253" s="74">
        <f t="shared" si="11"/>
        <v>0.66841028184535178</v>
      </c>
      <c r="N253" s="36"/>
    </row>
    <row r="254" spans="1:14">
      <c r="A254" s="73" t="s">
        <v>648</v>
      </c>
      <c r="B254" s="73" t="s">
        <v>1015</v>
      </c>
      <c r="C254" s="73" t="s">
        <v>1371</v>
      </c>
      <c r="D254" s="73" t="s">
        <v>338</v>
      </c>
      <c r="E254" s="73" t="s">
        <v>340</v>
      </c>
      <c r="F254" s="91">
        <v>0.84811358999999997</v>
      </c>
      <c r="G254" s="91">
        <v>1.3795161499999999</v>
      </c>
      <c r="H254" s="92">
        <f t="shared" si="9"/>
        <v>-0.38520937939001298</v>
      </c>
      <c r="I254" s="104">
        <v>15.09931083</v>
      </c>
      <c r="J254" s="104">
        <v>5.4278947100000003</v>
      </c>
      <c r="K254" s="92">
        <f t="shared" si="10"/>
        <v>1.7817987703744533</v>
      </c>
      <c r="L254" s="74">
        <f t="shared" si="11"/>
        <v>17.803406298441701</v>
      </c>
      <c r="N254" s="36"/>
    </row>
    <row r="255" spans="1:14">
      <c r="A255" s="73" t="s">
        <v>1602</v>
      </c>
      <c r="B255" s="73" t="s">
        <v>334</v>
      </c>
      <c r="C255" s="73" t="s">
        <v>1371</v>
      </c>
      <c r="D255" s="73" t="s">
        <v>338</v>
      </c>
      <c r="E255" s="73" t="s">
        <v>1590</v>
      </c>
      <c r="F255" s="91">
        <v>2.0304447460000001</v>
      </c>
      <c r="G255" s="91">
        <v>1.95403335</v>
      </c>
      <c r="H255" s="92">
        <f t="shared" si="9"/>
        <v>3.9104448242912593E-2</v>
      </c>
      <c r="I255" s="104">
        <v>15.070038179999999</v>
      </c>
      <c r="J255" s="104">
        <v>17.890791449999998</v>
      </c>
      <c r="K255" s="92">
        <f t="shared" si="10"/>
        <v>-0.15766509144568897</v>
      </c>
      <c r="L255" s="74">
        <f t="shared" si="11"/>
        <v>7.4220380582570149</v>
      </c>
      <c r="N255" s="36"/>
    </row>
    <row r="256" spans="1:14">
      <c r="A256" s="73" t="s">
        <v>2780</v>
      </c>
      <c r="B256" s="73" t="s">
        <v>582</v>
      </c>
      <c r="C256" s="73" t="s">
        <v>1370</v>
      </c>
      <c r="D256" s="73" t="s">
        <v>1280</v>
      </c>
      <c r="E256" s="73" t="s">
        <v>340</v>
      </c>
      <c r="F256" s="91">
        <v>5.3742799649999995</v>
      </c>
      <c r="G256" s="91">
        <v>8.1382713350000007</v>
      </c>
      <c r="H256" s="92">
        <f t="shared" si="9"/>
        <v>-0.33962880521235417</v>
      </c>
      <c r="I256" s="104">
        <v>15.036049331680649</v>
      </c>
      <c r="J256" s="104">
        <v>2.99786032</v>
      </c>
      <c r="K256" s="92">
        <f t="shared" si="10"/>
        <v>4.0155936990688907</v>
      </c>
      <c r="L256" s="74">
        <f t="shared" si="11"/>
        <v>2.7977793173416581</v>
      </c>
      <c r="N256" s="36"/>
    </row>
    <row r="257" spans="1:14">
      <c r="A257" s="73" t="s">
        <v>2573</v>
      </c>
      <c r="B257" s="73" t="s">
        <v>599</v>
      </c>
      <c r="C257" s="73" t="s">
        <v>1028</v>
      </c>
      <c r="D257" s="73" t="s">
        <v>338</v>
      </c>
      <c r="E257" s="73" t="s">
        <v>340</v>
      </c>
      <c r="F257" s="91">
        <v>2.49658311</v>
      </c>
      <c r="G257" s="91">
        <v>5.0814507889999998</v>
      </c>
      <c r="H257" s="92">
        <f t="shared" si="9"/>
        <v>-0.50868694519202196</v>
      </c>
      <c r="I257" s="104">
        <v>14.920537550000001</v>
      </c>
      <c r="J257" s="104">
        <v>14.59811549</v>
      </c>
      <c r="K257" s="92">
        <f t="shared" si="10"/>
        <v>2.2086553584321544E-2</v>
      </c>
      <c r="L257" s="74">
        <f t="shared" si="11"/>
        <v>5.9763832777031007</v>
      </c>
      <c r="N257" s="36"/>
    </row>
    <row r="258" spans="1:14">
      <c r="A258" s="73" t="s">
        <v>2729</v>
      </c>
      <c r="B258" s="73" t="s">
        <v>1485</v>
      </c>
      <c r="C258" s="73" t="s">
        <v>1370</v>
      </c>
      <c r="D258" s="73" t="s">
        <v>339</v>
      </c>
      <c r="E258" s="73" t="s">
        <v>340</v>
      </c>
      <c r="F258" s="91">
        <v>27.413460881000002</v>
      </c>
      <c r="G258" s="91">
        <v>18.668756836</v>
      </c>
      <c r="H258" s="92">
        <f t="shared" si="9"/>
        <v>0.46841383825499849</v>
      </c>
      <c r="I258" s="104">
        <v>14.68724004782155</v>
      </c>
      <c r="J258" s="104">
        <v>9.0635228200000011</v>
      </c>
      <c r="K258" s="92">
        <f t="shared" si="10"/>
        <v>0.62047807894431362</v>
      </c>
      <c r="L258" s="74">
        <f t="shared" si="11"/>
        <v>0.53576745058122632</v>
      </c>
      <c r="N258" s="36"/>
    </row>
    <row r="259" spans="1:14">
      <c r="A259" s="73" t="s">
        <v>2885</v>
      </c>
      <c r="B259" s="73" t="s">
        <v>510</v>
      </c>
      <c r="C259" s="73" t="s">
        <v>1370</v>
      </c>
      <c r="D259" s="73" t="s">
        <v>339</v>
      </c>
      <c r="E259" s="73" t="s">
        <v>1590</v>
      </c>
      <c r="F259" s="91">
        <v>0.50567841999999996</v>
      </c>
      <c r="G259" s="91">
        <v>1.019502315</v>
      </c>
      <c r="H259" s="92">
        <f t="shared" si="9"/>
        <v>-0.50399482908481685</v>
      </c>
      <c r="I259" s="104">
        <v>14.67176165674535</v>
      </c>
      <c r="J259" s="104">
        <v>9.7800000000000005E-3</v>
      </c>
      <c r="K259" s="92" t="str">
        <f t="shared" si="10"/>
        <v/>
      </c>
      <c r="L259" s="74">
        <f t="shared" si="11"/>
        <v>29.01401577853639</v>
      </c>
      <c r="N259" s="36"/>
    </row>
    <row r="260" spans="1:14">
      <c r="A260" s="73" t="s">
        <v>2646</v>
      </c>
      <c r="B260" s="73" t="s">
        <v>2417</v>
      </c>
      <c r="C260" s="73" t="s">
        <v>1028</v>
      </c>
      <c r="D260" s="73" t="s">
        <v>339</v>
      </c>
      <c r="E260" s="73" t="s">
        <v>340</v>
      </c>
      <c r="F260" s="91">
        <v>1.73383748</v>
      </c>
      <c r="G260" s="91">
        <v>2.6761018500000002</v>
      </c>
      <c r="H260" s="92">
        <f t="shared" si="9"/>
        <v>-0.35210332895214735</v>
      </c>
      <c r="I260" s="104">
        <v>14.649170439999999</v>
      </c>
      <c r="J260" s="104">
        <v>35.972858280000004</v>
      </c>
      <c r="K260" s="92">
        <f t="shared" si="10"/>
        <v>-0.59277157444715578</v>
      </c>
      <c r="L260" s="74">
        <f t="shared" si="11"/>
        <v>8.4489870642316482</v>
      </c>
      <c r="N260" s="36"/>
    </row>
    <row r="261" spans="1:14">
      <c r="A261" s="73" t="s">
        <v>2758</v>
      </c>
      <c r="B261" s="73" t="s">
        <v>1279</v>
      </c>
      <c r="C261" s="73" t="s">
        <v>1370</v>
      </c>
      <c r="D261" s="73" t="s">
        <v>1280</v>
      </c>
      <c r="E261" s="73" t="s">
        <v>1590</v>
      </c>
      <c r="F261" s="91">
        <v>8.8827374450000001</v>
      </c>
      <c r="G261" s="91">
        <v>5.1238043099999997</v>
      </c>
      <c r="H261" s="92">
        <f t="shared" si="9"/>
        <v>0.73362152564331651</v>
      </c>
      <c r="I261" s="104">
        <v>14.60240991</v>
      </c>
      <c r="J261" s="104">
        <v>6.9648552500000003</v>
      </c>
      <c r="K261" s="92">
        <f t="shared" si="10"/>
        <v>1.0965848371364215</v>
      </c>
      <c r="L261" s="74">
        <f t="shared" si="11"/>
        <v>1.6439087612816412</v>
      </c>
      <c r="N261" s="36"/>
    </row>
    <row r="262" spans="1:14">
      <c r="A262" s="73" t="s">
        <v>2904</v>
      </c>
      <c r="B262" s="73" t="s">
        <v>1522</v>
      </c>
      <c r="C262" s="73" t="s">
        <v>1364</v>
      </c>
      <c r="D262" s="73" t="s">
        <v>338</v>
      </c>
      <c r="E262" s="73" t="s">
        <v>1590</v>
      </c>
      <c r="F262" s="91">
        <v>0.17397988</v>
      </c>
      <c r="G262" s="91">
        <v>0.41388858000000001</v>
      </c>
      <c r="H262" s="92">
        <f t="shared" si="9"/>
        <v>-0.57964561380263258</v>
      </c>
      <c r="I262" s="104">
        <v>14.53746359</v>
      </c>
      <c r="J262" s="104">
        <v>0</v>
      </c>
      <c r="K262" s="92" t="str">
        <f t="shared" si="10"/>
        <v/>
      </c>
      <c r="L262" s="74">
        <f t="shared" si="11"/>
        <v>83.558303350939198</v>
      </c>
      <c r="N262" s="36"/>
    </row>
    <row r="263" spans="1:14">
      <c r="A263" s="73" t="s">
        <v>1440</v>
      </c>
      <c r="B263" s="73" t="s">
        <v>665</v>
      </c>
      <c r="C263" s="73" t="s">
        <v>1370</v>
      </c>
      <c r="D263" s="73" t="s">
        <v>339</v>
      </c>
      <c r="E263" s="73" t="s">
        <v>340</v>
      </c>
      <c r="F263" s="91">
        <v>14.763285971999998</v>
      </c>
      <c r="G263" s="91">
        <v>17.239019813000002</v>
      </c>
      <c r="H263" s="92">
        <f t="shared" ref="H263:H326" si="12">IF(ISERROR(F263/G263-1),"",IF((F263/G263-1)&gt;10000%,"",F263/G263-1))</f>
        <v>-0.14361221623128739</v>
      </c>
      <c r="I263" s="104">
        <v>14.41948311</v>
      </c>
      <c r="J263" s="104">
        <v>83.76488827</v>
      </c>
      <c r="K263" s="92">
        <f t="shared" ref="K263:K326" si="13">IF(ISERROR(I263/J263-1),"",IF((I263/J263-1)&gt;10000%,"",I263/J263-1))</f>
        <v>-0.82785766915223991</v>
      </c>
      <c r="L263" s="74">
        <f t="shared" ref="L263:L326" si="14">IF(ISERROR(I263/F263),"",IF(I263/F263&gt;10000%,"",I263/F263))</f>
        <v>0.97671230763584382</v>
      </c>
      <c r="N263" s="36"/>
    </row>
    <row r="264" spans="1:14">
      <c r="A264" s="73" t="s">
        <v>1444</v>
      </c>
      <c r="B264" s="73" t="s">
        <v>670</v>
      </c>
      <c r="C264" s="73" t="s">
        <v>1370</v>
      </c>
      <c r="D264" s="73" t="s">
        <v>339</v>
      </c>
      <c r="E264" s="73" t="s">
        <v>340</v>
      </c>
      <c r="F264" s="91">
        <v>12.767199755</v>
      </c>
      <c r="G264" s="91">
        <v>24.695824577</v>
      </c>
      <c r="H264" s="92">
        <f t="shared" si="12"/>
        <v>-0.48302192886118511</v>
      </c>
      <c r="I264" s="104">
        <v>14.20652407</v>
      </c>
      <c r="J264" s="104">
        <v>28.313955010000001</v>
      </c>
      <c r="K264" s="92">
        <f t="shared" si="13"/>
        <v>-0.49825010087843602</v>
      </c>
      <c r="L264" s="74">
        <f t="shared" si="14"/>
        <v>1.1127361005248093</v>
      </c>
      <c r="N264" s="36"/>
    </row>
    <row r="265" spans="1:14">
      <c r="A265" s="73" t="s">
        <v>2671</v>
      </c>
      <c r="B265" s="73" t="s">
        <v>2380</v>
      </c>
      <c r="C265" s="73" t="s">
        <v>1028</v>
      </c>
      <c r="D265" s="73" t="s">
        <v>338</v>
      </c>
      <c r="E265" s="73" t="s">
        <v>1590</v>
      </c>
      <c r="F265" s="91">
        <v>11.169991117</v>
      </c>
      <c r="G265" s="91">
        <v>3.2125306549999997</v>
      </c>
      <c r="H265" s="92">
        <f t="shared" si="12"/>
        <v>2.4770068573867046</v>
      </c>
      <c r="I265" s="104">
        <v>14.20443745607845</v>
      </c>
      <c r="J265" s="104">
        <v>10.41183916</v>
      </c>
      <c r="K265" s="92">
        <f t="shared" si="13"/>
        <v>0.36425824849934108</v>
      </c>
      <c r="L265" s="74">
        <f t="shared" si="14"/>
        <v>1.2716605865926087</v>
      </c>
      <c r="N265" s="36"/>
    </row>
    <row r="266" spans="1:14">
      <c r="A266" s="73" t="s">
        <v>765</v>
      </c>
      <c r="B266" s="73" t="s">
        <v>86</v>
      </c>
      <c r="C266" s="73" t="s">
        <v>1368</v>
      </c>
      <c r="D266" s="73" t="s">
        <v>339</v>
      </c>
      <c r="E266" s="73" t="s">
        <v>340</v>
      </c>
      <c r="F266" s="91">
        <v>10.69714089</v>
      </c>
      <c r="G266" s="91">
        <v>11.41579465</v>
      </c>
      <c r="H266" s="92">
        <f t="shared" si="12"/>
        <v>-6.2952582981159355E-2</v>
      </c>
      <c r="I266" s="104">
        <v>14.047987109999999</v>
      </c>
      <c r="J266" s="104">
        <v>4.7145953199999999</v>
      </c>
      <c r="K266" s="92">
        <f t="shared" si="13"/>
        <v>1.9796803662885747</v>
      </c>
      <c r="L266" s="74">
        <f t="shared" si="14"/>
        <v>1.3132468997517335</v>
      </c>
      <c r="N266" s="36"/>
    </row>
    <row r="267" spans="1:14">
      <c r="A267" s="73" t="s">
        <v>357</v>
      </c>
      <c r="B267" s="73" t="s">
        <v>358</v>
      </c>
      <c r="C267" s="73" t="s">
        <v>1371</v>
      </c>
      <c r="D267" s="73" t="s">
        <v>338</v>
      </c>
      <c r="E267" s="73" t="s">
        <v>340</v>
      </c>
      <c r="F267" s="91">
        <v>7.8290739340000002</v>
      </c>
      <c r="G267" s="91">
        <v>2.8019948100000001</v>
      </c>
      <c r="H267" s="92">
        <f t="shared" si="12"/>
        <v>1.7941072217760459</v>
      </c>
      <c r="I267" s="104">
        <v>13.896397689999999</v>
      </c>
      <c r="J267" s="104">
        <v>2.3445684300000003</v>
      </c>
      <c r="K267" s="92">
        <f t="shared" si="13"/>
        <v>4.9270599706914924</v>
      </c>
      <c r="L267" s="74">
        <f t="shared" si="14"/>
        <v>1.7749733630245723</v>
      </c>
      <c r="N267" s="36"/>
    </row>
    <row r="268" spans="1:14">
      <c r="A268" s="73" t="s">
        <v>2616</v>
      </c>
      <c r="B268" s="73" t="s">
        <v>206</v>
      </c>
      <c r="C268" s="73" t="s">
        <v>1028</v>
      </c>
      <c r="D268" s="73" t="s">
        <v>338</v>
      </c>
      <c r="E268" s="73" t="s">
        <v>1590</v>
      </c>
      <c r="F268" s="91">
        <v>2.6758408500000002</v>
      </c>
      <c r="G268" s="91">
        <v>4.0361549300000004</v>
      </c>
      <c r="H268" s="92">
        <f t="shared" si="12"/>
        <v>-0.3370321763144013</v>
      </c>
      <c r="I268" s="104">
        <v>13.88276037</v>
      </c>
      <c r="J268" s="104">
        <v>8.8560908299999994</v>
      </c>
      <c r="K268" s="92">
        <f t="shared" si="13"/>
        <v>0.56759462346209921</v>
      </c>
      <c r="L268" s="74">
        <f t="shared" si="14"/>
        <v>5.1881861247465446</v>
      </c>
      <c r="N268" s="36"/>
    </row>
    <row r="269" spans="1:14">
      <c r="A269" s="73" t="s">
        <v>345</v>
      </c>
      <c r="B269" s="73" t="s">
        <v>346</v>
      </c>
      <c r="C269" s="73" t="s">
        <v>1365</v>
      </c>
      <c r="D269" s="73" t="s">
        <v>338</v>
      </c>
      <c r="E269" s="73" t="s">
        <v>1590</v>
      </c>
      <c r="F269" s="91">
        <v>3.5463574179999999</v>
      </c>
      <c r="G269" s="91">
        <v>4.1338765329999996</v>
      </c>
      <c r="H269" s="92">
        <f t="shared" si="12"/>
        <v>-0.14212304366372319</v>
      </c>
      <c r="I269" s="104">
        <v>13.871375</v>
      </c>
      <c r="J269" s="104">
        <v>0</v>
      </c>
      <c r="K269" s="92" t="str">
        <f t="shared" si="13"/>
        <v/>
      </c>
      <c r="L269" s="74">
        <f t="shared" si="14"/>
        <v>3.9114430287240722</v>
      </c>
      <c r="N269" s="36"/>
    </row>
    <row r="270" spans="1:14">
      <c r="A270" s="73" t="s">
        <v>353</v>
      </c>
      <c r="B270" s="73" t="s">
        <v>354</v>
      </c>
      <c r="C270" s="73" t="s">
        <v>1371</v>
      </c>
      <c r="D270" s="73" t="s">
        <v>338</v>
      </c>
      <c r="E270" s="73" t="s">
        <v>340</v>
      </c>
      <c r="F270" s="91">
        <v>0.40923742899999999</v>
      </c>
      <c r="G270" s="91">
        <v>1.4431099299999999</v>
      </c>
      <c r="H270" s="92">
        <f t="shared" si="12"/>
        <v>-0.71641978168634735</v>
      </c>
      <c r="I270" s="104">
        <v>13.705663810000001</v>
      </c>
      <c r="J270" s="104">
        <v>2.3843259999999998E-2</v>
      </c>
      <c r="K270" s="92" t="str">
        <f t="shared" si="13"/>
        <v/>
      </c>
      <c r="L270" s="74">
        <f t="shared" si="14"/>
        <v>33.490738722239414</v>
      </c>
      <c r="N270" s="36"/>
    </row>
    <row r="271" spans="1:14">
      <c r="A271" s="73" t="s">
        <v>408</v>
      </c>
      <c r="B271" s="73" t="s">
        <v>680</v>
      </c>
      <c r="C271" s="73" t="s">
        <v>1365</v>
      </c>
      <c r="D271" s="73" t="s">
        <v>338</v>
      </c>
      <c r="E271" s="73" t="s">
        <v>1590</v>
      </c>
      <c r="F271" s="91">
        <v>18.251095938999999</v>
      </c>
      <c r="G271" s="91">
        <v>19.507254875000001</v>
      </c>
      <c r="H271" s="92">
        <f t="shared" si="12"/>
        <v>-6.4394449349706506E-2</v>
      </c>
      <c r="I271" s="104">
        <v>13.43961075</v>
      </c>
      <c r="J271" s="104">
        <v>2.3822266600000002</v>
      </c>
      <c r="K271" s="92">
        <f t="shared" si="13"/>
        <v>4.6416171373046424</v>
      </c>
      <c r="L271" s="74">
        <f t="shared" si="14"/>
        <v>0.73637280714093789</v>
      </c>
      <c r="N271" s="36"/>
    </row>
    <row r="272" spans="1:14">
      <c r="A272" s="73" t="s">
        <v>2645</v>
      </c>
      <c r="B272" s="73" t="s">
        <v>1588</v>
      </c>
      <c r="C272" s="73" t="s">
        <v>1028</v>
      </c>
      <c r="D272" s="73" t="s">
        <v>338</v>
      </c>
      <c r="E272" s="73" t="s">
        <v>1590</v>
      </c>
      <c r="F272" s="91">
        <v>3.9866074199999999</v>
      </c>
      <c r="G272" s="91">
        <v>3.2973775000000001</v>
      </c>
      <c r="H272" s="92">
        <f t="shared" si="12"/>
        <v>0.2090236619859267</v>
      </c>
      <c r="I272" s="104">
        <v>13.15456</v>
      </c>
      <c r="J272" s="104">
        <v>8.616262429999999</v>
      </c>
      <c r="K272" s="92">
        <f t="shared" si="13"/>
        <v>0.52671301586620789</v>
      </c>
      <c r="L272" s="74">
        <f t="shared" si="14"/>
        <v>3.2996878333206938</v>
      </c>
      <c r="N272" s="36"/>
    </row>
    <row r="273" spans="1:14">
      <c r="A273" s="73" t="s">
        <v>2749</v>
      </c>
      <c r="B273" s="73" t="s">
        <v>301</v>
      </c>
      <c r="C273" s="73" t="s">
        <v>1370</v>
      </c>
      <c r="D273" s="73" t="s">
        <v>339</v>
      </c>
      <c r="E273" s="73" t="s">
        <v>1590</v>
      </c>
      <c r="F273" s="91">
        <v>11.694569418</v>
      </c>
      <c r="G273" s="91">
        <v>8.4821968309999995</v>
      </c>
      <c r="H273" s="92">
        <f t="shared" si="12"/>
        <v>0.37871941090304562</v>
      </c>
      <c r="I273" s="104">
        <v>13.00741785</v>
      </c>
      <c r="J273" s="104">
        <v>8.6415621099999989</v>
      </c>
      <c r="K273" s="92">
        <f t="shared" si="13"/>
        <v>0.50521603437274853</v>
      </c>
      <c r="L273" s="74">
        <f t="shared" si="14"/>
        <v>1.112261374068146</v>
      </c>
      <c r="N273" s="36"/>
    </row>
    <row r="274" spans="1:14">
      <c r="A274" s="73" t="s">
        <v>2763</v>
      </c>
      <c r="B274" s="73" t="s">
        <v>809</v>
      </c>
      <c r="C274" s="73" t="s">
        <v>1370</v>
      </c>
      <c r="D274" s="73" t="s">
        <v>1280</v>
      </c>
      <c r="E274" s="73" t="s">
        <v>340</v>
      </c>
      <c r="F274" s="91">
        <v>7.6447351169999997</v>
      </c>
      <c r="G274" s="91">
        <v>11.779210205</v>
      </c>
      <c r="H274" s="92">
        <f t="shared" si="12"/>
        <v>-0.35099764891240437</v>
      </c>
      <c r="I274" s="104">
        <v>12.995042830000001</v>
      </c>
      <c r="J274" s="104">
        <v>9.6271805999999991</v>
      </c>
      <c r="K274" s="92">
        <f t="shared" si="13"/>
        <v>0.34982850846279989</v>
      </c>
      <c r="L274" s="74">
        <f t="shared" si="14"/>
        <v>1.6998682925065958</v>
      </c>
      <c r="N274" s="36"/>
    </row>
    <row r="275" spans="1:14">
      <c r="A275" s="73" t="s">
        <v>2814</v>
      </c>
      <c r="B275" s="73" t="s">
        <v>295</v>
      </c>
      <c r="C275" s="73" t="s">
        <v>1370</v>
      </c>
      <c r="D275" s="73" t="s">
        <v>339</v>
      </c>
      <c r="E275" s="73" t="s">
        <v>1590</v>
      </c>
      <c r="F275" s="91">
        <v>2.9183507400000002</v>
      </c>
      <c r="G275" s="91">
        <v>7.2562532549999998</v>
      </c>
      <c r="H275" s="92">
        <f t="shared" si="12"/>
        <v>-0.59781575457153746</v>
      </c>
      <c r="I275" s="104">
        <v>12.801802840000001</v>
      </c>
      <c r="J275" s="104">
        <v>9.1238025</v>
      </c>
      <c r="K275" s="92">
        <f t="shared" si="13"/>
        <v>0.40312143319630178</v>
      </c>
      <c r="L275" s="74">
        <f t="shared" si="14"/>
        <v>4.3866567046015863</v>
      </c>
      <c r="N275" s="36"/>
    </row>
    <row r="276" spans="1:14">
      <c r="A276" s="73" t="s">
        <v>2549</v>
      </c>
      <c r="B276" s="73" t="s">
        <v>182</v>
      </c>
      <c r="C276" s="73" t="s">
        <v>1028</v>
      </c>
      <c r="D276" s="73" t="s">
        <v>338</v>
      </c>
      <c r="E276" s="73" t="s">
        <v>340</v>
      </c>
      <c r="F276" s="91">
        <v>0.28655874999999997</v>
      </c>
      <c r="G276" s="91">
        <v>1.41521181</v>
      </c>
      <c r="H276" s="92">
        <f t="shared" si="12"/>
        <v>-0.79751529207490157</v>
      </c>
      <c r="I276" s="104">
        <v>12.791071179999999</v>
      </c>
      <c r="J276" s="104">
        <v>10.25075859</v>
      </c>
      <c r="K276" s="92">
        <f t="shared" si="13"/>
        <v>0.24781703399767596</v>
      </c>
      <c r="L276" s="74">
        <f t="shared" si="14"/>
        <v>44.636819430570519</v>
      </c>
      <c r="N276" s="36"/>
    </row>
    <row r="277" spans="1:14">
      <c r="A277" s="73" t="s">
        <v>2789</v>
      </c>
      <c r="B277" s="73" t="s">
        <v>293</v>
      </c>
      <c r="C277" s="73" t="s">
        <v>1370</v>
      </c>
      <c r="D277" s="73" t="s">
        <v>339</v>
      </c>
      <c r="E277" s="73" t="s">
        <v>1590</v>
      </c>
      <c r="F277" s="91">
        <v>4.6442455700000007</v>
      </c>
      <c r="G277" s="91">
        <v>0.37065990000000004</v>
      </c>
      <c r="H277" s="92">
        <f t="shared" si="12"/>
        <v>11.529668221461238</v>
      </c>
      <c r="I277" s="104">
        <v>12.6164329955801</v>
      </c>
      <c r="J277" s="104">
        <v>3.1636355476564701</v>
      </c>
      <c r="K277" s="92">
        <f t="shared" si="13"/>
        <v>2.9879539869647718</v>
      </c>
      <c r="L277" s="74">
        <f t="shared" si="14"/>
        <v>2.7165731883510409</v>
      </c>
      <c r="N277" s="36"/>
    </row>
    <row r="278" spans="1:14">
      <c r="A278" s="73" t="s">
        <v>2452</v>
      </c>
      <c r="B278" s="73" t="s">
        <v>2116</v>
      </c>
      <c r="C278" s="73" t="s">
        <v>246</v>
      </c>
      <c r="D278" s="73" t="s">
        <v>339</v>
      </c>
      <c r="E278" s="73" t="s">
        <v>340</v>
      </c>
      <c r="F278" s="91">
        <v>3.22891379</v>
      </c>
      <c r="G278" s="91">
        <v>4.2983067799999999</v>
      </c>
      <c r="H278" s="92">
        <f t="shared" si="12"/>
        <v>-0.24879401232501142</v>
      </c>
      <c r="I278" s="104">
        <v>12.51689358</v>
      </c>
      <c r="J278" s="104">
        <v>15.21820842</v>
      </c>
      <c r="K278" s="92">
        <f t="shared" si="13"/>
        <v>-0.17750544383725819</v>
      </c>
      <c r="L278" s="74">
        <f t="shared" si="14"/>
        <v>3.8765028718837362</v>
      </c>
      <c r="N278" s="36"/>
    </row>
    <row r="279" spans="1:14">
      <c r="A279" s="73" t="s">
        <v>2841</v>
      </c>
      <c r="B279" s="73" t="s">
        <v>1533</v>
      </c>
      <c r="C279" s="73" t="s">
        <v>1534</v>
      </c>
      <c r="D279" s="73" t="s">
        <v>338</v>
      </c>
      <c r="E279" s="73" t="s">
        <v>1590</v>
      </c>
      <c r="F279" s="91">
        <v>1.9279211599999999</v>
      </c>
      <c r="G279" s="91">
        <v>5.1064030700000007</v>
      </c>
      <c r="H279" s="92">
        <f t="shared" si="12"/>
        <v>-0.6224502583185233</v>
      </c>
      <c r="I279" s="104">
        <v>12.376522380000001</v>
      </c>
      <c r="J279" s="104">
        <v>6.6674473499999998</v>
      </c>
      <c r="K279" s="92">
        <f t="shared" si="13"/>
        <v>0.85626098419809815</v>
      </c>
      <c r="L279" s="74">
        <f t="shared" si="14"/>
        <v>6.4196205927839918</v>
      </c>
      <c r="N279" s="36"/>
    </row>
    <row r="280" spans="1:14">
      <c r="A280" s="73" t="s">
        <v>1027</v>
      </c>
      <c r="B280" s="73" t="s">
        <v>1024</v>
      </c>
      <c r="C280" s="73" t="s">
        <v>1371</v>
      </c>
      <c r="D280" s="73" t="s">
        <v>338</v>
      </c>
      <c r="E280" s="73" t="s">
        <v>340</v>
      </c>
      <c r="F280" s="91">
        <v>0.69679449999999998</v>
      </c>
      <c r="G280" s="91">
        <v>1.9262488999999998</v>
      </c>
      <c r="H280" s="92">
        <f t="shared" si="12"/>
        <v>-0.63826351828156791</v>
      </c>
      <c r="I280" s="104">
        <v>12.253733630000001</v>
      </c>
      <c r="J280" s="104">
        <v>1.2999210700000001</v>
      </c>
      <c r="K280" s="92">
        <f t="shared" si="13"/>
        <v>8.4265212810190082</v>
      </c>
      <c r="L280" s="74">
        <f t="shared" si="14"/>
        <v>17.585864455015074</v>
      </c>
      <c r="N280" s="36"/>
    </row>
    <row r="281" spans="1:14">
      <c r="A281" s="73" t="s">
        <v>2822</v>
      </c>
      <c r="B281" s="73" t="s">
        <v>518</v>
      </c>
      <c r="C281" s="73" t="s">
        <v>1370</v>
      </c>
      <c r="D281" s="73" t="s">
        <v>339</v>
      </c>
      <c r="E281" s="73" t="s">
        <v>1590</v>
      </c>
      <c r="F281" s="91">
        <v>2.4717371899999998</v>
      </c>
      <c r="G281" s="91">
        <v>3.5353594400000001</v>
      </c>
      <c r="H281" s="92">
        <f t="shared" si="12"/>
        <v>-0.30085264823878854</v>
      </c>
      <c r="I281" s="104">
        <v>12.232376353463801</v>
      </c>
      <c r="J281" s="104">
        <v>10.566092365157351</v>
      </c>
      <c r="K281" s="92">
        <f t="shared" si="13"/>
        <v>0.15770106210704471</v>
      </c>
      <c r="L281" s="74">
        <f t="shared" si="14"/>
        <v>4.9488984520493462</v>
      </c>
      <c r="N281" s="36"/>
    </row>
    <row r="282" spans="1:14">
      <c r="A282" s="73" t="s">
        <v>2739</v>
      </c>
      <c r="B282" s="73" t="s">
        <v>1478</v>
      </c>
      <c r="C282" s="73" t="s">
        <v>1370</v>
      </c>
      <c r="D282" s="73" t="s">
        <v>339</v>
      </c>
      <c r="E282" s="73" t="s">
        <v>340</v>
      </c>
      <c r="F282" s="91">
        <v>16.0707475</v>
      </c>
      <c r="G282" s="91">
        <v>21.561572546999997</v>
      </c>
      <c r="H282" s="92">
        <f t="shared" si="12"/>
        <v>-0.25465791212728461</v>
      </c>
      <c r="I282" s="104">
        <v>12.112672119999999</v>
      </c>
      <c r="J282" s="104">
        <v>23.286813379999998</v>
      </c>
      <c r="K282" s="92">
        <f t="shared" si="13"/>
        <v>-0.47984844803183624</v>
      </c>
      <c r="L282" s="74">
        <f t="shared" si="14"/>
        <v>0.75370931688149534</v>
      </c>
      <c r="N282" s="36"/>
    </row>
    <row r="283" spans="1:14">
      <c r="A283" s="73" t="s">
        <v>2555</v>
      </c>
      <c r="B283" s="73" t="s">
        <v>653</v>
      </c>
      <c r="C283" s="73" t="s">
        <v>1028</v>
      </c>
      <c r="D283" s="73" t="s">
        <v>338</v>
      </c>
      <c r="E283" s="73" t="s">
        <v>1590</v>
      </c>
      <c r="F283" s="91">
        <v>1.5267725000000001</v>
      </c>
      <c r="G283" s="91">
        <v>0.79466868000000002</v>
      </c>
      <c r="H283" s="92">
        <f t="shared" si="12"/>
        <v>0.92126925148226557</v>
      </c>
      <c r="I283" s="104">
        <v>12.07522949</v>
      </c>
      <c r="J283" s="104">
        <v>1.63846052</v>
      </c>
      <c r="K283" s="92">
        <f t="shared" si="13"/>
        <v>6.3698629552575365</v>
      </c>
      <c r="L283" s="74">
        <f t="shared" si="14"/>
        <v>7.9089906911475021</v>
      </c>
      <c r="N283" s="36"/>
    </row>
    <row r="284" spans="1:14">
      <c r="A284" s="73" t="s">
        <v>2728</v>
      </c>
      <c r="B284" s="73" t="s">
        <v>1499</v>
      </c>
      <c r="C284" s="73" t="s">
        <v>1370</v>
      </c>
      <c r="D284" s="73" t="s">
        <v>1280</v>
      </c>
      <c r="E284" s="73" t="s">
        <v>340</v>
      </c>
      <c r="F284" s="91">
        <v>28.964575491000002</v>
      </c>
      <c r="G284" s="91">
        <v>31.038431320999997</v>
      </c>
      <c r="H284" s="92">
        <f t="shared" si="12"/>
        <v>-6.6815742347032359E-2</v>
      </c>
      <c r="I284" s="104">
        <v>12.052516259999999</v>
      </c>
      <c r="J284" s="104">
        <v>12.21380349</v>
      </c>
      <c r="K284" s="92">
        <f t="shared" si="13"/>
        <v>-1.3205323806957825E-2</v>
      </c>
      <c r="L284" s="74">
        <f t="shared" si="14"/>
        <v>0.41611230462345322</v>
      </c>
      <c r="N284" s="36"/>
    </row>
    <row r="285" spans="1:14">
      <c r="A285" s="73" t="s">
        <v>2785</v>
      </c>
      <c r="B285" s="73" t="s">
        <v>1477</v>
      </c>
      <c r="C285" s="73" t="s">
        <v>1370</v>
      </c>
      <c r="D285" s="73" t="s">
        <v>339</v>
      </c>
      <c r="E285" s="73" t="s">
        <v>340</v>
      </c>
      <c r="F285" s="91">
        <v>4.9634286900000006</v>
      </c>
      <c r="G285" s="91">
        <v>6.2766800099999998</v>
      </c>
      <c r="H285" s="92">
        <f t="shared" si="12"/>
        <v>-0.20922706238134314</v>
      </c>
      <c r="I285" s="104">
        <v>12.04818027</v>
      </c>
      <c r="J285" s="104">
        <v>12.5383354075118</v>
      </c>
      <c r="K285" s="92">
        <f t="shared" si="13"/>
        <v>-3.9092520783751361E-2</v>
      </c>
      <c r="L285" s="74">
        <f t="shared" si="14"/>
        <v>2.4273906250076491</v>
      </c>
      <c r="N285" s="36"/>
    </row>
    <row r="286" spans="1:14">
      <c r="A286" s="73" t="s">
        <v>2509</v>
      </c>
      <c r="B286" s="73" t="s">
        <v>1575</v>
      </c>
      <c r="C286" s="73" t="s">
        <v>1028</v>
      </c>
      <c r="D286" s="73" t="s">
        <v>338</v>
      </c>
      <c r="E286" s="73" t="s">
        <v>1590</v>
      </c>
      <c r="F286" s="91">
        <v>1.640819067</v>
      </c>
      <c r="G286" s="91">
        <v>1.401363541</v>
      </c>
      <c r="H286" s="92">
        <f t="shared" si="12"/>
        <v>0.1708732380957525</v>
      </c>
      <c r="I286" s="104">
        <v>11.979513514796599</v>
      </c>
      <c r="J286" s="104">
        <v>35.401748073499149</v>
      </c>
      <c r="K286" s="92">
        <f t="shared" si="13"/>
        <v>-0.66161237321034561</v>
      </c>
      <c r="L286" s="74">
        <f t="shared" si="14"/>
        <v>7.3009350974324088</v>
      </c>
      <c r="N286" s="36"/>
    </row>
    <row r="287" spans="1:14">
      <c r="A287" s="73" t="s">
        <v>2544</v>
      </c>
      <c r="B287" s="73" t="s">
        <v>1019</v>
      </c>
      <c r="C287" s="73" t="s">
        <v>1028</v>
      </c>
      <c r="D287" s="73" t="s">
        <v>338</v>
      </c>
      <c r="E287" s="73" t="s">
        <v>340</v>
      </c>
      <c r="F287" s="91">
        <v>14.601949388</v>
      </c>
      <c r="G287" s="91">
        <v>1.5779673859999999</v>
      </c>
      <c r="H287" s="92">
        <f t="shared" si="12"/>
        <v>8.2536446047941325</v>
      </c>
      <c r="I287" s="104">
        <v>11.92235028</v>
      </c>
      <c r="J287" s="104">
        <v>0.34523725999999999</v>
      </c>
      <c r="K287" s="92">
        <f t="shared" si="13"/>
        <v>33.533787807260431</v>
      </c>
      <c r="L287" s="74">
        <f t="shared" si="14"/>
        <v>0.81649031668318783</v>
      </c>
      <c r="N287" s="36"/>
    </row>
    <row r="288" spans="1:14">
      <c r="A288" s="73" t="s">
        <v>2859</v>
      </c>
      <c r="B288" s="73" t="s">
        <v>516</v>
      </c>
      <c r="C288" s="73" t="s">
        <v>1370</v>
      </c>
      <c r="D288" s="73" t="s">
        <v>339</v>
      </c>
      <c r="E288" s="73" t="s">
        <v>1590</v>
      </c>
      <c r="F288" s="91">
        <v>1.1054889800000001</v>
      </c>
      <c r="G288" s="91">
        <v>1.5436633999999998</v>
      </c>
      <c r="H288" s="92">
        <f t="shared" si="12"/>
        <v>-0.28385360435442064</v>
      </c>
      <c r="I288" s="104">
        <v>11.9216969279947</v>
      </c>
      <c r="J288" s="104">
        <v>6.6011820000000013E-2</v>
      </c>
      <c r="K288" s="92" t="str">
        <f t="shared" si="13"/>
        <v/>
      </c>
      <c r="L288" s="74">
        <f t="shared" si="14"/>
        <v>10.784093865860788</v>
      </c>
      <c r="N288" s="36"/>
    </row>
    <row r="289" spans="1:14">
      <c r="A289" s="73" t="s">
        <v>2525</v>
      </c>
      <c r="B289" s="73" t="s">
        <v>185</v>
      </c>
      <c r="C289" s="73" t="s">
        <v>1028</v>
      </c>
      <c r="D289" s="73" t="s">
        <v>338</v>
      </c>
      <c r="E289" s="73" t="s">
        <v>1590</v>
      </c>
      <c r="F289" s="91">
        <v>19.044628124999999</v>
      </c>
      <c r="G289" s="91">
        <v>12.526680817999999</v>
      </c>
      <c r="H289" s="92">
        <f t="shared" si="12"/>
        <v>0.52032516847033783</v>
      </c>
      <c r="I289" s="104">
        <v>11.59332253</v>
      </c>
      <c r="J289" s="104">
        <v>12.2838321</v>
      </c>
      <c r="K289" s="92">
        <f t="shared" si="13"/>
        <v>-5.6212879204039279E-2</v>
      </c>
      <c r="L289" s="74">
        <f t="shared" si="14"/>
        <v>0.60874502006061093</v>
      </c>
      <c r="N289" s="36"/>
    </row>
    <row r="290" spans="1:14">
      <c r="A290" s="73" t="s">
        <v>2753</v>
      </c>
      <c r="B290" s="73" t="s">
        <v>811</v>
      </c>
      <c r="C290" s="73" t="s">
        <v>1370</v>
      </c>
      <c r="D290" s="73" t="s">
        <v>339</v>
      </c>
      <c r="E290" s="73" t="s">
        <v>340</v>
      </c>
      <c r="F290" s="91">
        <v>9.6593341199999987</v>
      </c>
      <c r="G290" s="91">
        <v>10.486037300000001</v>
      </c>
      <c r="H290" s="92">
        <f t="shared" si="12"/>
        <v>-7.8838474091638244E-2</v>
      </c>
      <c r="I290" s="104">
        <v>11.22289028</v>
      </c>
      <c r="J290" s="104">
        <v>45.89071595683285</v>
      </c>
      <c r="K290" s="92">
        <f t="shared" si="13"/>
        <v>-0.75544312077072795</v>
      </c>
      <c r="L290" s="74">
        <f t="shared" si="14"/>
        <v>1.1618699737037361</v>
      </c>
      <c r="N290" s="36"/>
    </row>
    <row r="291" spans="1:14">
      <c r="A291" s="73" t="s">
        <v>2614</v>
      </c>
      <c r="B291" s="73" t="s">
        <v>209</v>
      </c>
      <c r="C291" s="73" t="s">
        <v>1028</v>
      </c>
      <c r="D291" s="73" t="s">
        <v>338</v>
      </c>
      <c r="E291" s="73" t="s">
        <v>1590</v>
      </c>
      <c r="F291" s="91">
        <v>1.4884451599999999</v>
      </c>
      <c r="G291" s="91">
        <v>2.4447628799999999</v>
      </c>
      <c r="H291" s="92">
        <f t="shared" si="12"/>
        <v>-0.39116992810362039</v>
      </c>
      <c r="I291" s="104">
        <v>11.20699385</v>
      </c>
      <c r="J291" s="104">
        <v>4.0588429000000001</v>
      </c>
      <c r="K291" s="92">
        <f t="shared" si="13"/>
        <v>1.7611302349248352</v>
      </c>
      <c r="L291" s="74">
        <f t="shared" si="14"/>
        <v>7.5293293640727752</v>
      </c>
      <c r="N291" s="36"/>
    </row>
    <row r="292" spans="1:14">
      <c r="A292" s="73" t="s">
        <v>538</v>
      </c>
      <c r="B292" s="73" t="s">
        <v>551</v>
      </c>
      <c r="C292" s="73" t="s">
        <v>1371</v>
      </c>
      <c r="D292" s="73" t="s">
        <v>338</v>
      </c>
      <c r="E292" s="73" t="s">
        <v>1590</v>
      </c>
      <c r="F292" s="91">
        <v>0.28330615000000003</v>
      </c>
      <c r="G292" s="91">
        <v>1.257607E-2</v>
      </c>
      <c r="H292" s="92">
        <f t="shared" si="12"/>
        <v>21.527399259069014</v>
      </c>
      <c r="I292" s="104">
        <v>11.20243228</v>
      </c>
      <c r="J292" s="104">
        <v>0</v>
      </c>
      <c r="K292" s="92" t="str">
        <f t="shared" si="13"/>
        <v/>
      </c>
      <c r="L292" s="74">
        <f t="shared" si="14"/>
        <v>39.541789968202238</v>
      </c>
      <c r="N292" s="36"/>
    </row>
    <row r="293" spans="1:14">
      <c r="A293" s="73" t="s">
        <v>608</v>
      </c>
      <c r="B293" s="73" t="s">
        <v>261</v>
      </c>
      <c r="C293" s="73" t="s">
        <v>1371</v>
      </c>
      <c r="D293" s="73" t="s">
        <v>338</v>
      </c>
      <c r="E293" s="73" t="s">
        <v>340</v>
      </c>
      <c r="F293" s="91">
        <v>34.056816640000001</v>
      </c>
      <c r="G293" s="91">
        <v>49.551398020000001</v>
      </c>
      <c r="H293" s="92">
        <f t="shared" si="12"/>
        <v>-0.31269715889239003</v>
      </c>
      <c r="I293" s="104">
        <v>11.18442918</v>
      </c>
      <c r="J293" s="104">
        <v>19.148527789999999</v>
      </c>
      <c r="K293" s="92">
        <f t="shared" si="13"/>
        <v>-0.41591179736329997</v>
      </c>
      <c r="L293" s="74">
        <f t="shared" si="14"/>
        <v>0.3284050091418057</v>
      </c>
      <c r="N293" s="36"/>
    </row>
    <row r="294" spans="1:14">
      <c r="A294" s="73" t="s">
        <v>2610</v>
      </c>
      <c r="B294" s="73" t="s">
        <v>170</v>
      </c>
      <c r="C294" s="73" t="s">
        <v>1028</v>
      </c>
      <c r="D294" s="73" t="s">
        <v>338</v>
      </c>
      <c r="E294" s="73" t="s">
        <v>1590</v>
      </c>
      <c r="F294" s="91">
        <v>3.0832158700000001</v>
      </c>
      <c r="G294" s="91">
        <v>6.7853681900000007</v>
      </c>
      <c r="H294" s="92">
        <f t="shared" si="12"/>
        <v>-0.54560816986410288</v>
      </c>
      <c r="I294" s="104">
        <v>11.107320529999999</v>
      </c>
      <c r="J294" s="104">
        <v>2.2685017799999998</v>
      </c>
      <c r="K294" s="92">
        <f t="shared" si="13"/>
        <v>3.8963243617115433</v>
      </c>
      <c r="L294" s="74">
        <f t="shared" si="14"/>
        <v>3.6025114680017518</v>
      </c>
      <c r="N294" s="36"/>
    </row>
    <row r="295" spans="1:14">
      <c r="A295" s="73" t="s">
        <v>882</v>
      </c>
      <c r="B295" s="73" t="s">
        <v>883</v>
      </c>
      <c r="C295" s="73" t="s">
        <v>1365</v>
      </c>
      <c r="D295" s="73" t="s">
        <v>338</v>
      </c>
      <c r="E295" s="73" t="s">
        <v>1590</v>
      </c>
      <c r="F295" s="91">
        <v>2.889512077</v>
      </c>
      <c r="G295" s="91">
        <v>1.9248847390000001</v>
      </c>
      <c r="H295" s="92">
        <f t="shared" si="12"/>
        <v>0.50113511653748932</v>
      </c>
      <c r="I295" s="104">
        <v>11.1052126</v>
      </c>
      <c r="J295" s="104">
        <v>0.17052864000000001</v>
      </c>
      <c r="K295" s="92">
        <f t="shared" si="13"/>
        <v>64.122272716184213</v>
      </c>
      <c r="L295" s="74">
        <f t="shared" si="14"/>
        <v>3.8432829848317676</v>
      </c>
      <c r="N295" s="36"/>
    </row>
    <row r="296" spans="1:14">
      <c r="A296" s="73" t="s">
        <v>387</v>
      </c>
      <c r="B296" s="73" t="s">
        <v>388</v>
      </c>
      <c r="C296" s="73" t="s">
        <v>1371</v>
      </c>
      <c r="D296" s="73" t="s">
        <v>338</v>
      </c>
      <c r="E296" s="73" t="s">
        <v>340</v>
      </c>
      <c r="F296" s="91">
        <v>37.683629422999999</v>
      </c>
      <c r="G296" s="91">
        <v>67.620988275999991</v>
      </c>
      <c r="H296" s="92">
        <f t="shared" si="12"/>
        <v>-0.44272288258799886</v>
      </c>
      <c r="I296" s="104">
        <v>11.04101614</v>
      </c>
      <c r="J296" s="104">
        <v>7.4483416500000006</v>
      </c>
      <c r="K296" s="92">
        <f t="shared" si="13"/>
        <v>0.48234555540292634</v>
      </c>
      <c r="L296" s="74">
        <f t="shared" si="14"/>
        <v>0.29299237650557025</v>
      </c>
      <c r="N296" s="36"/>
    </row>
    <row r="297" spans="1:14">
      <c r="A297" s="73" t="s">
        <v>2618</v>
      </c>
      <c r="B297" s="73" t="s">
        <v>1020</v>
      </c>
      <c r="C297" s="73" t="s">
        <v>1028</v>
      </c>
      <c r="D297" s="73" t="s">
        <v>338</v>
      </c>
      <c r="E297" s="73" t="s">
        <v>1590</v>
      </c>
      <c r="F297" s="91">
        <v>9.1357542100000018</v>
      </c>
      <c r="G297" s="91">
        <v>2.0818803670000001</v>
      </c>
      <c r="H297" s="92">
        <f t="shared" si="12"/>
        <v>3.3882224717670351</v>
      </c>
      <c r="I297" s="104">
        <v>10.998243630000001</v>
      </c>
      <c r="J297" s="104">
        <v>4.0213327799999998</v>
      </c>
      <c r="K297" s="92">
        <f t="shared" si="13"/>
        <v>1.7349747538178129</v>
      </c>
      <c r="L297" s="74">
        <f t="shared" si="14"/>
        <v>1.2038681620791984</v>
      </c>
      <c r="N297" s="36"/>
    </row>
    <row r="298" spans="1:14">
      <c r="A298" s="73" t="s">
        <v>2363</v>
      </c>
      <c r="B298" s="73" t="s">
        <v>49</v>
      </c>
      <c r="C298" s="73" t="s">
        <v>1365</v>
      </c>
      <c r="D298" s="73" t="s">
        <v>338</v>
      </c>
      <c r="E298" s="73" t="s">
        <v>1590</v>
      </c>
      <c r="F298" s="91">
        <v>14.0567359</v>
      </c>
      <c r="G298" s="91">
        <v>9.3551863730000004</v>
      </c>
      <c r="H298" s="92">
        <f t="shared" si="12"/>
        <v>0.50256075502345299</v>
      </c>
      <c r="I298" s="104">
        <v>10.93282943</v>
      </c>
      <c r="J298" s="104">
        <v>9.8334917700000002</v>
      </c>
      <c r="K298" s="92">
        <f t="shared" si="13"/>
        <v>0.11179524890170311</v>
      </c>
      <c r="L298" s="74">
        <f t="shared" si="14"/>
        <v>0.77776444743477047</v>
      </c>
      <c r="N298" s="36"/>
    </row>
    <row r="299" spans="1:14">
      <c r="A299" s="73" t="s">
        <v>773</v>
      </c>
      <c r="B299" s="73" t="s">
        <v>901</v>
      </c>
      <c r="C299" s="73" t="s">
        <v>1371</v>
      </c>
      <c r="D299" s="73" t="s">
        <v>338</v>
      </c>
      <c r="E299" s="73" t="s">
        <v>340</v>
      </c>
      <c r="F299" s="91">
        <v>13.43316443</v>
      </c>
      <c r="G299" s="91">
        <v>19.165992670000001</v>
      </c>
      <c r="H299" s="92">
        <f t="shared" si="12"/>
        <v>-0.29911460046488691</v>
      </c>
      <c r="I299" s="104">
        <v>10.862886339999999</v>
      </c>
      <c r="J299" s="104">
        <v>17.222128550000001</v>
      </c>
      <c r="K299" s="92">
        <f t="shared" si="13"/>
        <v>-0.36924833022454717</v>
      </c>
      <c r="L299" s="74">
        <f t="shared" si="14"/>
        <v>0.8086617562530648</v>
      </c>
      <c r="N299" s="36"/>
    </row>
    <row r="300" spans="1:14">
      <c r="A300" s="73" t="s">
        <v>1600</v>
      </c>
      <c r="B300" s="73" t="s">
        <v>920</v>
      </c>
      <c r="C300" s="73" t="s">
        <v>1371</v>
      </c>
      <c r="D300" s="73" t="s">
        <v>338</v>
      </c>
      <c r="E300" s="73" t="s">
        <v>340</v>
      </c>
      <c r="F300" s="91">
        <v>14.171527578999999</v>
      </c>
      <c r="G300" s="91">
        <v>11.09982147</v>
      </c>
      <c r="H300" s="92">
        <f t="shared" si="12"/>
        <v>0.27673473103166946</v>
      </c>
      <c r="I300" s="104">
        <v>10.82140673</v>
      </c>
      <c r="J300" s="104">
        <v>0.39843859999999998</v>
      </c>
      <c r="K300" s="92">
        <f t="shared" si="13"/>
        <v>26.159534066227518</v>
      </c>
      <c r="L300" s="74">
        <f t="shared" si="14"/>
        <v>0.76360199489260716</v>
      </c>
      <c r="N300" s="36"/>
    </row>
    <row r="301" spans="1:14">
      <c r="A301" s="73" t="s">
        <v>2528</v>
      </c>
      <c r="B301" s="73" t="s">
        <v>197</v>
      </c>
      <c r="C301" s="73" t="s">
        <v>1028</v>
      </c>
      <c r="D301" s="73" t="s">
        <v>338</v>
      </c>
      <c r="E301" s="73" t="s">
        <v>1590</v>
      </c>
      <c r="F301" s="91">
        <v>0.68129579000000007</v>
      </c>
      <c r="G301" s="91">
        <v>1.7613693330000002</v>
      </c>
      <c r="H301" s="92">
        <f t="shared" si="12"/>
        <v>-0.61320106054100354</v>
      </c>
      <c r="I301" s="104">
        <v>10.811163730000001</v>
      </c>
      <c r="J301" s="104">
        <v>44.877046619999994</v>
      </c>
      <c r="K301" s="92">
        <f t="shared" si="13"/>
        <v>-0.75909368944118805</v>
      </c>
      <c r="L301" s="74">
        <f t="shared" si="14"/>
        <v>15.868531537527922</v>
      </c>
      <c r="N301" s="36"/>
    </row>
    <row r="302" spans="1:14">
      <c r="A302" s="73" t="s">
        <v>1941</v>
      </c>
      <c r="B302" s="73" t="s">
        <v>359</v>
      </c>
      <c r="C302" s="73" t="s">
        <v>1371</v>
      </c>
      <c r="D302" s="73" t="s">
        <v>338</v>
      </c>
      <c r="E302" s="73" t="s">
        <v>340</v>
      </c>
      <c r="F302" s="91">
        <v>9.4210428570000015</v>
      </c>
      <c r="G302" s="91">
        <v>24.171452226</v>
      </c>
      <c r="H302" s="92">
        <f t="shared" si="12"/>
        <v>-0.61024092516599948</v>
      </c>
      <c r="I302" s="104">
        <v>10.73792495</v>
      </c>
      <c r="J302" s="104">
        <v>35.014546039999999</v>
      </c>
      <c r="K302" s="92">
        <f t="shared" si="13"/>
        <v>-0.69332959685574147</v>
      </c>
      <c r="L302" s="74">
        <f t="shared" si="14"/>
        <v>1.1397809258474534</v>
      </c>
      <c r="N302" s="36"/>
    </row>
    <row r="303" spans="1:14">
      <c r="A303" s="73" t="s">
        <v>2639</v>
      </c>
      <c r="B303" s="73" t="s">
        <v>2047</v>
      </c>
      <c r="C303" s="73" t="s">
        <v>1028</v>
      </c>
      <c r="D303" s="73" t="s">
        <v>338</v>
      </c>
      <c r="E303" s="73" t="s">
        <v>1590</v>
      </c>
      <c r="F303" s="91">
        <v>1.3402383400000002</v>
      </c>
      <c r="G303" s="91">
        <v>3.5044708999999998</v>
      </c>
      <c r="H303" s="92">
        <f t="shared" si="12"/>
        <v>-0.61756328466017507</v>
      </c>
      <c r="I303" s="104">
        <v>10.719789050000001</v>
      </c>
      <c r="J303" s="104">
        <v>6.2582078399999999</v>
      </c>
      <c r="K303" s="92">
        <f t="shared" si="13"/>
        <v>0.7129167525378961</v>
      </c>
      <c r="L303" s="74">
        <f t="shared" si="14"/>
        <v>7.9984199302938901</v>
      </c>
      <c r="N303" s="36"/>
    </row>
    <row r="304" spans="1:14">
      <c r="A304" s="73" t="s">
        <v>2619</v>
      </c>
      <c r="B304" s="73" t="s">
        <v>195</v>
      </c>
      <c r="C304" s="73" t="s">
        <v>1028</v>
      </c>
      <c r="D304" s="73" t="s">
        <v>338</v>
      </c>
      <c r="E304" s="73" t="s">
        <v>1590</v>
      </c>
      <c r="F304" s="91">
        <v>10.898864289999999</v>
      </c>
      <c r="G304" s="91">
        <v>14.949040914999999</v>
      </c>
      <c r="H304" s="92">
        <f t="shared" si="12"/>
        <v>-0.27093220548590635</v>
      </c>
      <c r="I304" s="104">
        <v>10.62361164</v>
      </c>
      <c r="J304" s="104">
        <v>10.325432880000001</v>
      </c>
      <c r="K304" s="92">
        <f t="shared" si="13"/>
        <v>2.8878088063267526E-2</v>
      </c>
      <c r="L304" s="74">
        <f t="shared" si="14"/>
        <v>0.97474483187642313</v>
      </c>
      <c r="N304" s="36"/>
    </row>
    <row r="305" spans="1:14">
      <c r="A305" s="73" t="s">
        <v>942</v>
      </c>
      <c r="B305" s="73" t="s">
        <v>943</v>
      </c>
      <c r="C305" s="73" t="s">
        <v>1370</v>
      </c>
      <c r="D305" s="73" t="s">
        <v>339</v>
      </c>
      <c r="E305" s="73" t="s">
        <v>340</v>
      </c>
      <c r="F305" s="91">
        <v>9.2402133800000001</v>
      </c>
      <c r="G305" s="91">
        <v>10.285058576999999</v>
      </c>
      <c r="H305" s="92">
        <f t="shared" si="12"/>
        <v>-0.10158864815184798</v>
      </c>
      <c r="I305" s="104">
        <v>10.48767767</v>
      </c>
      <c r="J305" s="104">
        <v>12.16660162</v>
      </c>
      <c r="K305" s="92">
        <f t="shared" si="13"/>
        <v>-0.1379944870751838</v>
      </c>
      <c r="L305" s="74">
        <f t="shared" si="14"/>
        <v>1.135003840138592</v>
      </c>
      <c r="N305" s="36"/>
    </row>
    <row r="306" spans="1:14">
      <c r="A306" s="73" t="s">
        <v>2643</v>
      </c>
      <c r="B306" s="73" t="s">
        <v>1586</v>
      </c>
      <c r="C306" s="73" t="s">
        <v>1028</v>
      </c>
      <c r="D306" s="73" t="s">
        <v>338</v>
      </c>
      <c r="E306" s="73" t="s">
        <v>1590</v>
      </c>
      <c r="F306" s="91">
        <v>7.6989529400000007</v>
      </c>
      <c r="G306" s="91">
        <v>4.1709536400000005</v>
      </c>
      <c r="H306" s="92">
        <f t="shared" si="12"/>
        <v>0.84584955971843412</v>
      </c>
      <c r="I306" s="104">
        <v>10.437629320000001</v>
      </c>
      <c r="J306" s="104">
        <v>1.7078920900000001</v>
      </c>
      <c r="K306" s="92">
        <f t="shared" si="13"/>
        <v>5.1114103057881133</v>
      </c>
      <c r="L306" s="74">
        <f t="shared" si="14"/>
        <v>1.35572062868071</v>
      </c>
      <c r="N306" s="36"/>
    </row>
    <row r="307" spans="1:14">
      <c r="A307" s="73" t="s">
        <v>2769</v>
      </c>
      <c r="B307" s="73" t="s">
        <v>949</v>
      </c>
      <c r="C307" s="73" t="s">
        <v>1370</v>
      </c>
      <c r="D307" s="73" t="s">
        <v>339</v>
      </c>
      <c r="E307" s="73" t="s">
        <v>340</v>
      </c>
      <c r="F307" s="91">
        <v>6.7602461030000001</v>
      </c>
      <c r="G307" s="91">
        <v>16.434838406000001</v>
      </c>
      <c r="H307" s="92">
        <f t="shared" si="12"/>
        <v>-0.58866367067339209</v>
      </c>
      <c r="I307" s="104">
        <v>10.423649749999999</v>
      </c>
      <c r="J307" s="104">
        <v>28.2529351116914</v>
      </c>
      <c r="K307" s="92">
        <f t="shared" si="13"/>
        <v>-0.63105957987046213</v>
      </c>
      <c r="L307" s="74">
        <f t="shared" si="14"/>
        <v>1.5419038879922267</v>
      </c>
      <c r="N307" s="36"/>
    </row>
    <row r="308" spans="1:14">
      <c r="A308" s="73" t="s">
        <v>1437</v>
      </c>
      <c r="B308" s="73" t="s">
        <v>662</v>
      </c>
      <c r="C308" s="73" t="s">
        <v>1370</v>
      </c>
      <c r="D308" s="73" t="s">
        <v>339</v>
      </c>
      <c r="E308" s="73" t="s">
        <v>340</v>
      </c>
      <c r="F308" s="91">
        <v>6.3577672249999999</v>
      </c>
      <c r="G308" s="91">
        <v>4.3217020899999996</v>
      </c>
      <c r="H308" s="92">
        <f t="shared" si="12"/>
        <v>0.47112574920683636</v>
      </c>
      <c r="I308" s="104">
        <v>10.4088534</v>
      </c>
      <c r="J308" s="104">
        <v>1.82318504</v>
      </c>
      <c r="K308" s="92">
        <f t="shared" si="13"/>
        <v>4.7091590659388034</v>
      </c>
      <c r="L308" s="74">
        <f t="shared" si="14"/>
        <v>1.6371869292525096</v>
      </c>
      <c r="N308" s="36"/>
    </row>
    <row r="309" spans="1:14">
      <c r="A309" s="73" t="s">
        <v>2582</v>
      </c>
      <c r="B309" s="73" t="s">
        <v>565</v>
      </c>
      <c r="C309" s="73" t="s">
        <v>1028</v>
      </c>
      <c r="D309" s="73" t="s">
        <v>338</v>
      </c>
      <c r="E309" s="73" t="s">
        <v>1590</v>
      </c>
      <c r="F309" s="91">
        <v>5.0853406640000003</v>
      </c>
      <c r="G309" s="91">
        <v>3.7219868890000001</v>
      </c>
      <c r="H309" s="92">
        <f t="shared" si="12"/>
        <v>0.3662973072337441</v>
      </c>
      <c r="I309" s="104">
        <v>10.15594808</v>
      </c>
      <c r="J309" s="104">
        <v>12.98914641</v>
      </c>
      <c r="K309" s="92">
        <f t="shared" si="13"/>
        <v>-0.21812043998663344</v>
      </c>
      <c r="L309" s="74">
        <f t="shared" si="14"/>
        <v>1.9971028001910864</v>
      </c>
      <c r="N309" s="36"/>
    </row>
    <row r="310" spans="1:14">
      <c r="A310" s="73" t="s">
        <v>1025</v>
      </c>
      <c r="B310" s="73" t="s">
        <v>672</v>
      </c>
      <c r="C310" s="73" t="s">
        <v>1370</v>
      </c>
      <c r="D310" s="73" t="s">
        <v>339</v>
      </c>
      <c r="E310" s="73" t="s">
        <v>340</v>
      </c>
      <c r="F310" s="91">
        <v>5.8408461009999995</v>
      </c>
      <c r="G310" s="91">
        <v>4.3361698430000004</v>
      </c>
      <c r="H310" s="92">
        <f t="shared" si="12"/>
        <v>0.34700583982637112</v>
      </c>
      <c r="I310" s="104">
        <v>10.087772339999999</v>
      </c>
      <c r="J310" s="104">
        <v>14.751350820000001</v>
      </c>
      <c r="K310" s="92">
        <f t="shared" si="13"/>
        <v>-0.31614585924409611</v>
      </c>
      <c r="L310" s="74">
        <f t="shared" si="14"/>
        <v>1.7271080534501486</v>
      </c>
      <c r="N310" s="36"/>
    </row>
    <row r="311" spans="1:14">
      <c r="A311" s="73" t="s">
        <v>1450</v>
      </c>
      <c r="B311" s="73" t="s">
        <v>1407</v>
      </c>
      <c r="C311" s="73" t="s">
        <v>1370</v>
      </c>
      <c r="D311" s="73" t="s">
        <v>339</v>
      </c>
      <c r="E311" s="73" t="s">
        <v>340</v>
      </c>
      <c r="F311" s="91">
        <v>2.5284996</v>
      </c>
      <c r="G311" s="91">
        <v>9.0309450600000005</v>
      </c>
      <c r="H311" s="92">
        <f t="shared" si="12"/>
        <v>-0.7200182723733678</v>
      </c>
      <c r="I311" s="104">
        <v>10.01916743</v>
      </c>
      <c r="J311" s="104">
        <v>18.787989760000002</v>
      </c>
      <c r="K311" s="92">
        <f t="shared" si="13"/>
        <v>-0.46672488339699847</v>
      </c>
      <c r="L311" s="74">
        <f t="shared" si="14"/>
        <v>3.962495161161979</v>
      </c>
      <c r="N311" s="36"/>
    </row>
    <row r="312" spans="1:14">
      <c r="A312" s="73" t="s">
        <v>1447</v>
      </c>
      <c r="B312" s="73" t="s">
        <v>676</v>
      </c>
      <c r="C312" s="73" t="s">
        <v>1370</v>
      </c>
      <c r="D312" s="73" t="s">
        <v>339</v>
      </c>
      <c r="E312" s="73" t="s">
        <v>340</v>
      </c>
      <c r="F312" s="91">
        <v>1.19284697</v>
      </c>
      <c r="G312" s="91">
        <v>1.5833518</v>
      </c>
      <c r="H312" s="92">
        <f t="shared" si="12"/>
        <v>-0.24663175296860751</v>
      </c>
      <c r="I312" s="104">
        <v>9.9713426300000005</v>
      </c>
      <c r="J312" s="104">
        <v>2.9801483900000001</v>
      </c>
      <c r="K312" s="92">
        <f t="shared" si="13"/>
        <v>2.3459215196998966</v>
      </c>
      <c r="L312" s="74">
        <f t="shared" si="14"/>
        <v>8.3592806795661314</v>
      </c>
      <c r="N312" s="36"/>
    </row>
    <row r="313" spans="1:14">
      <c r="A313" s="73" t="s">
        <v>2189</v>
      </c>
      <c r="B313" s="73" t="s">
        <v>2190</v>
      </c>
      <c r="C313" s="73" t="s">
        <v>1366</v>
      </c>
      <c r="D313" s="73" t="s">
        <v>338</v>
      </c>
      <c r="E313" s="73" t="s">
        <v>1590</v>
      </c>
      <c r="F313" s="91">
        <v>0.80180393999999999</v>
      </c>
      <c r="G313" s="91">
        <v>1.1892959999999999E-2</v>
      </c>
      <c r="H313" s="92">
        <f t="shared" si="12"/>
        <v>66.418366832142723</v>
      </c>
      <c r="I313" s="104">
        <v>9.9636539200000005</v>
      </c>
      <c r="J313" s="104">
        <v>60.370503490000004</v>
      </c>
      <c r="K313" s="92">
        <f t="shared" si="13"/>
        <v>-0.83495824377793348</v>
      </c>
      <c r="L313" s="74">
        <f t="shared" si="14"/>
        <v>12.426546469701808</v>
      </c>
      <c r="N313" s="36"/>
    </row>
    <row r="314" spans="1:14">
      <c r="A314" s="73" t="s">
        <v>2892</v>
      </c>
      <c r="B314" s="73" t="s">
        <v>312</v>
      </c>
      <c r="C314" s="73" t="s">
        <v>1364</v>
      </c>
      <c r="D314" s="73" t="s">
        <v>338</v>
      </c>
      <c r="E314" s="73" t="s">
        <v>1590</v>
      </c>
      <c r="F314" s="91">
        <v>0.34767409000000005</v>
      </c>
      <c r="G314" s="91">
        <v>6.0365000000000002E-2</v>
      </c>
      <c r="H314" s="92">
        <f t="shared" si="12"/>
        <v>4.7595310196305816</v>
      </c>
      <c r="I314" s="104">
        <v>9.9633249999999993</v>
      </c>
      <c r="J314" s="104">
        <v>27.950804000000002</v>
      </c>
      <c r="K314" s="92">
        <f t="shared" si="13"/>
        <v>-0.64354066523453146</v>
      </c>
      <c r="L314" s="74">
        <f t="shared" si="14"/>
        <v>28.657082269202167</v>
      </c>
      <c r="N314" s="36"/>
    </row>
    <row r="315" spans="1:14">
      <c r="A315" s="73" t="s">
        <v>191</v>
      </c>
      <c r="B315" s="73" t="s">
        <v>833</v>
      </c>
      <c r="C315" s="73" t="s">
        <v>1371</v>
      </c>
      <c r="D315" s="73" t="s">
        <v>338</v>
      </c>
      <c r="E315" s="73" t="s">
        <v>340</v>
      </c>
      <c r="F315" s="91">
        <v>42.51532546</v>
      </c>
      <c r="G315" s="91">
        <v>21.874368987</v>
      </c>
      <c r="H315" s="92">
        <f t="shared" si="12"/>
        <v>0.94361380139774442</v>
      </c>
      <c r="I315" s="104">
        <v>9.9066736600000009</v>
      </c>
      <c r="J315" s="104">
        <v>1.90457553</v>
      </c>
      <c r="K315" s="92">
        <f t="shared" si="13"/>
        <v>4.2015126226052066</v>
      </c>
      <c r="L315" s="74">
        <f t="shared" si="14"/>
        <v>0.23301417907104036</v>
      </c>
      <c r="N315" s="36"/>
    </row>
    <row r="316" spans="1:14">
      <c r="A316" s="73" t="s">
        <v>2593</v>
      </c>
      <c r="B316" s="73" t="s">
        <v>561</v>
      </c>
      <c r="C316" s="73" t="s">
        <v>1028</v>
      </c>
      <c r="D316" s="73" t="s">
        <v>338</v>
      </c>
      <c r="E316" s="73" t="s">
        <v>1590</v>
      </c>
      <c r="F316" s="91">
        <v>10.77821292</v>
      </c>
      <c r="G316" s="91">
        <v>3.5166138229999997</v>
      </c>
      <c r="H316" s="92">
        <f t="shared" si="12"/>
        <v>2.0649407249401013</v>
      </c>
      <c r="I316" s="104">
        <v>9.9000381898460006</v>
      </c>
      <c r="J316" s="104">
        <v>5.8261712930671496</v>
      </c>
      <c r="K316" s="92">
        <f t="shared" si="13"/>
        <v>0.69923568873207476</v>
      </c>
      <c r="L316" s="74">
        <f t="shared" si="14"/>
        <v>0.91852315994570288</v>
      </c>
      <c r="N316" s="36"/>
    </row>
    <row r="317" spans="1:14">
      <c r="A317" s="73" t="s">
        <v>2796</v>
      </c>
      <c r="B317" s="73" t="s">
        <v>1541</v>
      </c>
      <c r="C317" s="73" t="s">
        <v>1534</v>
      </c>
      <c r="D317" s="73" t="s">
        <v>338</v>
      </c>
      <c r="E317" s="73" t="s">
        <v>1590</v>
      </c>
      <c r="F317" s="91">
        <v>4.1159604339999998</v>
      </c>
      <c r="G317" s="91">
        <v>3.6448331600000001</v>
      </c>
      <c r="H317" s="92">
        <f t="shared" si="12"/>
        <v>0.12925894089484191</v>
      </c>
      <c r="I317" s="104">
        <v>9.8364161300000017</v>
      </c>
      <c r="J317" s="104">
        <v>17.8192348</v>
      </c>
      <c r="K317" s="92">
        <f t="shared" si="13"/>
        <v>-0.44798885920735487</v>
      </c>
      <c r="L317" s="74">
        <f t="shared" si="14"/>
        <v>2.3898228099439507</v>
      </c>
      <c r="N317" s="36"/>
    </row>
    <row r="318" spans="1:14">
      <c r="A318" s="73" t="s">
        <v>2767</v>
      </c>
      <c r="B318" s="73" t="s">
        <v>1498</v>
      </c>
      <c r="C318" s="73" t="s">
        <v>1370</v>
      </c>
      <c r="D318" s="73" t="s">
        <v>1280</v>
      </c>
      <c r="E318" s="73" t="s">
        <v>340</v>
      </c>
      <c r="F318" s="91">
        <v>7.0688311500000003</v>
      </c>
      <c r="G318" s="91">
        <v>6.1173442209999997</v>
      </c>
      <c r="H318" s="92">
        <f t="shared" si="12"/>
        <v>0.15553921679503935</v>
      </c>
      <c r="I318" s="104">
        <v>9.5881453000000008</v>
      </c>
      <c r="J318" s="104">
        <v>3.0387746299999998</v>
      </c>
      <c r="K318" s="92">
        <f t="shared" si="13"/>
        <v>2.1552669965524891</v>
      </c>
      <c r="L318" s="74">
        <f t="shared" si="14"/>
        <v>1.3563975566172635</v>
      </c>
      <c r="N318" s="36"/>
    </row>
    <row r="319" spans="1:14">
      <c r="A319" s="73" t="s">
        <v>2783</v>
      </c>
      <c r="B319" s="73" t="s">
        <v>47</v>
      </c>
      <c r="C319" s="73" t="s">
        <v>1370</v>
      </c>
      <c r="D319" s="73" t="s">
        <v>1280</v>
      </c>
      <c r="E319" s="73" t="s">
        <v>340</v>
      </c>
      <c r="F319" s="91">
        <v>5.0303001100000007</v>
      </c>
      <c r="G319" s="91">
        <v>3.2374852999999999</v>
      </c>
      <c r="H319" s="92">
        <f t="shared" si="12"/>
        <v>0.55376770668271469</v>
      </c>
      <c r="I319" s="104">
        <v>9.5070516199999986</v>
      </c>
      <c r="J319" s="104">
        <v>10.9539049069017</v>
      </c>
      <c r="K319" s="92">
        <f t="shared" si="13"/>
        <v>-0.13208561688262299</v>
      </c>
      <c r="L319" s="74">
        <f t="shared" si="14"/>
        <v>1.8899571421395764</v>
      </c>
      <c r="N319" s="36"/>
    </row>
    <row r="320" spans="1:14">
      <c r="A320" s="73" t="s">
        <v>2731</v>
      </c>
      <c r="B320" s="73" t="s">
        <v>2371</v>
      </c>
      <c r="C320" s="73" t="s">
        <v>1370</v>
      </c>
      <c r="D320" s="73" t="s">
        <v>1280</v>
      </c>
      <c r="E320" s="73" t="s">
        <v>340</v>
      </c>
      <c r="F320" s="91">
        <v>26.44086772</v>
      </c>
      <c r="G320" s="91">
        <v>21.790733239999998</v>
      </c>
      <c r="H320" s="92">
        <f t="shared" si="12"/>
        <v>0.21339963317361055</v>
      </c>
      <c r="I320" s="104">
        <v>9.4849981999999997</v>
      </c>
      <c r="J320" s="104">
        <v>9.4218056899999993</v>
      </c>
      <c r="K320" s="92">
        <f t="shared" si="13"/>
        <v>6.7070487419487179E-3</v>
      </c>
      <c r="L320" s="74">
        <f t="shared" si="14"/>
        <v>0.35872492160404784</v>
      </c>
      <c r="N320" s="36"/>
    </row>
    <row r="321" spans="1:14">
      <c r="A321" s="73" t="s">
        <v>2741</v>
      </c>
      <c r="B321" s="73" t="s">
        <v>941</v>
      </c>
      <c r="C321" s="73" t="s">
        <v>1370</v>
      </c>
      <c r="D321" s="73" t="s">
        <v>1280</v>
      </c>
      <c r="E321" s="73" t="s">
        <v>1590</v>
      </c>
      <c r="F321" s="91">
        <v>14.283823979000001</v>
      </c>
      <c r="G321" s="91">
        <v>9.7205781330000001</v>
      </c>
      <c r="H321" s="92">
        <f t="shared" si="12"/>
        <v>0.46944181545215113</v>
      </c>
      <c r="I321" s="104">
        <v>9.3420087299999999</v>
      </c>
      <c r="J321" s="104">
        <v>44.466003450000002</v>
      </c>
      <c r="K321" s="92">
        <f t="shared" si="13"/>
        <v>-0.78990671512665478</v>
      </c>
      <c r="L321" s="74">
        <f t="shared" si="14"/>
        <v>0.65402715293429614</v>
      </c>
      <c r="N321" s="36"/>
    </row>
    <row r="322" spans="1:14">
      <c r="A322" s="73" t="s">
        <v>2606</v>
      </c>
      <c r="B322" s="73" t="s">
        <v>174</v>
      </c>
      <c r="C322" s="73" t="s">
        <v>1028</v>
      </c>
      <c r="D322" s="73" t="s">
        <v>338</v>
      </c>
      <c r="E322" s="73" t="s">
        <v>1590</v>
      </c>
      <c r="F322" s="91">
        <v>2.2123166200000002</v>
      </c>
      <c r="G322" s="91">
        <v>0.53405108999999995</v>
      </c>
      <c r="H322" s="92">
        <f t="shared" si="12"/>
        <v>3.1425186867421253</v>
      </c>
      <c r="I322" s="104">
        <v>9.3290482799999985</v>
      </c>
      <c r="J322" s="104">
        <v>0.28559402</v>
      </c>
      <c r="K322" s="92">
        <f t="shared" si="13"/>
        <v>31.665418834750106</v>
      </c>
      <c r="L322" s="74">
        <f t="shared" si="14"/>
        <v>4.2168685059193729</v>
      </c>
      <c r="N322" s="36"/>
    </row>
    <row r="323" spans="1:14">
      <c r="A323" s="73" t="s">
        <v>2744</v>
      </c>
      <c r="B323" s="73" t="s">
        <v>1232</v>
      </c>
      <c r="C323" s="73" t="s">
        <v>1370</v>
      </c>
      <c r="D323" s="73" t="s">
        <v>1280</v>
      </c>
      <c r="E323" s="73" t="s">
        <v>1590</v>
      </c>
      <c r="F323" s="91">
        <v>14.05356632</v>
      </c>
      <c r="G323" s="91">
        <v>26.448490640999999</v>
      </c>
      <c r="H323" s="92">
        <f t="shared" si="12"/>
        <v>-0.46864391958101381</v>
      </c>
      <c r="I323" s="104">
        <v>9.3031414699999999</v>
      </c>
      <c r="J323" s="104">
        <v>17.26226402</v>
      </c>
      <c r="K323" s="92">
        <f t="shared" si="13"/>
        <v>-0.46107060700604441</v>
      </c>
      <c r="L323" s="74">
        <f t="shared" si="14"/>
        <v>0.66197727026487607</v>
      </c>
      <c r="N323" s="36"/>
    </row>
    <row r="324" spans="1:14">
      <c r="A324" s="73" t="s">
        <v>2797</v>
      </c>
      <c r="B324" s="73" t="s">
        <v>2367</v>
      </c>
      <c r="C324" s="73" t="s">
        <v>1370</v>
      </c>
      <c r="D324" s="73" t="s">
        <v>1280</v>
      </c>
      <c r="E324" s="73" t="s">
        <v>340</v>
      </c>
      <c r="F324" s="91">
        <v>4.0414738400000001</v>
      </c>
      <c r="G324" s="91">
        <v>0.47435696999999999</v>
      </c>
      <c r="H324" s="92">
        <f t="shared" si="12"/>
        <v>7.5198997708413557</v>
      </c>
      <c r="I324" s="104">
        <v>9.2947671400000011</v>
      </c>
      <c r="J324" s="104">
        <v>6.4919867999999994</v>
      </c>
      <c r="K324" s="92">
        <f t="shared" si="13"/>
        <v>0.43172921115612906</v>
      </c>
      <c r="L324" s="74">
        <f t="shared" si="14"/>
        <v>2.2998459245253957</v>
      </c>
      <c r="N324" s="36"/>
    </row>
    <row r="325" spans="1:14">
      <c r="A325" s="73" t="s">
        <v>615</v>
      </c>
      <c r="B325" s="73" t="s">
        <v>1016</v>
      </c>
      <c r="C325" s="73" t="s">
        <v>1371</v>
      </c>
      <c r="D325" s="73" t="s">
        <v>338</v>
      </c>
      <c r="E325" s="73" t="s">
        <v>340</v>
      </c>
      <c r="F325" s="91">
        <v>4.7060327300000004</v>
      </c>
      <c r="G325" s="91">
        <v>5.5397952699999999</v>
      </c>
      <c r="H325" s="92">
        <f t="shared" si="12"/>
        <v>-0.15050421529386215</v>
      </c>
      <c r="I325" s="104">
        <v>9.289969189999999</v>
      </c>
      <c r="J325" s="104">
        <v>2.6102292</v>
      </c>
      <c r="K325" s="92">
        <f t="shared" si="13"/>
        <v>2.559062625611574</v>
      </c>
      <c r="L325" s="74">
        <f t="shared" si="14"/>
        <v>1.9740553716888403</v>
      </c>
      <c r="N325" s="36"/>
    </row>
    <row r="326" spans="1:14">
      <c r="A326" s="73" t="s">
        <v>2438</v>
      </c>
      <c r="B326" s="73" t="s">
        <v>2284</v>
      </c>
      <c r="C326" s="73" t="s">
        <v>246</v>
      </c>
      <c r="D326" s="73" t="s">
        <v>1280</v>
      </c>
      <c r="E326" s="73" t="s">
        <v>340</v>
      </c>
      <c r="F326" s="91">
        <v>0.36541865999999995</v>
      </c>
      <c r="G326" s="91">
        <v>0.44857065000000002</v>
      </c>
      <c r="H326" s="92">
        <f t="shared" si="12"/>
        <v>-0.18537100008660856</v>
      </c>
      <c r="I326" s="104">
        <v>9.0146695487011002</v>
      </c>
      <c r="J326" s="104">
        <v>1.5622531555556651</v>
      </c>
      <c r="K326" s="92">
        <f t="shared" si="13"/>
        <v>4.7703001057435825</v>
      </c>
      <c r="L326" s="74">
        <f t="shared" si="14"/>
        <v>24.669428618399241</v>
      </c>
      <c r="N326" s="36"/>
    </row>
    <row r="327" spans="1:14">
      <c r="A327" s="73" t="s">
        <v>2771</v>
      </c>
      <c r="B327" s="73" t="s">
        <v>1403</v>
      </c>
      <c r="C327" s="73" t="s">
        <v>1370</v>
      </c>
      <c r="D327" s="73" t="s">
        <v>339</v>
      </c>
      <c r="E327" s="73" t="s">
        <v>340</v>
      </c>
      <c r="F327" s="91">
        <v>6.6019457400000006</v>
      </c>
      <c r="G327" s="91">
        <v>3.0030400899999998</v>
      </c>
      <c r="H327" s="92">
        <f t="shared" ref="H327:H390" si="15">IF(ISERROR(F327/G327-1),"",IF((F327/G327-1)&gt;10000%,"",F327/G327-1))</f>
        <v>1.1984207809893079</v>
      </c>
      <c r="I327" s="104">
        <v>8.9901158814543507</v>
      </c>
      <c r="J327" s="104">
        <v>4.0495542200000001</v>
      </c>
      <c r="K327" s="92">
        <f t="shared" ref="K327:K390" si="16">IF(ISERROR(I327/J327-1),"",IF((I327/J327-1)&gt;10000%,"",I327/J327-1))</f>
        <v>1.220026055473916</v>
      </c>
      <c r="L327" s="74">
        <f t="shared" ref="L327:L390" si="17">IF(ISERROR(I327/F327),"",IF(I327/F327&gt;10000%,"",I327/F327))</f>
        <v>1.3617373173767329</v>
      </c>
      <c r="N327" s="36"/>
    </row>
    <row r="328" spans="1:14">
      <c r="A328" s="73" t="s">
        <v>2632</v>
      </c>
      <c r="B328" s="73" t="s">
        <v>2382</v>
      </c>
      <c r="C328" s="73" t="s">
        <v>1028</v>
      </c>
      <c r="D328" s="73" t="s">
        <v>338</v>
      </c>
      <c r="E328" s="73" t="s">
        <v>1590</v>
      </c>
      <c r="F328" s="91">
        <v>1.6876627360000001</v>
      </c>
      <c r="G328" s="91">
        <v>0.44428873100000005</v>
      </c>
      <c r="H328" s="92">
        <f t="shared" si="15"/>
        <v>2.7985720056446803</v>
      </c>
      <c r="I328" s="104">
        <v>8.96900853</v>
      </c>
      <c r="J328" s="104">
        <v>9.873022859999999</v>
      </c>
      <c r="K328" s="92">
        <f t="shared" si="16"/>
        <v>-9.1564087596977317E-2</v>
      </c>
      <c r="L328" s="74">
        <f t="shared" si="17"/>
        <v>5.3144555121586805</v>
      </c>
      <c r="N328" s="36"/>
    </row>
    <row r="329" spans="1:14">
      <c r="A329" s="73" t="s">
        <v>950</v>
      </c>
      <c r="B329" s="73" t="s">
        <v>951</v>
      </c>
      <c r="C329" s="73" t="s">
        <v>1370</v>
      </c>
      <c r="D329" s="73" t="s">
        <v>339</v>
      </c>
      <c r="E329" s="73" t="s">
        <v>340</v>
      </c>
      <c r="F329" s="91">
        <v>7.179377305</v>
      </c>
      <c r="G329" s="91">
        <v>6.0921555679999999</v>
      </c>
      <c r="H329" s="92">
        <f t="shared" si="15"/>
        <v>0.17846256958880069</v>
      </c>
      <c r="I329" s="104">
        <v>8.9651018160174516</v>
      </c>
      <c r="J329" s="104">
        <v>7.4238853727610499</v>
      </c>
      <c r="K329" s="92">
        <f t="shared" si="16"/>
        <v>0.20760240303699651</v>
      </c>
      <c r="L329" s="74">
        <f t="shared" si="17"/>
        <v>1.2487297205808925</v>
      </c>
      <c r="N329" s="36"/>
    </row>
    <row r="330" spans="1:14">
      <c r="A330" s="73" t="s">
        <v>2597</v>
      </c>
      <c r="B330" s="73" t="s">
        <v>165</v>
      </c>
      <c r="C330" s="73" t="s">
        <v>1028</v>
      </c>
      <c r="D330" s="73" t="s">
        <v>338</v>
      </c>
      <c r="E330" s="73" t="s">
        <v>1590</v>
      </c>
      <c r="F330" s="91">
        <v>9.6356969140000004</v>
      </c>
      <c r="G330" s="91">
        <v>3.9759894600000001</v>
      </c>
      <c r="H330" s="92">
        <f t="shared" si="15"/>
        <v>1.4234714430052842</v>
      </c>
      <c r="I330" s="104">
        <v>8.8334848400000006</v>
      </c>
      <c r="J330" s="104">
        <v>8.3326777599999993</v>
      </c>
      <c r="K330" s="92">
        <f t="shared" si="16"/>
        <v>6.010157771899749E-2</v>
      </c>
      <c r="L330" s="74">
        <f t="shared" si="17"/>
        <v>0.91674581702186575</v>
      </c>
      <c r="N330" s="36"/>
    </row>
    <row r="331" spans="1:14">
      <c r="A331" s="73" t="s">
        <v>2864</v>
      </c>
      <c r="B331" s="73" t="s">
        <v>292</v>
      </c>
      <c r="C331" s="73" t="s">
        <v>1370</v>
      </c>
      <c r="D331" s="73" t="s">
        <v>339</v>
      </c>
      <c r="E331" s="73" t="s">
        <v>1590</v>
      </c>
      <c r="F331" s="91">
        <v>0.88887335000000001</v>
      </c>
      <c r="G331" s="91">
        <v>1.35245536</v>
      </c>
      <c r="H331" s="92">
        <f t="shared" si="15"/>
        <v>-0.34277065529172068</v>
      </c>
      <c r="I331" s="104">
        <v>8.8214714899493014</v>
      </c>
      <c r="J331" s="104">
        <v>0.62272156999999995</v>
      </c>
      <c r="K331" s="92">
        <f t="shared" si="16"/>
        <v>13.1659963536341</v>
      </c>
      <c r="L331" s="74">
        <f t="shared" si="17"/>
        <v>9.9243289158678252</v>
      </c>
      <c r="N331" s="36"/>
    </row>
    <row r="332" spans="1:14">
      <c r="A332" s="73" t="s">
        <v>2501</v>
      </c>
      <c r="B332" s="73" t="s">
        <v>1504</v>
      </c>
      <c r="C332" s="73" t="s">
        <v>1028</v>
      </c>
      <c r="D332" s="73" t="s">
        <v>338</v>
      </c>
      <c r="E332" s="73" t="s">
        <v>1590</v>
      </c>
      <c r="F332" s="91">
        <v>3.4782136749999997</v>
      </c>
      <c r="G332" s="91">
        <v>1.7286460299999999</v>
      </c>
      <c r="H332" s="92">
        <f t="shared" si="15"/>
        <v>1.012102891301581</v>
      </c>
      <c r="I332" s="104">
        <v>8.7457116700000004</v>
      </c>
      <c r="J332" s="104">
        <v>2.5305237300000001</v>
      </c>
      <c r="K332" s="92">
        <f t="shared" si="16"/>
        <v>2.4560875941677103</v>
      </c>
      <c r="L332" s="74">
        <f t="shared" si="17"/>
        <v>2.5144262219600413</v>
      </c>
      <c r="N332" s="36"/>
    </row>
    <row r="333" spans="1:14">
      <c r="A333" s="73" t="s">
        <v>607</v>
      </c>
      <c r="B333" s="73" t="s">
        <v>832</v>
      </c>
      <c r="C333" s="73" t="s">
        <v>1371</v>
      </c>
      <c r="D333" s="73" t="s">
        <v>338</v>
      </c>
      <c r="E333" s="73" t="s">
        <v>1590</v>
      </c>
      <c r="F333" s="91">
        <v>10.689077443</v>
      </c>
      <c r="G333" s="91">
        <v>7.9475621439999999</v>
      </c>
      <c r="H333" s="92">
        <f t="shared" si="15"/>
        <v>0.3449504702608337</v>
      </c>
      <c r="I333" s="104">
        <v>8.6769211099999985</v>
      </c>
      <c r="J333" s="104">
        <v>2.3654895599999999</v>
      </c>
      <c r="K333" s="92">
        <f t="shared" si="16"/>
        <v>2.6681291081242393</v>
      </c>
      <c r="L333" s="74">
        <f t="shared" si="17"/>
        <v>0.81175584668275458</v>
      </c>
      <c r="N333" s="36"/>
    </row>
    <row r="334" spans="1:14">
      <c r="A334" s="73" t="s">
        <v>1446</v>
      </c>
      <c r="B334" s="73" t="s">
        <v>673</v>
      </c>
      <c r="C334" s="73" t="s">
        <v>1370</v>
      </c>
      <c r="D334" s="73" t="s">
        <v>339</v>
      </c>
      <c r="E334" s="73" t="s">
        <v>340</v>
      </c>
      <c r="F334" s="91">
        <v>3.9919154720000001</v>
      </c>
      <c r="G334" s="91">
        <v>6.0246858239999996</v>
      </c>
      <c r="H334" s="92">
        <f t="shared" si="15"/>
        <v>-0.33740686425543298</v>
      </c>
      <c r="I334" s="104">
        <v>8.5087686700000003</v>
      </c>
      <c r="J334" s="104">
        <v>11.809254390000001</v>
      </c>
      <c r="K334" s="92">
        <f t="shared" si="16"/>
        <v>-0.27948298944214722</v>
      </c>
      <c r="L334" s="74">
        <f t="shared" si="17"/>
        <v>2.1315002107840222</v>
      </c>
      <c r="N334" s="36"/>
    </row>
    <row r="335" spans="1:14">
      <c r="A335" s="73" t="s">
        <v>2802</v>
      </c>
      <c r="B335" s="73" t="s">
        <v>303</v>
      </c>
      <c r="C335" s="73" t="s">
        <v>1370</v>
      </c>
      <c r="D335" s="73" t="s">
        <v>339</v>
      </c>
      <c r="E335" s="73" t="s">
        <v>1590</v>
      </c>
      <c r="F335" s="91">
        <v>3.6921532999999997</v>
      </c>
      <c r="G335" s="91">
        <v>1.1778296499999998</v>
      </c>
      <c r="H335" s="92">
        <f t="shared" si="15"/>
        <v>2.1347090812325877</v>
      </c>
      <c r="I335" s="104">
        <v>8.023177089999999</v>
      </c>
      <c r="J335" s="104">
        <v>25.898604890000001</v>
      </c>
      <c r="K335" s="92">
        <f t="shared" si="16"/>
        <v>-0.69020813576340867</v>
      </c>
      <c r="L335" s="74">
        <f t="shared" si="17"/>
        <v>2.1730346597471994</v>
      </c>
      <c r="N335" s="36"/>
    </row>
    <row r="336" spans="1:14">
      <c r="A336" s="73" t="s">
        <v>827</v>
      </c>
      <c r="B336" s="73" t="s">
        <v>828</v>
      </c>
      <c r="C336" s="73" t="s">
        <v>1370</v>
      </c>
      <c r="D336" s="73" t="s">
        <v>339</v>
      </c>
      <c r="E336" s="73" t="s">
        <v>340</v>
      </c>
      <c r="F336" s="91">
        <v>13.516166296</v>
      </c>
      <c r="G336" s="91">
        <v>15.565997112</v>
      </c>
      <c r="H336" s="92">
        <f t="shared" si="15"/>
        <v>-0.13168644457859768</v>
      </c>
      <c r="I336" s="104">
        <v>7.7302535386299001</v>
      </c>
      <c r="J336" s="104">
        <v>1.6709018100000002</v>
      </c>
      <c r="K336" s="92">
        <f t="shared" si="16"/>
        <v>3.6263960529373653</v>
      </c>
      <c r="L336" s="74">
        <f t="shared" si="17"/>
        <v>0.57192648931210666</v>
      </c>
      <c r="N336" s="36"/>
    </row>
    <row r="337" spans="1:14">
      <c r="A337" s="73" t="s">
        <v>2872</v>
      </c>
      <c r="B337" s="73" t="s">
        <v>2681</v>
      </c>
      <c r="C337" s="73" t="s">
        <v>1370</v>
      </c>
      <c r="D337" s="73" t="s">
        <v>1280</v>
      </c>
      <c r="E337" s="73" t="s">
        <v>1590</v>
      </c>
      <c r="F337" s="91">
        <v>0.73024554000000008</v>
      </c>
      <c r="G337" s="91">
        <v>2.3486004999999999</v>
      </c>
      <c r="H337" s="92">
        <f t="shared" si="15"/>
        <v>-0.68907204950352341</v>
      </c>
      <c r="I337" s="104">
        <v>7.7078197599999996</v>
      </c>
      <c r="J337" s="104">
        <v>3.1606170200000001</v>
      </c>
      <c r="K337" s="92">
        <f t="shared" si="16"/>
        <v>1.4387072876042413</v>
      </c>
      <c r="L337" s="74">
        <f t="shared" si="17"/>
        <v>10.55510693019775</v>
      </c>
      <c r="N337" s="36"/>
    </row>
    <row r="338" spans="1:14">
      <c r="A338" s="73" t="s">
        <v>2781</v>
      </c>
      <c r="B338" s="73" t="s">
        <v>296</v>
      </c>
      <c r="C338" s="73" t="s">
        <v>1370</v>
      </c>
      <c r="D338" s="73" t="s">
        <v>339</v>
      </c>
      <c r="E338" s="73" t="s">
        <v>1590</v>
      </c>
      <c r="F338" s="91">
        <v>5.3586799800000007</v>
      </c>
      <c r="G338" s="91">
        <v>0.94125305599999998</v>
      </c>
      <c r="H338" s="92">
        <f t="shared" si="15"/>
        <v>4.6931342170324921</v>
      </c>
      <c r="I338" s="104">
        <v>7.6987632999999995</v>
      </c>
      <c r="J338" s="104">
        <v>0.46768901000000002</v>
      </c>
      <c r="K338" s="92">
        <f t="shared" si="16"/>
        <v>15.461287597927519</v>
      </c>
      <c r="L338" s="74">
        <f t="shared" si="17"/>
        <v>1.4366902537068464</v>
      </c>
      <c r="N338" s="36"/>
    </row>
    <row r="339" spans="1:14">
      <c r="A339" s="73" t="s">
        <v>1469</v>
      </c>
      <c r="B339" s="73" t="s">
        <v>594</v>
      </c>
      <c r="C339" s="73" t="s">
        <v>1368</v>
      </c>
      <c r="D339" s="73" t="s">
        <v>339</v>
      </c>
      <c r="E339" s="73" t="s">
        <v>340</v>
      </c>
      <c r="F339" s="91">
        <v>7.7272927300000003</v>
      </c>
      <c r="G339" s="91">
        <v>8.5724840699999998</v>
      </c>
      <c r="H339" s="92">
        <f t="shared" si="15"/>
        <v>-9.8593515379959085E-2</v>
      </c>
      <c r="I339" s="104">
        <v>7.6616211100000005</v>
      </c>
      <c r="J339" s="104">
        <v>3.877669</v>
      </c>
      <c r="K339" s="92">
        <f t="shared" si="16"/>
        <v>0.97583164266986189</v>
      </c>
      <c r="L339" s="74">
        <f t="shared" si="17"/>
        <v>0.99150134176423266</v>
      </c>
      <c r="N339" s="36"/>
    </row>
    <row r="340" spans="1:14">
      <c r="A340" s="73" t="s">
        <v>2840</v>
      </c>
      <c r="B340" s="73" t="s">
        <v>20</v>
      </c>
      <c r="C340" s="73" t="s">
        <v>1370</v>
      </c>
      <c r="D340" s="73" t="s">
        <v>1280</v>
      </c>
      <c r="E340" s="73" t="s">
        <v>1590</v>
      </c>
      <c r="F340" s="91">
        <v>1.9465518689999999</v>
      </c>
      <c r="G340" s="91">
        <v>4.1361263909999995</v>
      </c>
      <c r="H340" s="92">
        <f t="shared" si="15"/>
        <v>-0.52937804965641333</v>
      </c>
      <c r="I340" s="104">
        <v>7.4558904475549497</v>
      </c>
      <c r="J340" s="104">
        <v>4.5518566525752098</v>
      </c>
      <c r="K340" s="92">
        <f t="shared" si="16"/>
        <v>0.6379888508432674</v>
      </c>
      <c r="L340" s="74">
        <f t="shared" si="17"/>
        <v>3.8303065879180793</v>
      </c>
      <c r="N340" s="36"/>
    </row>
    <row r="341" spans="1:14">
      <c r="A341" s="73" t="s">
        <v>211</v>
      </c>
      <c r="B341" s="73" t="s">
        <v>217</v>
      </c>
      <c r="C341" s="73" t="s">
        <v>1365</v>
      </c>
      <c r="D341" s="73" t="s">
        <v>338</v>
      </c>
      <c r="E341" s="73" t="s">
        <v>1590</v>
      </c>
      <c r="F341" s="91">
        <v>1.8060224899999999</v>
      </c>
      <c r="G341" s="91">
        <v>0.27402521999999996</v>
      </c>
      <c r="H341" s="92">
        <f t="shared" si="15"/>
        <v>5.5907163216582774</v>
      </c>
      <c r="I341" s="104">
        <v>7.3525400400000001</v>
      </c>
      <c r="J341" s="104">
        <v>15.11969275</v>
      </c>
      <c r="K341" s="92">
        <f t="shared" si="16"/>
        <v>-0.51371101506014405</v>
      </c>
      <c r="L341" s="74">
        <f t="shared" si="17"/>
        <v>4.0711231896121074</v>
      </c>
      <c r="N341" s="36"/>
    </row>
    <row r="342" spans="1:14">
      <c r="A342" s="73" t="s">
        <v>2097</v>
      </c>
      <c r="B342" s="73" t="s">
        <v>2098</v>
      </c>
      <c r="C342" s="73" t="s">
        <v>1528</v>
      </c>
      <c r="D342" s="73" t="s">
        <v>339</v>
      </c>
      <c r="E342" s="73" t="s">
        <v>340</v>
      </c>
      <c r="F342" s="91">
        <v>1.8280902999999999</v>
      </c>
      <c r="G342" s="91">
        <v>2.73074825</v>
      </c>
      <c r="H342" s="92">
        <f t="shared" si="15"/>
        <v>-0.33055333826543698</v>
      </c>
      <c r="I342" s="104">
        <v>7.3083666899302999</v>
      </c>
      <c r="J342" s="104">
        <v>5.8003743238715497</v>
      </c>
      <c r="K342" s="92">
        <f t="shared" si="16"/>
        <v>0.25998190493544171</v>
      </c>
      <c r="L342" s="74">
        <f t="shared" si="17"/>
        <v>3.9978149273754693</v>
      </c>
      <c r="N342" s="36"/>
    </row>
    <row r="343" spans="1:14">
      <c r="A343" s="73" t="s">
        <v>2514</v>
      </c>
      <c r="B343" s="73" t="s">
        <v>1580</v>
      </c>
      <c r="C343" s="73" t="s">
        <v>1028</v>
      </c>
      <c r="D343" s="73" t="s">
        <v>338</v>
      </c>
      <c r="E343" s="73" t="s">
        <v>1590</v>
      </c>
      <c r="F343" s="91">
        <v>0.43234923999999997</v>
      </c>
      <c r="G343" s="91">
        <v>0.33723131000000001</v>
      </c>
      <c r="H343" s="92">
        <f t="shared" si="15"/>
        <v>0.2820554532733035</v>
      </c>
      <c r="I343" s="104">
        <v>7.2880451299999995</v>
      </c>
      <c r="J343" s="104">
        <v>1.1893755500000001</v>
      </c>
      <c r="K343" s="92">
        <f t="shared" si="16"/>
        <v>5.1276231296330241</v>
      </c>
      <c r="L343" s="74">
        <f t="shared" si="17"/>
        <v>16.856847325555609</v>
      </c>
      <c r="N343" s="36"/>
    </row>
    <row r="344" spans="1:14">
      <c r="A344" s="73" t="s">
        <v>360</v>
      </c>
      <c r="B344" s="73" t="s">
        <v>361</v>
      </c>
      <c r="C344" s="73" t="s">
        <v>1371</v>
      </c>
      <c r="D344" s="73" t="s">
        <v>338</v>
      </c>
      <c r="E344" s="73" t="s">
        <v>1590</v>
      </c>
      <c r="F344" s="91">
        <v>11.982159205</v>
      </c>
      <c r="G344" s="91">
        <v>21.059217799999999</v>
      </c>
      <c r="H344" s="92">
        <f t="shared" si="15"/>
        <v>-0.4310254388935566</v>
      </c>
      <c r="I344" s="104">
        <v>7.2690809199999995</v>
      </c>
      <c r="J344" s="104">
        <v>20.474093570000001</v>
      </c>
      <c r="K344" s="92">
        <f t="shared" si="16"/>
        <v>-0.64496201528300434</v>
      </c>
      <c r="L344" s="74">
        <f t="shared" si="17"/>
        <v>0.6066586827661834</v>
      </c>
      <c r="N344" s="36"/>
    </row>
    <row r="345" spans="1:14">
      <c r="A345" s="73" t="s">
        <v>2633</v>
      </c>
      <c r="B345" s="73" t="s">
        <v>2381</v>
      </c>
      <c r="C345" s="73" t="s">
        <v>1028</v>
      </c>
      <c r="D345" s="73" t="s">
        <v>338</v>
      </c>
      <c r="E345" s="73" t="s">
        <v>1590</v>
      </c>
      <c r="F345" s="91">
        <v>1.4003197590000001</v>
      </c>
      <c r="G345" s="91">
        <v>0.35603279599999998</v>
      </c>
      <c r="H345" s="92">
        <f t="shared" si="15"/>
        <v>2.9331201359326462</v>
      </c>
      <c r="I345" s="104">
        <v>7.1900404</v>
      </c>
      <c r="J345" s="104">
        <v>3.41439644</v>
      </c>
      <c r="K345" s="92">
        <f t="shared" si="16"/>
        <v>1.1058012818218614</v>
      </c>
      <c r="L345" s="74">
        <f t="shared" si="17"/>
        <v>5.134570410642902</v>
      </c>
      <c r="N345" s="36"/>
    </row>
    <row r="346" spans="1:14">
      <c r="A346" s="73" t="s">
        <v>755</v>
      </c>
      <c r="B346" s="73" t="s">
        <v>101</v>
      </c>
      <c r="C346" s="73" t="s">
        <v>760</v>
      </c>
      <c r="D346" s="73" t="s">
        <v>338</v>
      </c>
      <c r="E346" s="73" t="s">
        <v>1590</v>
      </c>
      <c r="F346" s="91">
        <v>7.5573654800000005</v>
      </c>
      <c r="G346" s="91">
        <v>2.1341223500000002</v>
      </c>
      <c r="H346" s="92">
        <f t="shared" si="15"/>
        <v>2.541205348418754</v>
      </c>
      <c r="I346" s="104">
        <v>7.0866635799999997</v>
      </c>
      <c r="J346" s="104">
        <v>8.6948013300000007</v>
      </c>
      <c r="K346" s="92">
        <f t="shared" si="16"/>
        <v>-0.18495393844726304</v>
      </c>
      <c r="L346" s="74">
        <f t="shared" si="17"/>
        <v>0.93771613914324004</v>
      </c>
      <c r="N346" s="36"/>
    </row>
    <row r="347" spans="1:14">
      <c r="A347" s="73" t="s">
        <v>2491</v>
      </c>
      <c r="B347" s="73" t="s">
        <v>286</v>
      </c>
      <c r="C347" s="73" t="s">
        <v>1028</v>
      </c>
      <c r="D347" s="73" t="s">
        <v>338</v>
      </c>
      <c r="E347" s="73" t="s">
        <v>340</v>
      </c>
      <c r="F347" s="91">
        <v>3.19580354</v>
      </c>
      <c r="G347" s="91">
        <v>0.10887044</v>
      </c>
      <c r="H347" s="92">
        <f t="shared" si="15"/>
        <v>28.354189622086583</v>
      </c>
      <c r="I347" s="104">
        <v>7.0724863200000003</v>
      </c>
      <c r="J347" s="104">
        <v>18.053075670000002</v>
      </c>
      <c r="K347" s="92">
        <f t="shared" si="16"/>
        <v>-0.6082392579923197</v>
      </c>
      <c r="L347" s="74">
        <f t="shared" si="17"/>
        <v>2.2130541603943525</v>
      </c>
      <c r="N347" s="36"/>
    </row>
    <row r="348" spans="1:14">
      <c r="A348" s="73" t="s">
        <v>2876</v>
      </c>
      <c r="B348" s="73" t="s">
        <v>297</v>
      </c>
      <c r="C348" s="73" t="s">
        <v>1370</v>
      </c>
      <c r="D348" s="73" t="s">
        <v>339</v>
      </c>
      <c r="E348" s="73" t="s">
        <v>1590</v>
      </c>
      <c r="F348" s="91">
        <v>0.65811691999999999</v>
      </c>
      <c r="G348" s="91">
        <v>0.84758064</v>
      </c>
      <c r="H348" s="92">
        <f t="shared" si="15"/>
        <v>-0.22353474236976434</v>
      </c>
      <c r="I348" s="104">
        <v>6.9977348819660499</v>
      </c>
      <c r="J348" s="104">
        <v>0.23186085999999997</v>
      </c>
      <c r="K348" s="92">
        <f t="shared" si="16"/>
        <v>29.180750998534425</v>
      </c>
      <c r="L348" s="74">
        <f t="shared" si="17"/>
        <v>10.632966072299205</v>
      </c>
      <c r="N348" s="36"/>
    </row>
    <row r="349" spans="1:14">
      <c r="A349" s="73" t="s">
        <v>425</v>
      </c>
      <c r="B349" s="73" t="s">
        <v>682</v>
      </c>
      <c r="C349" s="73" t="s">
        <v>1365</v>
      </c>
      <c r="D349" s="73" t="s">
        <v>338</v>
      </c>
      <c r="E349" s="73" t="s">
        <v>1590</v>
      </c>
      <c r="F349" s="91">
        <v>22.591878816000001</v>
      </c>
      <c r="G349" s="91">
        <v>5.7407800719999997</v>
      </c>
      <c r="H349" s="92">
        <f t="shared" si="15"/>
        <v>2.9353325737366798</v>
      </c>
      <c r="I349" s="104">
        <v>6.9739152600000001</v>
      </c>
      <c r="J349" s="104">
        <v>6.1814016199999999</v>
      </c>
      <c r="K349" s="92">
        <f t="shared" si="16"/>
        <v>0.12820937527110554</v>
      </c>
      <c r="L349" s="74">
        <f t="shared" si="17"/>
        <v>0.30869124771778345</v>
      </c>
      <c r="N349" s="36"/>
    </row>
    <row r="350" spans="1:14">
      <c r="A350" s="73" t="s">
        <v>2517</v>
      </c>
      <c r="B350" s="73" t="s">
        <v>840</v>
      </c>
      <c r="C350" s="73" t="s">
        <v>1028</v>
      </c>
      <c r="D350" s="73" t="s">
        <v>338</v>
      </c>
      <c r="E350" s="73" t="s">
        <v>1590</v>
      </c>
      <c r="F350" s="91">
        <v>6.7472137300000004</v>
      </c>
      <c r="G350" s="91">
        <v>9.2374482249999996</v>
      </c>
      <c r="H350" s="92">
        <f t="shared" si="15"/>
        <v>-0.26958034668713926</v>
      </c>
      <c r="I350" s="104">
        <v>6.8996627300000002</v>
      </c>
      <c r="J350" s="104">
        <v>7.0088686100000004</v>
      </c>
      <c r="K350" s="92">
        <f t="shared" si="16"/>
        <v>-1.5581099614877858E-2</v>
      </c>
      <c r="L350" s="74">
        <f t="shared" si="17"/>
        <v>1.022594363555162</v>
      </c>
      <c r="N350" s="36"/>
    </row>
    <row r="351" spans="1:14">
      <c r="A351" s="73" t="s">
        <v>2505</v>
      </c>
      <c r="B351" s="73" t="s">
        <v>1503</v>
      </c>
      <c r="C351" s="73" t="s">
        <v>1028</v>
      </c>
      <c r="D351" s="73" t="s">
        <v>338</v>
      </c>
      <c r="E351" s="73" t="s">
        <v>1590</v>
      </c>
      <c r="F351" s="91">
        <v>9.1481797109999992</v>
      </c>
      <c r="G351" s="91">
        <v>4.2149246600000003</v>
      </c>
      <c r="H351" s="92">
        <f t="shared" si="15"/>
        <v>1.1704254402971936</v>
      </c>
      <c r="I351" s="104">
        <v>6.8558680299999999</v>
      </c>
      <c r="J351" s="104">
        <v>5.1258522599999994</v>
      </c>
      <c r="K351" s="92">
        <f t="shared" si="16"/>
        <v>0.33750792692569731</v>
      </c>
      <c r="L351" s="74">
        <f t="shared" si="17"/>
        <v>0.7494242840197306</v>
      </c>
      <c r="N351" s="36"/>
    </row>
    <row r="352" spans="1:14">
      <c r="A352" s="73" t="s">
        <v>1438</v>
      </c>
      <c r="B352" s="73" t="s">
        <v>663</v>
      </c>
      <c r="C352" s="73" t="s">
        <v>1370</v>
      </c>
      <c r="D352" s="73" t="s">
        <v>339</v>
      </c>
      <c r="E352" s="73" t="s">
        <v>340</v>
      </c>
      <c r="F352" s="91">
        <v>2.14256191</v>
      </c>
      <c r="G352" s="91">
        <v>0.31400209400000001</v>
      </c>
      <c r="H352" s="92">
        <f t="shared" si="15"/>
        <v>5.8234000694275618</v>
      </c>
      <c r="I352" s="104">
        <v>6.8037666400000001</v>
      </c>
      <c r="J352" s="104">
        <v>0.64510006999999991</v>
      </c>
      <c r="K352" s="92">
        <f t="shared" si="16"/>
        <v>9.546839097382211</v>
      </c>
      <c r="L352" s="74">
        <f t="shared" si="17"/>
        <v>3.1755286081791683</v>
      </c>
      <c r="N352" s="36"/>
    </row>
    <row r="353" spans="1:14">
      <c r="A353" s="73" t="s">
        <v>2784</v>
      </c>
      <c r="B353" s="73" t="s">
        <v>958</v>
      </c>
      <c r="C353" s="73" t="s">
        <v>1370</v>
      </c>
      <c r="D353" s="73" t="s">
        <v>339</v>
      </c>
      <c r="E353" s="73" t="s">
        <v>340</v>
      </c>
      <c r="F353" s="91">
        <v>4.9926785950000001</v>
      </c>
      <c r="G353" s="91">
        <v>4.40137935</v>
      </c>
      <c r="H353" s="92">
        <f t="shared" si="15"/>
        <v>0.13434407670404513</v>
      </c>
      <c r="I353" s="104">
        <v>6.7871171700000001</v>
      </c>
      <c r="J353" s="104">
        <v>12.303466330000001</v>
      </c>
      <c r="K353" s="92">
        <f t="shared" si="16"/>
        <v>-0.44835731752679164</v>
      </c>
      <c r="L353" s="74">
        <f t="shared" si="17"/>
        <v>1.3594139980885351</v>
      </c>
      <c r="N353" s="36"/>
    </row>
    <row r="354" spans="1:14">
      <c r="A354" s="73" t="s">
        <v>784</v>
      </c>
      <c r="B354" s="73" t="s">
        <v>912</v>
      </c>
      <c r="C354" s="73" t="s">
        <v>1371</v>
      </c>
      <c r="D354" s="73" t="s">
        <v>338</v>
      </c>
      <c r="E354" s="73" t="s">
        <v>340</v>
      </c>
      <c r="F354" s="91">
        <v>2.09762995</v>
      </c>
      <c r="G354" s="91">
        <v>2.04990001</v>
      </c>
      <c r="H354" s="92">
        <f t="shared" si="15"/>
        <v>2.3284033253895053E-2</v>
      </c>
      <c r="I354" s="104">
        <v>6.7417639400000002</v>
      </c>
      <c r="J354" s="104">
        <v>4.4855651500000002</v>
      </c>
      <c r="K354" s="92">
        <f t="shared" si="16"/>
        <v>0.50299097539582061</v>
      </c>
      <c r="L354" s="74">
        <f t="shared" si="17"/>
        <v>3.2139910759760082</v>
      </c>
      <c r="N354" s="36"/>
    </row>
    <row r="355" spans="1:14">
      <c r="A355" s="73" t="s">
        <v>259</v>
      </c>
      <c r="B355" s="73" t="s">
        <v>260</v>
      </c>
      <c r="C355" s="73" t="s">
        <v>1371</v>
      </c>
      <c r="D355" s="73" t="s">
        <v>338</v>
      </c>
      <c r="E355" s="73" t="s">
        <v>340</v>
      </c>
      <c r="F355" s="91">
        <v>12.370761980000001</v>
      </c>
      <c r="G355" s="91">
        <v>7.1307631650000003</v>
      </c>
      <c r="H355" s="92">
        <f t="shared" si="15"/>
        <v>0.73484404035735507</v>
      </c>
      <c r="I355" s="104">
        <v>6.6816491200000003</v>
      </c>
      <c r="J355" s="104">
        <v>5.1190212199999996</v>
      </c>
      <c r="K355" s="92">
        <f t="shared" si="16"/>
        <v>0.30525911748418211</v>
      </c>
      <c r="L355" s="74">
        <f t="shared" si="17"/>
        <v>0.54011621360125783</v>
      </c>
      <c r="N355" s="36"/>
    </row>
    <row r="356" spans="1:14">
      <c r="A356" s="73" t="s">
        <v>1461</v>
      </c>
      <c r="B356" s="73" t="s">
        <v>1491</v>
      </c>
      <c r="C356" s="73" t="s">
        <v>1370</v>
      </c>
      <c r="D356" s="73" t="s">
        <v>339</v>
      </c>
      <c r="E356" s="73" t="s">
        <v>340</v>
      </c>
      <c r="F356" s="91">
        <v>2.4025342699999999</v>
      </c>
      <c r="G356" s="91">
        <v>1.09182427</v>
      </c>
      <c r="H356" s="92">
        <f t="shared" si="15"/>
        <v>1.2004770694463494</v>
      </c>
      <c r="I356" s="104">
        <v>6.6691552699999992</v>
      </c>
      <c r="J356" s="104">
        <v>6.3888535300000004</v>
      </c>
      <c r="K356" s="92">
        <f t="shared" si="16"/>
        <v>4.3873558641435828E-2</v>
      </c>
      <c r="L356" s="74">
        <f t="shared" si="17"/>
        <v>2.7758835132037469</v>
      </c>
      <c r="N356" s="36"/>
    </row>
    <row r="357" spans="1:14">
      <c r="A357" s="73" t="s">
        <v>2640</v>
      </c>
      <c r="B357" s="73" t="s">
        <v>2024</v>
      </c>
      <c r="C357" s="73" t="s">
        <v>1028</v>
      </c>
      <c r="D357" s="73" t="s">
        <v>338</v>
      </c>
      <c r="E357" s="73" t="s">
        <v>1590</v>
      </c>
      <c r="F357" s="91">
        <v>9.1400800000000004E-2</v>
      </c>
      <c r="G357" s="91">
        <v>0.15269429999999998</v>
      </c>
      <c r="H357" s="92">
        <f t="shared" si="15"/>
        <v>-0.40141315032715685</v>
      </c>
      <c r="I357" s="104">
        <v>6.6592795799999998</v>
      </c>
      <c r="J357" s="104">
        <v>0.37923352000000005</v>
      </c>
      <c r="K357" s="92">
        <f t="shared" si="16"/>
        <v>16.55983906696855</v>
      </c>
      <c r="L357" s="74">
        <f t="shared" si="17"/>
        <v>72.858001024061053</v>
      </c>
      <c r="N357" s="36"/>
    </row>
    <row r="358" spans="1:14">
      <c r="A358" s="73" t="s">
        <v>2756</v>
      </c>
      <c r="B358" s="73" t="s">
        <v>83</v>
      </c>
      <c r="C358" s="73" t="s">
        <v>1370</v>
      </c>
      <c r="D358" s="73" t="s">
        <v>1280</v>
      </c>
      <c r="E358" s="73" t="s">
        <v>340</v>
      </c>
      <c r="F358" s="91">
        <v>9.0792010409999993</v>
      </c>
      <c r="G358" s="91">
        <v>7.5861300050000002</v>
      </c>
      <c r="H358" s="92">
        <f t="shared" si="15"/>
        <v>0.19681590415876338</v>
      </c>
      <c r="I358" s="104">
        <v>6.5361294299999999</v>
      </c>
      <c r="J358" s="104">
        <v>13.806026220000001</v>
      </c>
      <c r="K358" s="92">
        <f t="shared" si="16"/>
        <v>-0.52657416943541058</v>
      </c>
      <c r="L358" s="74">
        <f t="shared" si="17"/>
        <v>0.71990138785164504</v>
      </c>
      <c r="N358" s="36"/>
    </row>
    <row r="359" spans="1:14">
      <c r="A359" s="73" t="s">
        <v>2601</v>
      </c>
      <c r="B359" s="73" t="s">
        <v>166</v>
      </c>
      <c r="C359" s="73" t="s">
        <v>1028</v>
      </c>
      <c r="D359" s="73" t="s">
        <v>338</v>
      </c>
      <c r="E359" s="73" t="s">
        <v>1590</v>
      </c>
      <c r="F359" s="91">
        <v>13.274794907</v>
      </c>
      <c r="G359" s="91">
        <v>10.86081605</v>
      </c>
      <c r="H359" s="92">
        <f t="shared" si="15"/>
        <v>0.2222649611121994</v>
      </c>
      <c r="I359" s="104">
        <v>6.49515653</v>
      </c>
      <c r="J359" s="104">
        <v>13.08805991</v>
      </c>
      <c r="K359" s="92">
        <f t="shared" si="16"/>
        <v>-0.50373419936461761</v>
      </c>
      <c r="L359" s="74">
        <f t="shared" si="17"/>
        <v>0.4892848872998411</v>
      </c>
      <c r="N359" s="36"/>
    </row>
    <row r="360" spans="1:14">
      <c r="A360" s="73" t="s">
        <v>2909</v>
      </c>
      <c r="B360" s="73" t="s">
        <v>520</v>
      </c>
      <c r="C360" s="73" t="s">
        <v>1370</v>
      </c>
      <c r="D360" s="73" t="s">
        <v>338</v>
      </c>
      <c r="E360" s="73" t="s">
        <v>1590</v>
      </c>
      <c r="F360" s="91">
        <v>0.11967984</v>
      </c>
      <c r="G360" s="91">
        <v>0.8257516800000001</v>
      </c>
      <c r="H360" s="92">
        <f t="shared" si="15"/>
        <v>-0.85506558097465812</v>
      </c>
      <c r="I360" s="104">
        <v>6.3174267278174998</v>
      </c>
      <c r="J360" s="104">
        <v>0</v>
      </c>
      <c r="K360" s="92" t="str">
        <f t="shared" si="16"/>
        <v/>
      </c>
      <c r="L360" s="74">
        <f t="shared" si="17"/>
        <v>52.786055929031157</v>
      </c>
      <c r="N360" s="36"/>
    </row>
    <row r="361" spans="1:14">
      <c r="A361" s="73" t="s">
        <v>1434</v>
      </c>
      <c r="B361" s="73" t="s">
        <v>675</v>
      </c>
      <c r="C361" s="73" t="s">
        <v>1370</v>
      </c>
      <c r="D361" s="73" t="s">
        <v>339</v>
      </c>
      <c r="E361" s="73" t="s">
        <v>340</v>
      </c>
      <c r="F361" s="91">
        <v>8.1142309649999991</v>
      </c>
      <c r="G361" s="91">
        <v>10.377188238</v>
      </c>
      <c r="H361" s="92">
        <f t="shared" si="15"/>
        <v>-0.21807036945839786</v>
      </c>
      <c r="I361" s="104">
        <v>6.30050343</v>
      </c>
      <c r="J361" s="104">
        <v>12.14116707</v>
      </c>
      <c r="K361" s="92">
        <f t="shared" si="16"/>
        <v>-0.48106278468335084</v>
      </c>
      <c r="L361" s="74">
        <f t="shared" si="17"/>
        <v>0.77647573222609156</v>
      </c>
      <c r="N361" s="36"/>
    </row>
    <row r="362" spans="1:14">
      <c r="A362" s="73" t="s">
        <v>2522</v>
      </c>
      <c r="B362" s="73" t="s">
        <v>558</v>
      </c>
      <c r="C362" s="73" t="s">
        <v>1028</v>
      </c>
      <c r="D362" s="73" t="s">
        <v>338</v>
      </c>
      <c r="E362" s="73" t="s">
        <v>1590</v>
      </c>
      <c r="F362" s="91">
        <v>5.829255796</v>
      </c>
      <c r="G362" s="91">
        <v>2.5964523150000001</v>
      </c>
      <c r="H362" s="92">
        <f t="shared" si="15"/>
        <v>1.2450848653463522</v>
      </c>
      <c r="I362" s="104">
        <v>6.2115653200000001</v>
      </c>
      <c r="J362" s="104">
        <v>18.447493859999998</v>
      </c>
      <c r="K362" s="92">
        <f t="shared" si="16"/>
        <v>-0.66328405543103941</v>
      </c>
      <c r="L362" s="74">
        <f t="shared" si="17"/>
        <v>1.0655846196117074</v>
      </c>
      <c r="N362" s="36"/>
    </row>
    <row r="363" spans="1:14">
      <c r="A363" s="73" t="s">
        <v>2607</v>
      </c>
      <c r="B363" s="73" t="s">
        <v>178</v>
      </c>
      <c r="C363" s="73" t="s">
        <v>1028</v>
      </c>
      <c r="D363" s="73" t="s">
        <v>338</v>
      </c>
      <c r="E363" s="73" t="s">
        <v>1590</v>
      </c>
      <c r="F363" s="91">
        <v>5.4262067599999995</v>
      </c>
      <c r="G363" s="91">
        <v>2.6798524750000001</v>
      </c>
      <c r="H363" s="92">
        <f t="shared" si="15"/>
        <v>1.0248154742174749</v>
      </c>
      <c r="I363" s="104">
        <v>6.1095755299999999</v>
      </c>
      <c r="J363" s="104">
        <v>21.410252789999998</v>
      </c>
      <c r="K363" s="92">
        <f t="shared" si="16"/>
        <v>-0.71464253178488502</v>
      </c>
      <c r="L363" s="74">
        <f t="shared" si="17"/>
        <v>1.1259385792368886</v>
      </c>
      <c r="N363" s="36"/>
    </row>
    <row r="364" spans="1:14">
      <c r="A364" s="73" t="s">
        <v>644</v>
      </c>
      <c r="B364" s="73" t="s">
        <v>645</v>
      </c>
      <c r="C364" s="73" t="s">
        <v>1365</v>
      </c>
      <c r="D364" s="73" t="s">
        <v>338</v>
      </c>
      <c r="E364" s="73" t="s">
        <v>1590</v>
      </c>
      <c r="F364" s="91">
        <v>0.17467697599999998</v>
      </c>
      <c r="G364" s="91">
        <v>7.7537999999999996E-2</v>
      </c>
      <c r="H364" s="92">
        <f t="shared" si="15"/>
        <v>1.2527918697928757</v>
      </c>
      <c r="I364" s="104">
        <v>6.0679257300000007</v>
      </c>
      <c r="J364" s="104">
        <v>0.13616883999999999</v>
      </c>
      <c r="K364" s="92">
        <f t="shared" si="16"/>
        <v>43.561778818120217</v>
      </c>
      <c r="L364" s="74">
        <f t="shared" si="17"/>
        <v>34.737982468851541</v>
      </c>
      <c r="N364" s="36"/>
    </row>
    <row r="365" spans="1:14">
      <c r="A365" s="73" t="s">
        <v>1614</v>
      </c>
      <c r="B365" s="73" t="s">
        <v>372</v>
      </c>
      <c r="C365" s="73" t="s">
        <v>1366</v>
      </c>
      <c r="D365" s="73" t="s">
        <v>338</v>
      </c>
      <c r="E365" s="73" t="s">
        <v>1590</v>
      </c>
      <c r="F365" s="91">
        <v>0.35499599999999998</v>
      </c>
      <c r="G365" s="91">
        <v>0.27540586</v>
      </c>
      <c r="H365" s="92">
        <f t="shared" si="15"/>
        <v>0.2889921804859199</v>
      </c>
      <c r="I365" s="104">
        <v>5.9746994400000002</v>
      </c>
      <c r="J365" s="104">
        <v>7.5070849400000004</v>
      </c>
      <c r="K365" s="92">
        <f t="shared" si="16"/>
        <v>-0.20412523799151261</v>
      </c>
      <c r="L365" s="74">
        <f t="shared" si="17"/>
        <v>16.830328905114424</v>
      </c>
      <c r="N365" s="36"/>
    </row>
    <row r="366" spans="1:14">
      <c r="A366" s="73" t="s">
        <v>1441</v>
      </c>
      <c r="B366" s="73" t="s">
        <v>667</v>
      </c>
      <c r="C366" s="73" t="s">
        <v>1370</v>
      </c>
      <c r="D366" s="73" t="s">
        <v>339</v>
      </c>
      <c r="E366" s="73" t="s">
        <v>340</v>
      </c>
      <c r="F366" s="91">
        <v>5.6080154069999999</v>
      </c>
      <c r="G366" s="91">
        <v>4.8500105310000006</v>
      </c>
      <c r="H366" s="92">
        <f t="shared" si="15"/>
        <v>0.15628932579734212</v>
      </c>
      <c r="I366" s="104">
        <v>5.83957864</v>
      </c>
      <c r="J366" s="104">
        <v>5.9106370999999998</v>
      </c>
      <c r="K366" s="92">
        <f t="shared" si="16"/>
        <v>-1.2022132098077787E-2</v>
      </c>
      <c r="L366" s="74">
        <f t="shared" si="17"/>
        <v>1.0412914758955476</v>
      </c>
      <c r="N366" s="36"/>
    </row>
    <row r="367" spans="1:14">
      <c r="A367" s="73" t="s">
        <v>2602</v>
      </c>
      <c r="B367" s="73" t="s">
        <v>173</v>
      </c>
      <c r="C367" s="73" t="s">
        <v>1028</v>
      </c>
      <c r="D367" s="73" t="s">
        <v>338</v>
      </c>
      <c r="E367" s="73" t="s">
        <v>1590</v>
      </c>
      <c r="F367" s="91">
        <v>2.6009416549999997</v>
      </c>
      <c r="G367" s="91">
        <v>2.3582904500000001</v>
      </c>
      <c r="H367" s="92">
        <f t="shared" si="15"/>
        <v>0.10289284129526943</v>
      </c>
      <c r="I367" s="104">
        <v>5.7843936399999993</v>
      </c>
      <c r="J367" s="104">
        <v>23.377028879999997</v>
      </c>
      <c r="K367" s="92">
        <f t="shared" si="16"/>
        <v>-0.75256078650145386</v>
      </c>
      <c r="L367" s="74">
        <f t="shared" si="17"/>
        <v>2.2239613214237979</v>
      </c>
      <c r="N367" s="36"/>
    </row>
    <row r="368" spans="1:14">
      <c r="A368" s="73" t="s">
        <v>2359</v>
      </c>
      <c r="B368" s="73" t="s">
        <v>2336</v>
      </c>
      <c r="C368" s="73" t="s">
        <v>1528</v>
      </c>
      <c r="D368" s="73" t="s">
        <v>339</v>
      </c>
      <c r="E368" s="73" t="s">
        <v>340</v>
      </c>
      <c r="F368" s="91">
        <v>0</v>
      </c>
      <c r="G368" s="91">
        <v>0</v>
      </c>
      <c r="H368" s="92" t="str">
        <f t="shared" si="15"/>
        <v/>
      </c>
      <c r="I368" s="104">
        <v>5.6977263733174501</v>
      </c>
      <c r="J368" s="104">
        <v>1.97213616001951</v>
      </c>
      <c r="K368" s="92">
        <f t="shared" si="16"/>
        <v>1.8891140930457273</v>
      </c>
      <c r="L368" s="74" t="str">
        <f t="shared" si="17"/>
        <v/>
      </c>
      <c r="N368" s="36"/>
    </row>
    <row r="369" spans="1:14">
      <c r="A369" s="73" t="s">
        <v>2774</v>
      </c>
      <c r="B369" s="73" t="s">
        <v>2248</v>
      </c>
      <c r="C369" s="73" t="s">
        <v>1370</v>
      </c>
      <c r="D369" s="73" t="s">
        <v>1280</v>
      </c>
      <c r="E369" s="73" t="s">
        <v>1590</v>
      </c>
      <c r="F369" s="91">
        <v>6.3301627300000005</v>
      </c>
      <c r="G369" s="91">
        <v>4.3574916100000003</v>
      </c>
      <c r="H369" s="92">
        <f t="shared" si="15"/>
        <v>0.45270795598846836</v>
      </c>
      <c r="I369" s="104">
        <v>5.6401238600000001</v>
      </c>
      <c r="J369" s="104">
        <v>21.567951969999999</v>
      </c>
      <c r="K369" s="92">
        <f t="shared" si="16"/>
        <v>-0.73849515856465442</v>
      </c>
      <c r="L369" s="74">
        <f t="shared" si="17"/>
        <v>0.89099192241460745</v>
      </c>
      <c r="N369" s="36"/>
    </row>
    <row r="370" spans="1:14">
      <c r="A370" s="73" t="s">
        <v>349</v>
      </c>
      <c r="B370" s="73" t="s">
        <v>350</v>
      </c>
      <c r="C370" s="73" t="s">
        <v>1371</v>
      </c>
      <c r="D370" s="73" t="s">
        <v>338</v>
      </c>
      <c r="E370" s="73" t="s">
        <v>340</v>
      </c>
      <c r="F370" s="91">
        <v>26.312197576000003</v>
      </c>
      <c r="G370" s="91">
        <v>26.135833701999999</v>
      </c>
      <c r="H370" s="92">
        <f t="shared" si="15"/>
        <v>6.7479719993208676E-3</v>
      </c>
      <c r="I370" s="104">
        <v>5.5803407800000002</v>
      </c>
      <c r="J370" s="104">
        <v>14.485392019999999</v>
      </c>
      <c r="K370" s="92">
        <f t="shared" si="16"/>
        <v>-0.61476080369138675</v>
      </c>
      <c r="L370" s="74">
        <f t="shared" si="17"/>
        <v>0.21208189714605841</v>
      </c>
      <c r="N370" s="36"/>
    </row>
    <row r="371" spans="1:14">
      <c r="A371" s="73" t="s">
        <v>1750</v>
      </c>
      <c r="B371" s="73" t="s">
        <v>844</v>
      </c>
      <c r="C371" s="73" t="s">
        <v>1369</v>
      </c>
      <c r="D371" s="73" t="s">
        <v>338</v>
      </c>
      <c r="E371" s="73" t="s">
        <v>1590</v>
      </c>
      <c r="F371" s="91">
        <v>0.86914404000000001</v>
      </c>
      <c r="G371" s="91">
        <v>0.12310554</v>
      </c>
      <c r="H371" s="92">
        <f t="shared" si="15"/>
        <v>6.0601537510009704</v>
      </c>
      <c r="I371" s="104">
        <v>5.5322841600000006</v>
      </c>
      <c r="J371" s="104">
        <v>1.28625148</v>
      </c>
      <c r="K371" s="92">
        <f t="shared" si="16"/>
        <v>3.3010906078801954</v>
      </c>
      <c r="L371" s="74">
        <f t="shared" si="17"/>
        <v>6.3652097988269016</v>
      </c>
      <c r="N371" s="36"/>
    </row>
    <row r="372" spans="1:14">
      <c r="A372" s="73" t="s">
        <v>2247</v>
      </c>
      <c r="B372" s="73" t="s">
        <v>962</v>
      </c>
      <c r="C372" s="73" t="s">
        <v>1370</v>
      </c>
      <c r="D372" s="73" t="s">
        <v>339</v>
      </c>
      <c r="E372" s="73" t="s">
        <v>340</v>
      </c>
      <c r="F372" s="91">
        <v>3.6995235310000001</v>
      </c>
      <c r="G372" s="91">
        <v>6.6614076600000001</v>
      </c>
      <c r="H372" s="92">
        <f t="shared" si="15"/>
        <v>-0.44463336882763305</v>
      </c>
      <c r="I372" s="104">
        <v>5.4411192300000009</v>
      </c>
      <c r="J372" s="104">
        <v>15.618090949999999</v>
      </c>
      <c r="K372" s="92">
        <f t="shared" si="16"/>
        <v>-0.65161432037889355</v>
      </c>
      <c r="L372" s="74">
        <f t="shared" si="17"/>
        <v>1.470762162858642</v>
      </c>
      <c r="N372" s="36"/>
    </row>
    <row r="373" spans="1:14">
      <c r="A373" s="73" t="s">
        <v>766</v>
      </c>
      <c r="B373" s="73" t="s">
        <v>87</v>
      </c>
      <c r="C373" s="73" t="s">
        <v>1368</v>
      </c>
      <c r="D373" s="73" t="s">
        <v>339</v>
      </c>
      <c r="E373" s="73" t="s">
        <v>340</v>
      </c>
      <c r="F373" s="91">
        <v>45.698723890000004</v>
      </c>
      <c r="G373" s="91">
        <v>64.356279810000004</v>
      </c>
      <c r="H373" s="92">
        <f t="shared" si="15"/>
        <v>-0.28991041705771337</v>
      </c>
      <c r="I373" s="104">
        <v>5.4240352699999992</v>
      </c>
      <c r="J373" s="104">
        <v>7.8808133800000002</v>
      </c>
      <c r="K373" s="92">
        <f t="shared" si="16"/>
        <v>-0.31174169359660697</v>
      </c>
      <c r="L373" s="74">
        <f t="shared" si="17"/>
        <v>0.11869117577672471</v>
      </c>
      <c r="N373" s="36"/>
    </row>
    <row r="374" spans="1:14">
      <c r="A374" s="73" t="s">
        <v>2747</v>
      </c>
      <c r="B374" s="73" t="s">
        <v>2686</v>
      </c>
      <c r="C374" s="73" t="s">
        <v>1364</v>
      </c>
      <c r="D374" s="73" t="s">
        <v>338</v>
      </c>
      <c r="E374" s="73" t="s">
        <v>340</v>
      </c>
      <c r="F374" s="91">
        <v>11.960171750000001</v>
      </c>
      <c r="G374" s="91">
        <v>22.424320489999999</v>
      </c>
      <c r="H374" s="92">
        <f t="shared" si="15"/>
        <v>-0.46664284630905217</v>
      </c>
      <c r="I374" s="104">
        <v>5.4093917000000005</v>
      </c>
      <c r="J374" s="104">
        <v>19.07262102</v>
      </c>
      <c r="K374" s="92">
        <f t="shared" si="16"/>
        <v>-0.71637921739609967</v>
      </c>
      <c r="L374" s="74">
        <f t="shared" si="17"/>
        <v>0.4522837809582459</v>
      </c>
      <c r="N374" s="36"/>
    </row>
    <row r="375" spans="1:14">
      <c r="A375" s="73" t="s">
        <v>880</v>
      </c>
      <c r="B375" s="73" t="s">
        <v>881</v>
      </c>
      <c r="C375" s="73" t="s">
        <v>1365</v>
      </c>
      <c r="D375" s="73" t="s">
        <v>338</v>
      </c>
      <c r="E375" s="73" t="s">
        <v>1590</v>
      </c>
      <c r="F375" s="91">
        <v>0.308480596</v>
      </c>
      <c r="G375" s="91">
        <v>0.242616424</v>
      </c>
      <c r="H375" s="92">
        <f t="shared" si="15"/>
        <v>0.27147449836289739</v>
      </c>
      <c r="I375" s="104">
        <v>5.3743808299999998</v>
      </c>
      <c r="J375" s="104">
        <v>2.8482561800000004</v>
      </c>
      <c r="K375" s="92">
        <f t="shared" si="16"/>
        <v>0.88690219220379229</v>
      </c>
      <c r="L375" s="74">
        <f t="shared" si="17"/>
        <v>17.422103366268132</v>
      </c>
      <c r="N375" s="36"/>
    </row>
    <row r="376" spans="1:14">
      <c r="A376" s="73" t="s">
        <v>763</v>
      </c>
      <c r="B376" s="73" t="s">
        <v>88</v>
      </c>
      <c r="C376" s="73" t="s">
        <v>1368</v>
      </c>
      <c r="D376" s="73" t="s">
        <v>339</v>
      </c>
      <c r="E376" s="73" t="s">
        <v>340</v>
      </c>
      <c r="F376" s="91">
        <v>4.9596440000000006E-2</v>
      </c>
      <c r="G376" s="91">
        <v>1.8944808400000002</v>
      </c>
      <c r="H376" s="92">
        <f t="shared" si="15"/>
        <v>-0.97382056394932981</v>
      </c>
      <c r="I376" s="104">
        <v>5.2806994500000002</v>
      </c>
      <c r="J376" s="104">
        <v>3.7504599999999999</v>
      </c>
      <c r="K376" s="92">
        <f t="shared" si="16"/>
        <v>0.40801380364008688</v>
      </c>
      <c r="L376" s="74" t="str">
        <f t="shared" si="17"/>
        <v/>
      </c>
      <c r="N376" s="36"/>
    </row>
    <row r="377" spans="1:14">
      <c r="A377" s="73" t="s">
        <v>210</v>
      </c>
      <c r="B377" s="73" t="s">
        <v>215</v>
      </c>
      <c r="C377" s="73" t="s">
        <v>1528</v>
      </c>
      <c r="D377" s="73" t="s">
        <v>1280</v>
      </c>
      <c r="E377" s="73" t="s">
        <v>340</v>
      </c>
      <c r="F377" s="91">
        <v>6.3865430999999999</v>
      </c>
      <c r="G377" s="91">
        <v>7.0196046500000007</v>
      </c>
      <c r="H377" s="92">
        <f t="shared" si="15"/>
        <v>-9.0184786973722342E-2</v>
      </c>
      <c r="I377" s="104">
        <v>5.2743630499999998</v>
      </c>
      <c r="J377" s="104">
        <v>5.2692483848432001</v>
      </c>
      <c r="K377" s="92">
        <f t="shared" si="16"/>
        <v>9.706631350900885E-4</v>
      </c>
      <c r="L377" s="74">
        <f t="shared" si="17"/>
        <v>0.82585570431678446</v>
      </c>
      <c r="N377" s="36"/>
    </row>
    <row r="378" spans="1:14">
      <c r="A378" s="73" t="s">
        <v>1630</v>
      </c>
      <c r="B378" s="73" t="s">
        <v>146</v>
      </c>
      <c r="C378" s="73" t="s">
        <v>1528</v>
      </c>
      <c r="D378" s="73" t="s">
        <v>339</v>
      </c>
      <c r="E378" s="73" t="s">
        <v>340</v>
      </c>
      <c r="F378" s="91">
        <v>4.09338259</v>
      </c>
      <c r="G378" s="91">
        <v>4.8805910700000004</v>
      </c>
      <c r="H378" s="92">
        <f t="shared" si="15"/>
        <v>-0.16129367707915765</v>
      </c>
      <c r="I378" s="104">
        <v>5.2323346561710498</v>
      </c>
      <c r="J378" s="104">
        <v>6.69146183268795</v>
      </c>
      <c r="K378" s="92">
        <f t="shared" si="16"/>
        <v>-0.218058058612698</v>
      </c>
      <c r="L378" s="74">
        <f t="shared" si="17"/>
        <v>1.2782422705743344</v>
      </c>
      <c r="N378" s="36"/>
    </row>
    <row r="379" spans="1:14">
      <c r="A379" s="73" t="s">
        <v>2667</v>
      </c>
      <c r="B379" s="73" t="s">
        <v>1549</v>
      </c>
      <c r="C379" s="73" t="s">
        <v>1028</v>
      </c>
      <c r="D379" s="73" t="s">
        <v>338</v>
      </c>
      <c r="E379" s="73" t="s">
        <v>1590</v>
      </c>
      <c r="F379" s="91">
        <v>2.1200974320000001</v>
      </c>
      <c r="G379" s="91">
        <v>0.77985150000000003</v>
      </c>
      <c r="H379" s="92">
        <f t="shared" si="15"/>
        <v>1.7185912087108894</v>
      </c>
      <c r="I379" s="104">
        <v>5.2233814000000001</v>
      </c>
      <c r="J379" s="104">
        <v>2.3602943700000001</v>
      </c>
      <c r="K379" s="92">
        <f t="shared" si="16"/>
        <v>1.2130211665081418</v>
      </c>
      <c r="L379" s="74">
        <f t="shared" si="17"/>
        <v>2.4637459208997332</v>
      </c>
      <c r="N379" s="36"/>
    </row>
    <row r="380" spans="1:14">
      <c r="A380" s="73" t="s">
        <v>2768</v>
      </c>
      <c r="B380" s="73" t="s">
        <v>1495</v>
      </c>
      <c r="C380" s="73" t="s">
        <v>1370</v>
      </c>
      <c r="D380" s="73" t="s">
        <v>1280</v>
      </c>
      <c r="E380" s="73" t="s">
        <v>340</v>
      </c>
      <c r="F380" s="91">
        <v>6.778631581</v>
      </c>
      <c r="G380" s="91">
        <v>7.6329097939999997</v>
      </c>
      <c r="H380" s="92">
        <f t="shared" si="15"/>
        <v>-0.11192038633438617</v>
      </c>
      <c r="I380" s="104">
        <v>5.2179935899999998</v>
      </c>
      <c r="J380" s="104">
        <v>5.2755685799999998</v>
      </c>
      <c r="K380" s="92">
        <f t="shared" si="16"/>
        <v>-1.0913513705095301E-2</v>
      </c>
      <c r="L380" s="74">
        <f t="shared" si="17"/>
        <v>0.76977093793172768</v>
      </c>
      <c r="N380" s="36"/>
    </row>
    <row r="381" spans="1:14">
      <c r="A381" s="73" t="s">
        <v>8</v>
      </c>
      <c r="B381" s="73" t="s">
        <v>9</v>
      </c>
      <c r="C381" s="73" t="s">
        <v>1528</v>
      </c>
      <c r="D381" s="73" t="s">
        <v>339</v>
      </c>
      <c r="E381" s="73" t="s">
        <v>340</v>
      </c>
      <c r="F381" s="91">
        <v>1.8913999099999999</v>
      </c>
      <c r="G381" s="91">
        <v>8.5655479999999992E-2</v>
      </c>
      <c r="H381" s="92">
        <f t="shared" si="15"/>
        <v>21.081481651845277</v>
      </c>
      <c r="I381" s="104">
        <v>5.2023996600000002</v>
      </c>
      <c r="J381" s="104">
        <v>0</v>
      </c>
      <c r="K381" s="92" t="str">
        <f t="shared" si="16"/>
        <v/>
      </c>
      <c r="L381" s="74">
        <f t="shared" si="17"/>
        <v>2.7505550954583691</v>
      </c>
      <c r="N381" s="36"/>
    </row>
    <row r="382" spans="1:14">
      <c r="A382" s="73" t="s">
        <v>2871</v>
      </c>
      <c r="B382" s="73" t="s">
        <v>272</v>
      </c>
      <c r="C382" s="73" t="s">
        <v>1370</v>
      </c>
      <c r="D382" s="73" t="s">
        <v>339</v>
      </c>
      <c r="E382" s="73" t="s">
        <v>1590</v>
      </c>
      <c r="F382" s="91">
        <v>0.75413222000000002</v>
      </c>
      <c r="G382" s="91">
        <v>0.62208052000000003</v>
      </c>
      <c r="H382" s="92">
        <f t="shared" si="15"/>
        <v>0.21227428886537059</v>
      </c>
      <c r="I382" s="104">
        <v>5.18835406</v>
      </c>
      <c r="J382" s="104">
        <v>0</v>
      </c>
      <c r="K382" s="92" t="str">
        <f t="shared" si="16"/>
        <v/>
      </c>
      <c r="L382" s="74">
        <f t="shared" si="17"/>
        <v>6.8798997342932777</v>
      </c>
      <c r="N382" s="36"/>
    </row>
    <row r="383" spans="1:14">
      <c r="A383" s="73" t="s">
        <v>2259</v>
      </c>
      <c r="B383" s="73" t="s">
        <v>937</v>
      </c>
      <c r="C383" s="73" t="s">
        <v>1371</v>
      </c>
      <c r="D383" s="73" t="s">
        <v>338</v>
      </c>
      <c r="E383" s="73" t="s">
        <v>1590</v>
      </c>
      <c r="F383" s="91">
        <v>13.351412346999998</v>
      </c>
      <c r="G383" s="91">
        <v>8.6367390470000007</v>
      </c>
      <c r="H383" s="92">
        <f t="shared" si="15"/>
        <v>0.54588581110803092</v>
      </c>
      <c r="I383" s="104">
        <v>5.1094237055946499</v>
      </c>
      <c r="J383" s="104">
        <v>0.1074165696658365</v>
      </c>
      <c r="K383" s="92">
        <f t="shared" si="16"/>
        <v>46.566438972028408</v>
      </c>
      <c r="L383" s="74">
        <f t="shared" si="17"/>
        <v>0.38268788146167276</v>
      </c>
      <c r="N383" s="36"/>
    </row>
    <row r="384" spans="1:14">
      <c r="A384" s="73" t="s">
        <v>783</v>
      </c>
      <c r="B384" s="73" t="s">
        <v>911</v>
      </c>
      <c r="C384" s="73" t="s">
        <v>1371</v>
      </c>
      <c r="D384" s="73" t="s">
        <v>338</v>
      </c>
      <c r="E384" s="73" t="s">
        <v>340</v>
      </c>
      <c r="F384" s="91">
        <v>4.3557764529999998</v>
      </c>
      <c r="G384" s="91">
        <v>3.0966083900000001</v>
      </c>
      <c r="H384" s="92">
        <f t="shared" si="15"/>
        <v>0.40662812484338695</v>
      </c>
      <c r="I384" s="104">
        <v>5.0874007800000003</v>
      </c>
      <c r="J384" s="104">
        <v>5.4634439000000006</v>
      </c>
      <c r="K384" s="92">
        <f t="shared" si="16"/>
        <v>-6.8828952375625252E-2</v>
      </c>
      <c r="L384" s="74">
        <f t="shared" si="17"/>
        <v>1.1679664544070212</v>
      </c>
      <c r="N384" s="36"/>
    </row>
    <row r="385" spans="1:14">
      <c r="A385" s="73" t="s">
        <v>2105</v>
      </c>
      <c r="B385" s="73" t="s">
        <v>2106</v>
      </c>
      <c r="C385" s="73" t="s">
        <v>1528</v>
      </c>
      <c r="D385" s="73" t="s">
        <v>339</v>
      </c>
      <c r="E385" s="73" t="s">
        <v>340</v>
      </c>
      <c r="F385" s="91">
        <v>6.3502790400000002</v>
      </c>
      <c r="G385" s="91">
        <v>0.13910420000000001</v>
      </c>
      <c r="H385" s="92">
        <f t="shared" si="15"/>
        <v>44.65123871169957</v>
      </c>
      <c r="I385" s="104">
        <v>4.91810539</v>
      </c>
      <c r="J385" s="104">
        <v>0</v>
      </c>
      <c r="K385" s="92" t="str">
        <f t="shared" si="16"/>
        <v/>
      </c>
      <c r="L385" s="74">
        <f t="shared" si="17"/>
        <v>0.77447075302064206</v>
      </c>
      <c r="N385" s="36"/>
    </row>
    <row r="386" spans="1:14">
      <c r="A386" s="73" t="s">
        <v>2670</v>
      </c>
      <c r="B386" s="73" t="s">
        <v>1547</v>
      </c>
      <c r="C386" s="73" t="s">
        <v>1028</v>
      </c>
      <c r="D386" s="73" t="s">
        <v>338</v>
      </c>
      <c r="E386" s="73" t="s">
        <v>1590</v>
      </c>
      <c r="F386" s="91">
        <v>3.5666079100000001</v>
      </c>
      <c r="G386" s="91">
        <v>0.44242265000000003</v>
      </c>
      <c r="H386" s="92">
        <f t="shared" si="15"/>
        <v>7.0615400454746151</v>
      </c>
      <c r="I386" s="104">
        <v>4.9113607500000001</v>
      </c>
      <c r="J386" s="104">
        <v>1.24293075</v>
      </c>
      <c r="K386" s="92">
        <f t="shared" si="16"/>
        <v>2.9514355486015615</v>
      </c>
      <c r="L386" s="74">
        <f t="shared" si="17"/>
        <v>1.3770397178309404</v>
      </c>
      <c r="N386" s="36"/>
    </row>
    <row r="387" spans="1:14">
      <c r="A387" s="73" t="s">
        <v>6</v>
      </c>
      <c r="B387" s="73" t="s">
        <v>7</v>
      </c>
      <c r="C387" s="73" t="s">
        <v>1528</v>
      </c>
      <c r="D387" s="73" t="s">
        <v>339</v>
      </c>
      <c r="E387" s="73" t="s">
        <v>340</v>
      </c>
      <c r="F387" s="91">
        <v>0.61236354500000001</v>
      </c>
      <c r="G387" s="91">
        <v>0.29090181199999998</v>
      </c>
      <c r="H387" s="92">
        <f t="shared" si="15"/>
        <v>1.1050523569787871</v>
      </c>
      <c r="I387" s="104">
        <v>4.8921242351739496</v>
      </c>
      <c r="J387" s="104">
        <v>2.7882630000000002E-2</v>
      </c>
      <c r="K387" s="92" t="str">
        <f t="shared" si="16"/>
        <v/>
      </c>
      <c r="L387" s="74">
        <f t="shared" si="17"/>
        <v>7.9889214097059771</v>
      </c>
      <c r="N387" s="36"/>
    </row>
    <row r="388" spans="1:14">
      <c r="A388" s="73" t="s">
        <v>2833</v>
      </c>
      <c r="B388" s="73" t="s">
        <v>302</v>
      </c>
      <c r="C388" s="73" t="s">
        <v>1370</v>
      </c>
      <c r="D388" s="73" t="s">
        <v>339</v>
      </c>
      <c r="E388" s="73" t="s">
        <v>1590</v>
      </c>
      <c r="F388" s="91">
        <v>2.0952330799999999</v>
      </c>
      <c r="G388" s="91">
        <v>0.285553</v>
      </c>
      <c r="H388" s="92">
        <f t="shared" si="15"/>
        <v>6.337457774913938</v>
      </c>
      <c r="I388" s="104">
        <v>4.8048530700000001</v>
      </c>
      <c r="J388" s="104">
        <v>4.2084839000000001</v>
      </c>
      <c r="K388" s="92">
        <f t="shared" si="16"/>
        <v>0.14170641593757782</v>
      </c>
      <c r="L388" s="74">
        <f t="shared" si="17"/>
        <v>2.2932308180243126</v>
      </c>
      <c r="N388" s="36"/>
    </row>
    <row r="389" spans="1:14">
      <c r="A389" s="73" t="s">
        <v>2599</v>
      </c>
      <c r="B389" s="73" t="s">
        <v>163</v>
      </c>
      <c r="C389" s="73" t="s">
        <v>1028</v>
      </c>
      <c r="D389" s="73" t="s">
        <v>338</v>
      </c>
      <c r="E389" s="73" t="s">
        <v>340</v>
      </c>
      <c r="F389" s="91">
        <v>2.392382563</v>
      </c>
      <c r="G389" s="91">
        <v>2.7871140649999999</v>
      </c>
      <c r="H389" s="92">
        <f t="shared" si="15"/>
        <v>-0.14162732231054198</v>
      </c>
      <c r="I389" s="104">
        <v>4.7941647199999995</v>
      </c>
      <c r="J389" s="104">
        <v>3.3427003399999999</v>
      </c>
      <c r="K389" s="92">
        <f t="shared" si="16"/>
        <v>0.43421911399931212</v>
      </c>
      <c r="L389" s="74">
        <f t="shared" si="17"/>
        <v>2.0039289677768815</v>
      </c>
      <c r="N389" s="36"/>
    </row>
    <row r="390" spans="1:14">
      <c r="A390" s="73" t="s">
        <v>2510</v>
      </c>
      <c r="B390" s="73" t="s">
        <v>1576</v>
      </c>
      <c r="C390" s="73" t="s">
        <v>1028</v>
      </c>
      <c r="D390" s="73" t="s">
        <v>338</v>
      </c>
      <c r="E390" s="73" t="s">
        <v>1590</v>
      </c>
      <c r="F390" s="91">
        <v>0.115308405</v>
      </c>
      <c r="G390" s="91">
        <v>0.32218098499999998</v>
      </c>
      <c r="H390" s="92">
        <f t="shared" si="15"/>
        <v>-0.64210052619958313</v>
      </c>
      <c r="I390" s="104">
        <v>4.7763467100000003</v>
      </c>
      <c r="J390" s="104">
        <v>6.5010406100000004</v>
      </c>
      <c r="K390" s="92">
        <f t="shared" si="16"/>
        <v>-0.26529505097184747</v>
      </c>
      <c r="L390" s="74">
        <f t="shared" si="17"/>
        <v>41.422363877117199</v>
      </c>
      <c r="N390" s="36"/>
    </row>
    <row r="391" spans="1:14">
      <c r="A391" s="73" t="s">
        <v>2815</v>
      </c>
      <c r="B391" s="73" t="s">
        <v>2368</v>
      </c>
      <c r="C391" s="73" t="s">
        <v>1370</v>
      </c>
      <c r="D391" s="73" t="s">
        <v>1280</v>
      </c>
      <c r="E391" s="73" t="s">
        <v>340</v>
      </c>
      <c r="F391" s="91">
        <v>2.90064594</v>
      </c>
      <c r="G391" s="91">
        <v>3.8212601099999999</v>
      </c>
      <c r="H391" s="92">
        <f t="shared" ref="H391:H454" si="18">IF(ISERROR(F391/G391-1),"",IF((F391/G391-1)&gt;10000%,"",F391/G391-1))</f>
        <v>-0.24091900145473211</v>
      </c>
      <c r="I391" s="104">
        <v>4.7550389000000006</v>
      </c>
      <c r="J391" s="104">
        <v>0</v>
      </c>
      <c r="K391" s="92" t="str">
        <f t="shared" ref="K391:K454" si="19">IF(ISERROR(I391/J391-1),"",IF((I391/J391-1)&gt;10000%,"",I391/J391-1))</f>
        <v/>
      </c>
      <c r="L391" s="74">
        <f t="shared" ref="L391:L454" si="20">IF(ISERROR(I391/F391),"",IF(I391/F391&gt;10000%,"",I391/F391))</f>
        <v>1.6393034511478504</v>
      </c>
      <c r="N391" s="36"/>
    </row>
    <row r="392" spans="1:14">
      <c r="A392" s="73" t="s">
        <v>1445</v>
      </c>
      <c r="B392" s="73" t="s">
        <v>671</v>
      </c>
      <c r="C392" s="73" t="s">
        <v>1370</v>
      </c>
      <c r="D392" s="73" t="s">
        <v>339</v>
      </c>
      <c r="E392" s="73" t="s">
        <v>340</v>
      </c>
      <c r="F392" s="91">
        <v>13.960727876</v>
      </c>
      <c r="G392" s="91">
        <v>2.0343408910000003</v>
      </c>
      <c r="H392" s="92">
        <f t="shared" si="18"/>
        <v>5.8625312197000898</v>
      </c>
      <c r="I392" s="104">
        <v>4.7165450099999999</v>
      </c>
      <c r="J392" s="104">
        <v>14.995724970000001</v>
      </c>
      <c r="K392" s="92">
        <f t="shared" si="19"/>
        <v>-0.68547402546820657</v>
      </c>
      <c r="L392" s="74">
        <f t="shared" si="20"/>
        <v>0.33784377518798647</v>
      </c>
      <c r="N392" s="36"/>
    </row>
    <row r="393" spans="1:14">
      <c r="A393" s="73" t="s">
        <v>2021</v>
      </c>
      <c r="B393" s="73" t="s">
        <v>2022</v>
      </c>
      <c r="C393" s="73" t="s">
        <v>1366</v>
      </c>
      <c r="D393" s="73" t="s">
        <v>338</v>
      </c>
      <c r="E393" s="73" t="s">
        <v>1590</v>
      </c>
      <c r="F393" s="91">
        <v>0.54231868000000005</v>
      </c>
      <c r="G393" s="91">
        <v>1.4371170800000002</v>
      </c>
      <c r="H393" s="92">
        <f t="shared" si="18"/>
        <v>-0.62263430895971261</v>
      </c>
      <c r="I393" s="104">
        <v>4.6768983962093102</v>
      </c>
      <c r="J393" s="104">
        <v>9.3718968699999987</v>
      </c>
      <c r="K393" s="92">
        <f t="shared" si="19"/>
        <v>-0.5009656571040233</v>
      </c>
      <c r="L393" s="74">
        <f t="shared" si="20"/>
        <v>8.6238932360015887</v>
      </c>
      <c r="N393" s="36"/>
    </row>
    <row r="394" spans="1:14">
      <c r="A394" s="73" t="s">
        <v>2642</v>
      </c>
      <c r="B394" s="73" t="s">
        <v>1585</v>
      </c>
      <c r="C394" s="73" t="s">
        <v>1028</v>
      </c>
      <c r="D394" s="73" t="s">
        <v>338</v>
      </c>
      <c r="E394" s="73" t="s">
        <v>1590</v>
      </c>
      <c r="F394" s="91">
        <v>4.1604006399999998</v>
      </c>
      <c r="G394" s="91">
        <v>2.2284679399999998</v>
      </c>
      <c r="H394" s="92">
        <f t="shared" si="18"/>
        <v>0.8669331361347743</v>
      </c>
      <c r="I394" s="104">
        <v>4.6767214800000003</v>
      </c>
      <c r="J394" s="104">
        <v>1.2708600700000001</v>
      </c>
      <c r="K394" s="92">
        <f t="shared" si="19"/>
        <v>2.6799657101509218</v>
      </c>
      <c r="L394" s="74">
        <f t="shared" si="20"/>
        <v>1.1241036344038253</v>
      </c>
      <c r="N394" s="36"/>
    </row>
    <row r="395" spans="1:14">
      <c r="A395" s="73" t="s">
        <v>410</v>
      </c>
      <c r="B395" s="73" t="s">
        <v>1512</v>
      </c>
      <c r="C395" s="73" t="s">
        <v>1365</v>
      </c>
      <c r="D395" s="73" t="s">
        <v>338</v>
      </c>
      <c r="E395" s="73" t="s">
        <v>1590</v>
      </c>
      <c r="F395" s="91">
        <v>4.1100428500000001</v>
      </c>
      <c r="G395" s="91">
        <v>0.31393575000000001</v>
      </c>
      <c r="H395" s="92">
        <f t="shared" si="18"/>
        <v>12.091987293578383</v>
      </c>
      <c r="I395" s="104">
        <v>4.64300815</v>
      </c>
      <c r="J395" s="104">
        <v>3.63353204</v>
      </c>
      <c r="K395" s="92">
        <f t="shared" si="19"/>
        <v>0.27782226739357441</v>
      </c>
      <c r="L395" s="74">
        <f t="shared" si="20"/>
        <v>1.129673903521468</v>
      </c>
      <c r="N395" s="36"/>
    </row>
    <row r="396" spans="1:14">
      <c r="A396" s="73" t="s">
        <v>1642</v>
      </c>
      <c r="B396" s="73" t="s">
        <v>1632</v>
      </c>
      <c r="C396" s="73" t="s">
        <v>1528</v>
      </c>
      <c r="D396" s="73" t="s">
        <v>339</v>
      </c>
      <c r="E396" s="73" t="s">
        <v>340</v>
      </c>
      <c r="F396" s="91">
        <v>2.5408091099999996</v>
      </c>
      <c r="G396" s="91">
        <v>1.67052661</v>
      </c>
      <c r="H396" s="92">
        <f t="shared" si="18"/>
        <v>0.52096296748005688</v>
      </c>
      <c r="I396" s="104">
        <v>4.5880779199999999</v>
      </c>
      <c r="J396" s="104">
        <v>2.2655900000000003E-2</v>
      </c>
      <c r="K396" s="92" t="str">
        <f t="shared" si="19"/>
        <v/>
      </c>
      <c r="L396" s="74">
        <f t="shared" si="20"/>
        <v>1.8057546715896342</v>
      </c>
      <c r="N396" s="36"/>
    </row>
    <row r="397" spans="1:14">
      <c r="A397" s="73" t="s">
        <v>609</v>
      </c>
      <c r="B397" s="73" t="s">
        <v>384</v>
      </c>
      <c r="C397" s="73" t="s">
        <v>1371</v>
      </c>
      <c r="D397" s="73" t="s">
        <v>338</v>
      </c>
      <c r="E397" s="73" t="s">
        <v>340</v>
      </c>
      <c r="F397" s="91">
        <v>4.6559220999999997</v>
      </c>
      <c r="G397" s="91">
        <v>8.0949277090000002</v>
      </c>
      <c r="H397" s="92">
        <f t="shared" si="18"/>
        <v>-0.42483462887216261</v>
      </c>
      <c r="I397" s="104">
        <v>4.57765281</v>
      </c>
      <c r="J397" s="104">
        <v>6.1466954299999994</v>
      </c>
      <c r="K397" s="92">
        <f t="shared" si="19"/>
        <v>-0.25526604300938982</v>
      </c>
      <c r="L397" s="74">
        <f t="shared" si="20"/>
        <v>0.98318930421967332</v>
      </c>
      <c r="N397" s="36"/>
    </row>
    <row r="398" spans="1:14">
      <c r="A398" s="73" t="s">
        <v>2791</v>
      </c>
      <c r="B398" s="73" t="s">
        <v>620</v>
      </c>
      <c r="C398" s="73" t="s">
        <v>1370</v>
      </c>
      <c r="D398" s="73" t="s">
        <v>1280</v>
      </c>
      <c r="E398" s="73" t="s">
        <v>1590</v>
      </c>
      <c r="F398" s="91">
        <v>4.5425336900000008</v>
      </c>
      <c r="G398" s="91">
        <v>4.3512470300000006</v>
      </c>
      <c r="H398" s="92">
        <f t="shared" si="18"/>
        <v>4.3961342272953008E-2</v>
      </c>
      <c r="I398" s="104">
        <v>4.5729293000000002</v>
      </c>
      <c r="J398" s="104">
        <v>0.76909233999999993</v>
      </c>
      <c r="K398" s="92">
        <f t="shared" si="19"/>
        <v>4.9458780983308204</v>
      </c>
      <c r="L398" s="74">
        <f t="shared" si="20"/>
        <v>1.0066913339722527</v>
      </c>
      <c r="N398" s="36"/>
    </row>
    <row r="399" spans="1:14">
      <c r="A399" s="73" t="s">
        <v>791</v>
      </c>
      <c r="B399" s="73" t="s">
        <v>919</v>
      </c>
      <c r="C399" s="73" t="s">
        <v>1371</v>
      </c>
      <c r="D399" s="73" t="s">
        <v>338</v>
      </c>
      <c r="E399" s="73" t="s">
        <v>340</v>
      </c>
      <c r="F399" s="91">
        <v>2.130094106</v>
      </c>
      <c r="G399" s="91">
        <v>11.023665120999999</v>
      </c>
      <c r="H399" s="92">
        <f t="shared" si="18"/>
        <v>-0.80677078969478244</v>
      </c>
      <c r="I399" s="104">
        <v>4.5162308600000003</v>
      </c>
      <c r="J399" s="104">
        <v>10.82146459</v>
      </c>
      <c r="K399" s="92">
        <f t="shared" si="19"/>
        <v>-0.58265992348453444</v>
      </c>
      <c r="L399" s="74">
        <f t="shared" si="20"/>
        <v>2.1202025052690328</v>
      </c>
      <c r="N399" s="36"/>
    </row>
    <row r="400" spans="1:14">
      <c r="A400" s="73" t="s">
        <v>2883</v>
      </c>
      <c r="B400" s="73" t="s">
        <v>532</v>
      </c>
      <c r="C400" s="73" t="s">
        <v>1370</v>
      </c>
      <c r="D400" s="73" t="s">
        <v>339</v>
      </c>
      <c r="E400" s="73" t="s">
        <v>1590</v>
      </c>
      <c r="F400" s="91">
        <v>0.53289966</v>
      </c>
      <c r="G400" s="91">
        <v>0</v>
      </c>
      <c r="H400" s="92" t="str">
        <f t="shared" si="18"/>
        <v/>
      </c>
      <c r="I400" s="104">
        <v>4.4786910524464796</v>
      </c>
      <c r="J400" s="104">
        <v>4.3819999999999998E-2</v>
      </c>
      <c r="K400" s="92" t="str">
        <f t="shared" si="19"/>
        <v/>
      </c>
      <c r="L400" s="74">
        <f t="shared" si="20"/>
        <v>8.4043796395863328</v>
      </c>
      <c r="N400" s="36"/>
    </row>
    <row r="401" spans="1:14">
      <c r="A401" s="73" t="s">
        <v>2827</v>
      </c>
      <c r="B401" s="73" t="s">
        <v>519</v>
      </c>
      <c r="C401" s="73" t="s">
        <v>1370</v>
      </c>
      <c r="D401" s="73" t="s">
        <v>339</v>
      </c>
      <c r="E401" s="73" t="s">
        <v>1590</v>
      </c>
      <c r="F401" s="91">
        <v>2.33861227</v>
      </c>
      <c r="G401" s="91">
        <v>2.0147924499999998</v>
      </c>
      <c r="H401" s="92">
        <f t="shared" si="18"/>
        <v>0.1607211799905246</v>
      </c>
      <c r="I401" s="104">
        <v>4.4630049700000001</v>
      </c>
      <c r="J401" s="104">
        <v>0.70161114000000002</v>
      </c>
      <c r="K401" s="92">
        <f t="shared" si="19"/>
        <v>5.361080540995971</v>
      </c>
      <c r="L401" s="74">
        <f t="shared" si="20"/>
        <v>1.9083988514265342</v>
      </c>
      <c r="N401" s="36"/>
    </row>
    <row r="402" spans="1:14">
      <c r="A402" s="73" t="s">
        <v>1456</v>
      </c>
      <c r="B402" s="73" t="s">
        <v>1406</v>
      </c>
      <c r="C402" s="73" t="s">
        <v>1370</v>
      </c>
      <c r="D402" s="73" t="s">
        <v>339</v>
      </c>
      <c r="E402" s="73" t="s">
        <v>340</v>
      </c>
      <c r="F402" s="91">
        <v>5.756561821</v>
      </c>
      <c r="G402" s="91">
        <v>6.8539130579999998</v>
      </c>
      <c r="H402" s="92">
        <f t="shared" si="18"/>
        <v>-0.16010580054253143</v>
      </c>
      <c r="I402" s="104">
        <v>4.4175690199999993</v>
      </c>
      <c r="J402" s="104">
        <v>2.5073190800000003</v>
      </c>
      <c r="K402" s="92">
        <f t="shared" si="19"/>
        <v>0.76186950246475971</v>
      </c>
      <c r="L402" s="74">
        <f t="shared" si="20"/>
        <v>0.76739712998211185</v>
      </c>
      <c r="N402" s="36"/>
    </row>
    <row r="403" spans="1:14">
      <c r="A403" s="73" t="s">
        <v>231</v>
      </c>
      <c r="B403" s="73" t="s">
        <v>232</v>
      </c>
      <c r="C403" s="73" t="s">
        <v>246</v>
      </c>
      <c r="D403" s="73" t="s">
        <v>339</v>
      </c>
      <c r="E403" s="73" t="s">
        <v>1590</v>
      </c>
      <c r="F403" s="91">
        <v>1.1967092800000001</v>
      </c>
      <c r="G403" s="91">
        <v>4.4047561100000001</v>
      </c>
      <c r="H403" s="92">
        <f t="shared" si="18"/>
        <v>-0.72831429252504054</v>
      </c>
      <c r="I403" s="104">
        <v>4.3891950199999998</v>
      </c>
      <c r="J403" s="104">
        <v>3.8408667099999998</v>
      </c>
      <c r="K403" s="92">
        <f t="shared" si="19"/>
        <v>0.14276160861619691</v>
      </c>
      <c r="L403" s="74">
        <f t="shared" si="20"/>
        <v>3.6677203840184136</v>
      </c>
      <c r="N403" s="36"/>
    </row>
    <row r="404" spans="1:14">
      <c r="A404" s="73" t="s">
        <v>478</v>
      </c>
      <c r="B404" s="73" t="s">
        <v>479</v>
      </c>
      <c r="C404" s="73" t="s">
        <v>1368</v>
      </c>
      <c r="D404" s="73" t="s">
        <v>339</v>
      </c>
      <c r="E404" s="73" t="s">
        <v>340</v>
      </c>
      <c r="F404" s="91">
        <v>5.6300011050000007</v>
      </c>
      <c r="G404" s="91">
        <v>5.5899411220000008</v>
      </c>
      <c r="H404" s="92">
        <f t="shared" si="18"/>
        <v>7.1664409562988141E-3</v>
      </c>
      <c r="I404" s="104">
        <v>4.3802064700000001</v>
      </c>
      <c r="J404" s="104">
        <v>0.32315565000000002</v>
      </c>
      <c r="K404" s="92">
        <f t="shared" si="19"/>
        <v>12.554478994874451</v>
      </c>
      <c r="L404" s="74">
        <f t="shared" si="20"/>
        <v>0.77801165369398262</v>
      </c>
      <c r="N404" s="36"/>
    </row>
    <row r="405" spans="1:14">
      <c r="A405" s="73" t="s">
        <v>2605</v>
      </c>
      <c r="B405" s="73" t="s">
        <v>176</v>
      </c>
      <c r="C405" s="73" t="s">
        <v>1028</v>
      </c>
      <c r="D405" s="73" t="s">
        <v>338</v>
      </c>
      <c r="E405" s="73" t="s">
        <v>1590</v>
      </c>
      <c r="F405" s="91">
        <v>4.9870328700000002</v>
      </c>
      <c r="G405" s="91">
        <v>7.9561722999999995</v>
      </c>
      <c r="H405" s="92">
        <f t="shared" si="18"/>
        <v>-0.37318691929283632</v>
      </c>
      <c r="I405" s="104">
        <v>4.3455866700000003</v>
      </c>
      <c r="J405" s="104">
        <v>11.271157630000001</v>
      </c>
      <c r="K405" s="92">
        <f t="shared" si="19"/>
        <v>-0.61445072346131324</v>
      </c>
      <c r="L405" s="74">
        <f t="shared" si="20"/>
        <v>0.87137718625062921</v>
      </c>
      <c r="N405" s="36"/>
    </row>
    <row r="406" spans="1:14">
      <c r="A406" s="73" t="s">
        <v>1397</v>
      </c>
      <c r="B406" s="73" t="s">
        <v>1398</v>
      </c>
      <c r="C406" s="73" t="s">
        <v>1371</v>
      </c>
      <c r="D406" s="73" t="s">
        <v>338</v>
      </c>
      <c r="E406" s="73" t="s">
        <v>340</v>
      </c>
      <c r="F406" s="91">
        <v>26.386872870000001</v>
      </c>
      <c r="G406" s="91">
        <v>18.160738876</v>
      </c>
      <c r="H406" s="92">
        <f t="shared" si="18"/>
        <v>0.45296251711823809</v>
      </c>
      <c r="I406" s="104">
        <v>4.3377383700000003</v>
      </c>
      <c r="J406" s="104">
        <v>20.207308149999999</v>
      </c>
      <c r="K406" s="92">
        <f t="shared" si="19"/>
        <v>-0.78533813916229112</v>
      </c>
      <c r="L406" s="74">
        <f t="shared" si="20"/>
        <v>0.16439001284353405</v>
      </c>
      <c r="N406" s="36"/>
    </row>
    <row r="407" spans="1:14">
      <c r="A407" s="73" t="s">
        <v>656</v>
      </c>
      <c r="B407" s="73" t="s">
        <v>655</v>
      </c>
      <c r="C407" s="73" t="s">
        <v>1372</v>
      </c>
      <c r="D407" s="73" t="s">
        <v>339</v>
      </c>
      <c r="E407" s="73" t="s">
        <v>1590</v>
      </c>
      <c r="F407" s="91">
        <v>7.2447459400000005</v>
      </c>
      <c r="G407" s="91">
        <v>3.00677292</v>
      </c>
      <c r="H407" s="92">
        <f t="shared" si="18"/>
        <v>1.4094755848738987</v>
      </c>
      <c r="I407" s="104">
        <v>4.3012034400000001</v>
      </c>
      <c r="J407" s="104">
        <v>3.7074112400000003</v>
      </c>
      <c r="K407" s="92">
        <f t="shared" si="19"/>
        <v>0.16016356469804505</v>
      </c>
      <c r="L407" s="74">
        <f t="shared" si="20"/>
        <v>0.59369969293912872</v>
      </c>
      <c r="N407" s="36"/>
    </row>
    <row r="408" spans="1:14">
      <c r="A408" s="73" t="s">
        <v>789</v>
      </c>
      <c r="B408" s="73" t="s">
        <v>917</v>
      </c>
      <c r="C408" s="73" t="s">
        <v>1371</v>
      </c>
      <c r="D408" s="73" t="s">
        <v>338</v>
      </c>
      <c r="E408" s="73" t="s">
        <v>340</v>
      </c>
      <c r="F408" s="91">
        <v>0.580810041</v>
      </c>
      <c r="G408" s="91">
        <v>3.0616543799999998</v>
      </c>
      <c r="H408" s="92">
        <f t="shared" si="18"/>
        <v>-0.81029536031431482</v>
      </c>
      <c r="I408" s="104">
        <v>4.29779278</v>
      </c>
      <c r="J408" s="104">
        <v>2.5469202000000002</v>
      </c>
      <c r="K408" s="92">
        <f t="shared" si="19"/>
        <v>0.68744697222943985</v>
      </c>
      <c r="L408" s="74">
        <f t="shared" si="20"/>
        <v>7.3996530304475225</v>
      </c>
      <c r="N408" s="36"/>
    </row>
    <row r="409" spans="1:14">
      <c r="A409" s="73" t="s">
        <v>2776</v>
      </c>
      <c r="B409" s="73" t="s">
        <v>1306</v>
      </c>
      <c r="C409" s="73" t="s">
        <v>1370</v>
      </c>
      <c r="D409" s="73" t="s">
        <v>339</v>
      </c>
      <c r="E409" s="73" t="s">
        <v>1590</v>
      </c>
      <c r="F409" s="91">
        <v>5.8090289299999993</v>
      </c>
      <c r="G409" s="91">
        <v>2.5434318999999999</v>
      </c>
      <c r="H409" s="92">
        <f t="shared" si="18"/>
        <v>1.2839333461218283</v>
      </c>
      <c r="I409" s="104">
        <v>4.26953928</v>
      </c>
      <c r="J409" s="104">
        <v>60.348595899999999</v>
      </c>
      <c r="K409" s="92">
        <f t="shared" si="19"/>
        <v>-0.92925205273914258</v>
      </c>
      <c r="L409" s="74">
        <f t="shared" si="20"/>
        <v>0.73498330468806949</v>
      </c>
      <c r="N409" s="36"/>
    </row>
    <row r="410" spans="1:14">
      <c r="A410" s="73" t="s">
        <v>406</v>
      </c>
      <c r="B410" s="73" t="s">
        <v>887</v>
      </c>
      <c r="C410" s="73" t="s">
        <v>1365</v>
      </c>
      <c r="D410" s="73" t="s">
        <v>338</v>
      </c>
      <c r="E410" s="73" t="s">
        <v>1590</v>
      </c>
      <c r="F410" s="91">
        <v>2.0985457999999997</v>
      </c>
      <c r="G410" s="91">
        <v>0.30886786200000005</v>
      </c>
      <c r="H410" s="92">
        <f t="shared" si="18"/>
        <v>5.7943158165157351</v>
      </c>
      <c r="I410" s="104">
        <v>4.23668537</v>
      </c>
      <c r="J410" s="104">
        <v>4.9293499999999997E-2</v>
      </c>
      <c r="K410" s="92">
        <f t="shared" si="19"/>
        <v>84.948154827715626</v>
      </c>
      <c r="L410" s="74">
        <f t="shared" si="20"/>
        <v>2.0188672413058608</v>
      </c>
      <c r="N410" s="36"/>
    </row>
    <row r="411" spans="1:14">
      <c r="A411" s="73" t="s">
        <v>2788</v>
      </c>
      <c r="B411" s="73" t="s">
        <v>106</v>
      </c>
      <c r="C411" s="73" t="s">
        <v>1364</v>
      </c>
      <c r="D411" s="73" t="s">
        <v>338</v>
      </c>
      <c r="E411" s="73" t="s">
        <v>1590</v>
      </c>
      <c r="F411" s="91">
        <v>4.8749289999999998</v>
      </c>
      <c r="G411" s="91">
        <v>1.57518688</v>
      </c>
      <c r="H411" s="92">
        <f t="shared" si="18"/>
        <v>2.0948258025104933</v>
      </c>
      <c r="I411" s="104">
        <v>4.20088039</v>
      </c>
      <c r="J411" s="104">
        <v>2.6930652999999998</v>
      </c>
      <c r="K411" s="92">
        <f t="shared" si="19"/>
        <v>0.55988805395843921</v>
      </c>
      <c r="L411" s="74">
        <f t="shared" si="20"/>
        <v>0.86173160470644805</v>
      </c>
      <c r="N411" s="36"/>
    </row>
    <row r="412" spans="1:14">
      <c r="A412" s="73" t="s">
        <v>1743</v>
      </c>
      <c r="B412" s="73" t="s">
        <v>1742</v>
      </c>
      <c r="C412" s="73" t="s">
        <v>1365</v>
      </c>
      <c r="D412" s="73" t="s">
        <v>338</v>
      </c>
      <c r="E412" s="73" t="s">
        <v>1590</v>
      </c>
      <c r="F412" s="91">
        <v>0.55045868000000009</v>
      </c>
      <c r="G412" s="91">
        <v>0.29188607</v>
      </c>
      <c r="H412" s="92">
        <f t="shared" si="18"/>
        <v>0.88586827730422391</v>
      </c>
      <c r="I412" s="104">
        <v>4.1567283000000002</v>
      </c>
      <c r="J412" s="104">
        <v>0</v>
      </c>
      <c r="K412" s="92" t="str">
        <f t="shared" si="19"/>
        <v/>
      </c>
      <c r="L412" s="74">
        <f t="shared" si="20"/>
        <v>7.5513902333232341</v>
      </c>
      <c r="N412" s="36"/>
    </row>
    <row r="413" spans="1:14">
      <c r="A413" s="73" t="s">
        <v>2842</v>
      </c>
      <c r="B413" s="73" t="s">
        <v>48</v>
      </c>
      <c r="C413" s="73" t="s">
        <v>1370</v>
      </c>
      <c r="D413" s="73" t="s">
        <v>1280</v>
      </c>
      <c r="E413" s="73" t="s">
        <v>340</v>
      </c>
      <c r="F413" s="91">
        <v>1.92685437</v>
      </c>
      <c r="G413" s="91">
        <v>0.15972404999999998</v>
      </c>
      <c r="H413" s="92">
        <f t="shared" si="18"/>
        <v>11.063645831670311</v>
      </c>
      <c r="I413" s="104">
        <v>4.0522822600000001</v>
      </c>
      <c r="J413" s="104">
        <v>2.66858262</v>
      </c>
      <c r="K413" s="92">
        <f t="shared" si="19"/>
        <v>0.51851482117499526</v>
      </c>
      <c r="L413" s="74">
        <f t="shared" si="20"/>
        <v>2.1030558007349565</v>
      </c>
      <c r="N413" s="36"/>
    </row>
    <row r="414" spans="1:14">
      <c r="A414" s="73" t="s">
        <v>776</v>
      </c>
      <c r="B414" s="73" t="s">
        <v>904</v>
      </c>
      <c r="C414" s="73" t="s">
        <v>1371</v>
      </c>
      <c r="D414" s="73" t="s">
        <v>338</v>
      </c>
      <c r="E414" s="73" t="s">
        <v>340</v>
      </c>
      <c r="F414" s="91">
        <v>3.7925541200000001</v>
      </c>
      <c r="G414" s="91">
        <v>0.92031764000000005</v>
      </c>
      <c r="H414" s="92">
        <f t="shared" si="18"/>
        <v>3.1209186428285784</v>
      </c>
      <c r="I414" s="104">
        <v>4.0424358599999994</v>
      </c>
      <c r="J414" s="104">
        <v>3.5119525600000001</v>
      </c>
      <c r="K414" s="92">
        <f t="shared" si="19"/>
        <v>0.15105081601671722</v>
      </c>
      <c r="L414" s="74">
        <f t="shared" si="20"/>
        <v>1.0658874552856741</v>
      </c>
      <c r="N414" s="36"/>
    </row>
    <row r="415" spans="1:14">
      <c r="A415" s="73" t="s">
        <v>355</v>
      </c>
      <c r="B415" s="73" t="s">
        <v>356</v>
      </c>
      <c r="C415" s="73" t="s">
        <v>1371</v>
      </c>
      <c r="D415" s="73" t="s">
        <v>338</v>
      </c>
      <c r="E415" s="73" t="s">
        <v>340</v>
      </c>
      <c r="F415" s="91">
        <v>0.54239358999999998</v>
      </c>
      <c r="G415" s="91">
        <v>2.3546942099999999</v>
      </c>
      <c r="H415" s="92">
        <f t="shared" si="18"/>
        <v>-0.76965434080716577</v>
      </c>
      <c r="I415" s="104">
        <v>4.0395655499999998</v>
      </c>
      <c r="J415" s="104">
        <v>3.3007116400000003</v>
      </c>
      <c r="K415" s="92">
        <f t="shared" si="19"/>
        <v>0.2238468520079504</v>
      </c>
      <c r="L415" s="74">
        <f t="shared" si="20"/>
        <v>7.4476646193403573</v>
      </c>
      <c r="N415" s="36"/>
    </row>
    <row r="416" spans="1:14">
      <c r="A416" s="73" t="s">
        <v>1277</v>
      </c>
      <c r="B416" s="73" t="s">
        <v>1278</v>
      </c>
      <c r="C416" s="73" t="s">
        <v>1370</v>
      </c>
      <c r="D416" s="73" t="s">
        <v>338</v>
      </c>
      <c r="E416" s="73" t="s">
        <v>1590</v>
      </c>
      <c r="F416" s="91">
        <v>3.3225076000000002</v>
      </c>
      <c r="G416" s="91">
        <v>1.0783844499999999</v>
      </c>
      <c r="H416" s="92">
        <f t="shared" si="18"/>
        <v>2.081004738152521</v>
      </c>
      <c r="I416" s="104">
        <v>3.9972559469696951</v>
      </c>
      <c r="J416" s="104">
        <v>4.8999999999999998E-3</v>
      </c>
      <c r="K416" s="92" t="str">
        <f t="shared" si="19"/>
        <v/>
      </c>
      <c r="L416" s="74">
        <f t="shared" si="20"/>
        <v>1.2030840642681133</v>
      </c>
      <c r="N416" s="36"/>
    </row>
    <row r="417" spans="1:14">
      <c r="A417" s="73" t="s">
        <v>2447</v>
      </c>
      <c r="B417" s="73" t="s">
        <v>1302</v>
      </c>
      <c r="C417" s="73" t="s">
        <v>246</v>
      </c>
      <c r="D417" s="73" t="s">
        <v>1280</v>
      </c>
      <c r="E417" s="73" t="s">
        <v>1590</v>
      </c>
      <c r="F417" s="91">
        <v>2.29314397</v>
      </c>
      <c r="G417" s="91">
        <v>1.0363971000000001</v>
      </c>
      <c r="H417" s="92">
        <f t="shared" si="18"/>
        <v>1.2126113340147322</v>
      </c>
      <c r="I417" s="104">
        <v>3.9440382</v>
      </c>
      <c r="J417" s="104">
        <v>4.2995999999999999</v>
      </c>
      <c r="K417" s="92">
        <f t="shared" si="19"/>
        <v>-8.2696483393804088E-2</v>
      </c>
      <c r="L417" s="74">
        <f t="shared" si="20"/>
        <v>1.7199261152364542</v>
      </c>
      <c r="N417" s="36"/>
    </row>
    <row r="418" spans="1:14">
      <c r="A418" s="73" t="s">
        <v>2799</v>
      </c>
      <c r="B418" s="73" t="s">
        <v>30</v>
      </c>
      <c r="C418" s="73" t="s">
        <v>1370</v>
      </c>
      <c r="D418" s="73" t="s">
        <v>1280</v>
      </c>
      <c r="E418" s="73" t="s">
        <v>1590</v>
      </c>
      <c r="F418" s="91">
        <v>3.86201395480703</v>
      </c>
      <c r="G418" s="91">
        <v>7.2399720149253699E-3</v>
      </c>
      <c r="H418" s="92" t="str">
        <f t="shared" si="18"/>
        <v/>
      </c>
      <c r="I418" s="104">
        <v>3.9323741388447297</v>
      </c>
      <c r="J418" s="104">
        <v>2.0630584880943199</v>
      </c>
      <c r="K418" s="92">
        <f t="shared" si="19"/>
        <v>0.90608950814435052</v>
      </c>
      <c r="L418" s="74">
        <f t="shared" si="20"/>
        <v>1.0182185214401214</v>
      </c>
      <c r="N418" s="36"/>
    </row>
    <row r="419" spans="1:14">
      <c r="A419" s="73" t="s">
        <v>1744</v>
      </c>
      <c r="B419" s="73" t="s">
        <v>733</v>
      </c>
      <c r="C419" s="73" t="s">
        <v>1365</v>
      </c>
      <c r="D419" s="73" t="s">
        <v>338</v>
      </c>
      <c r="E419" s="73" t="s">
        <v>1590</v>
      </c>
      <c r="F419" s="91">
        <v>4.7452359570000002</v>
      </c>
      <c r="G419" s="91">
        <v>8.7689214159999995</v>
      </c>
      <c r="H419" s="92">
        <f t="shared" si="18"/>
        <v>-0.45885751144471187</v>
      </c>
      <c r="I419" s="104">
        <v>3.9126643100000003</v>
      </c>
      <c r="J419" s="104">
        <v>3.3045652200000002</v>
      </c>
      <c r="K419" s="92">
        <f t="shared" si="19"/>
        <v>0.18401788117832951</v>
      </c>
      <c r="L419" s="74">
        <f t="shared" si="20"/>
        <v>0.82454578559537794</v>
      </c>
      <c r="N419" s="36"/>
    </row>
    <row r="420" spans="1:14">
      <c r="A420" s="73" t="s">
        <v>2899</v>
      </c>
      <c r="B420" s="73" t="s">
        <v>521</v>
      </c>
      <c r="C420" s="73" t="s">
        <v>1370</v>
      </c>
      <c r="D420" s="73" t="s">
        <v>1280</v>
      </c>
      <c r="E420" s="73" t="s">
        <v>1590</v>
      </c>
      <c r="F420" s="91">
        <v>0.22793284999999999</v>
      </c>
      <c r="G420" s="91">
        <v>3.2853819999999999E-2</v>
      </c>
      <c r="H420" s="92">
        <f t="shared" si="18"/>
        <v>5.9377883606837809</v>
      </c>
      <c r="I420" s="104">
        <v>3.8220779999999999</v>
      </c>
      <c r="J420" s="104">
        <v>0</v>
      </c>
      <c r="K420" s="92" t="str">
        <f t="shared" si="19"/>
        <v/>
      </c>
      <c r="L420" s="74">
        <f t="shared" si="20"/>
        <v>16.768438599350642</v>
      </c>
      <c r="N420" s="36"/>
    </row>
    <row r="421" spans="1:14">
      <c r="A421" s="73" t="s">
        <v>853</v>
      </c>
      <c r="B421" s="73" t="s">
        <v>854</v>
      </c>
      <c r="C421" s="73" t="s">
        <v>1365</v>
      </c>
      <c r="D421" s="73" t="s">
        <v>338</v>
      </c>
      <c r="E421" s="73" t="s">
        <v>1590</v>
      </c>
      <c r="F421" s="91">
        <v>1.932441107</v>
      </c>
      <c r="G421" s="91">
        <v>0.79229498600000003</v>
      </c>
      <c r="H421" s="92">
        <f t="shared" si="18"/>
        <v>1.439042454068995</v>
      </c>
      <c r="I421" s="104">
        <v>3.7475958999999999</v>
      </c>
      <c r="J421" s="104">
        <v>2.4604917799999999</v>
      </c>
      <c r="K421" s="92">
        <f t="shared" si="19"/>
        <v>0.52310848199622928</v>
      </c>
      <c r="L421" s="74">
        <f t="shared" si="20"/>
        <v>1.9393066554136389</v>
      </c>
      <c r="N421" s="36"/>
    </row>
    <row r="422" spans="1:14">
      <c r="A422" s="73" t="s">
        <v>2824</v>
      </c>
      <c r="B422" s="73" t="s">
        <v>2405</v>
      </c>
      <c r="C422" s="73" t="s">
        <v>1534</v>
      </c>
      <c r="D422" s="73" t="s">
        <v>338</v>
      </c>
      <c r="E422" s="73" t="s">
        <v>1590</v>
      </c>
      <c r="F422" s="91">
        <v>2.4468157799999997</v>
      </c>
      <c r="G422" s="91">
        <v>1.4197521799999999</v>
      </c>
      <c r="H422" s="92">
        <f t="shared" si="18"/>
        <v>0.72341047576345319</v>
      </c>
      <c r="I422" s="104">
        <v>3.7220179399999997</v>
      </c>
      <c r="J422" s="104">
        <v>0.22484599999999999</v>
      </c>
      <c r="K422" s="92">
        <f t="shared" si="19"/>
        <v>15.553631997011287</v>
      </c>
      <c r="L422" s="74">
        <f t="shared" si="20"/>
        <v>1.5211680300672248</v>
      </c>
      <c r="N422" s="36"/>
    </row>
    <row r="423" spans="1:14">
      <c r="A423" s="73" t="s">
        <v>2940</v>
      </c>
      <c r="B423" s="73" t="s">
        <v>29</v>
      </c>
      <c r="C423" s="73" t="s">
        <v>1370</v>
      </c>
      <c r="D423" s="73" t="s">
        <v>1280</v>
      </c>
      <c r="E423" s="73" t="s">
        <v>1590</v>
      </c>
      <c r="F423" s="91">
        <v>0</v>
      </c>
      <c r="G423" s="91">
        <v>5.1408000000000001E-3</v>
      </c>
      <c r="H423" s="92">
        <f t="shared" si="18"/>
        <v>-1</v>
      </c>
      <c r="I423" s="104">
        <v>3.6990610499999996</v>
      </c>
      <c r="J423" s="104">
        <v>0</v>
      </c>
      <c r="K423" s="92" t="str">
        <f t="shared" si="19"/>
        <v/>
      </c>
      <c r="L423" s="74" t="str">
        <f t="shared" si="20"/>
        <v/>
      </c>
      <c r="N423" s="36"/>
    </row>
    <row r="424" spans="1:14">
      <c r="A424" s="73" t="s">
        <v>2844</v>
      </c>
      <c r="B424" s="73" t="s">
        <v>588</v>
      </c>
      <c r="C424" s="73" t="s">
        <v>1370</v>
      </c>
      <c r="D424" s="73" t="s">
        <v>339</v>
      </c>
      <c r="E424" s="73" t="s">
        <v>340</v>
      </c>
      <c r="F424" s="91">
        <v>1.892817</v>
      </c>
      <c r="G424" s="91">
        <v>6.61956685</v>
      </c>
      <c r="H424" s="92">
        <f t="shared" si="18"/>
        <v>-0.7140572724935923</v>
      </c>
      <c r="I424" s="104">
        <v>3.58226573</v>
      </c>
      <c r="J424" s="104">
        <v>2.8911592799999997</v>
      </c>
      <c r="K424" s="92">
        <f t="shared" si="19"/>
        <v>0.23904129211449066</v>
      </c>
      <c r="L424" s="74">
        <f t="shared" si="20"/>
        <v>1.8925578806614691</v>
      </c>
      <c r="N424" s="36"/>
    </row>
    <row r="425" spans="1:14">
      <c r="A425" s="73" t="s">
        <v>788</v>
      </c>
      <c r="B425" s="73" t="s">
        <v>916</v>
      </c>
      <c r="C425" s="73" t="s">
        <v>1371</v>
      </c>
      <c r="D425" s="73" t="s">
        <v>338</v>
      </c>
      <c r="E425" s="73" t="s">
        <v>340</v>
      </c>
      <c r="F425" s="91">
        <v>1.37719254</v>
      </c>
      <c r="G425" s="91">
        <v>2.3219291600000003</v>
      </c>
      <c r="H425" s="92">
        <f t="shared" si="18"/>
        <v>-0.40687572914584536</v>
      </c>
      <c r="I425" s="104">
        <v>3.5744083999999998</v>
      </c>
      <c r="J425" s="104">
        <v>2.87903515</v>
      </c>
      <c r="K425" s="92">
        <f t="shared" si="19"/>
        <v>0.24152996186934361</v>
      </c>
      <c r="L425" s="74">
        <f t="shared" si="20"/>
        <v>2.5954311370289589</v>
      </c>
      <c r="N425" s="36"/>
    </row>
    <row r="426" spans="1:14">
      <c r="A426" s="73" t="s">
        <v>1297</v>
      </c>
      <c r="B426" s="73" t="s">
        <v>1298</v>
      </c>
      <c r="C426" s="73" t="s">
        <v>1365</v>
      </c>
      <c r="D426" s="73" t="s">
        <v>338</v>
      </c>
      <c r="E426" s="73" t="s">
        <v>1590</v>
      </c>
      <c r="F426" s="91">
        <v>2.9304224139999997</v>
      </c>
      <c r="G426" s="91">
        <v>2.923647828</v>
      </c>
      <c r="H426" s="92">
        <f t="shared" si="18"/>
        <v>2.3171689610215207E-3</v>
      </c>
      <c r="I426" s="104">
        <v>3.5692669500000003</v>
      </c>
      <c r="J426" s="104">
        <v>0.44081089000000001</v>
      </c>
      <c r="K426" s="92">
        <f t="shared" si="19"/>
        <v>7.0970480334548913</v>
      </c>
      <c r="L426" s="74">
        <f t="shared" si="20"/>
        <v>1.2180042484482583</v>
      </c>
      <c r="N426" s="36"/>
    </row>
    <row r="427" spans="1:14">
      <c r="A427" s="73" t="s">
        <v>2572</v>
      </c>
      <c r="B427" s="73" t="s">
        <v>563</v>
      </c>
      <c r="C427" s="73" t="s">
        <v>1028</v>
      </c>
      <c r="D427" s="73" t="s">
        <v>338</v>
      </c>
      <c r="E427" s="73" t="s">
        <v>1590</v>
      </c>
      <c r="F427" s="91">
        <v>0.48321962900000004</v>
      </c>
      <c r="G427" s="91">
        <v>0.77213738600000004</v>
      </c>
      <c r="H427" s="92">
        <f t="shared" si="18"/>
        <v>-0.37417920986408493</v>
      </c>
      <c r="I427" s="104">
        <v>3.4906279800000002</v>
      </c>
      <c r="J427" s="104">
        <v>7.2179349200000003</v>
      </c>
      <c r="K427" s="92">
        <f t="shared" si="19"/>
        <v>-0.51639519908555775</v>
      </c>
      <c r="L427" s="74">
        <f t="shared" si="20"/>
        <v>7.2236882993012683</v>
      </c>
      <c r="N427" s="36"/>
    </row>
    <row r="428" spans="1:14">
      <c r="A428" s="73" t="s">
        <v>2798</v>
      </c>
      <c r="B428" s="73" t="s">
        <v>511</v>
      </c>
      <c r="C428" s="73" t="s">
        <v>1370</v>
      </c>
      <c r="D428" s="73" t="s">
        <v>338</v>
      </c>
      <c r="E428" s="73" t="s">
        <v>1590</v>
      </c>
      <c r="F428" s="91">
        <v>3.9183416000000002</v>
      </c>
      <c r="G428" s="91">
        <v>4.8745633850000001</v>
      </c>
      <c r="H428" s="92">
        <f t="shared" si="18"/>
        <v>-0.19616562745752453</v>
      </c>
      <c r="I428" s="104">
        <v>3.4571802999999997</v>
      </c>
      <c r="J428" s="104">
        <v>3.92605761</v>
      </c>
      <c r="K428" s="92">
        <f t="shared" si="19"/>
        <v>-0.11942700708357668</v>
      </c>
      <c r="L428" s="74">
        <f t="shared" si="20"/>
        <v>0.8823070198882097</v>
      </c>
      <c r="N428" s="36"/>
    </row>
    <row r="429" spans="1:14">
      <c r="A429" s="73" t="s">
        <v>2389</v>
      </c>
      <c r="B429" s="73" t="s">
        <v>90</v>
      </c>
      <c r="C429" s="73" t="s">
        <v>1371</v>
      </c>
      <c r="D429" s="73" t="s">
        <v>338</v>
      </c>
      <c r="E429" s="73" t="s">
        <v>340</v>
      </c>
      <c r="F429" s="91">
        <v>8.1580013129999998</v>
      </c>
      <c r="G429" s="91">
        <v>12.77793889</v>
      </c>
      <c r="H429" s="92">
        <f t="shared" si="18"/>
        <v>-0.36155577333489664</v>
      </c>
      <c r="I429" s="104">
        <v>3.4360528100000001</v>
      </c>
      <c r="J429" s="104">
        <v>8.0875477999999994</v>
      </c>
      <c r="K429" s="92">
        <f t="shared" si="19"/>
        <v>-0.57514281275716228</v>
      </c>
      <c r="L429" s="74">
        <f t="shared" si="20"/>
        <v>0.42118806778377876</v>
      </c>
      <c r="N429" s="36"/>
    </row>
    <row r="430" spans="1:14">
      <c r="A430" s="73" t="s">
        <v>535</v>
      </c>
      <c r="B430" s="73" t="s">
        <v>548</v>
      </c>
      <c r="C430" s="73" t="s">
        <v>1371</v>
      </c>
      <c r="D430" s="73" t="s">
        <v>338</v>
      </c>
      <c r="E430" s="73" t="s">
        <v>1590</v>
      </c>
      <c r="F430" s="91">
        <v>3.9951800000000003E-2</v>
      </c>
      <c r="G430" s="91">
        <v>7.8844999999999998E-2</v>
      </c>
      <c r="H430" s="92">
        <f t="shared" si="18"/>
        <v>-0.49328682858773543</v>
      </c>
      <c r="I430" s="104">
        <v>3.42841212</v>
      </c>
      <c r="J430" s="104">
        <v>3.4959419199999999</v>
      </c>
      <c r="K430" s="92">
        <f t="shared" si="19"/>
        <v>-1.931662526018163E-2</v>
      </c>
      <c r="L430" s="74">
        <f t="shared" si="20"/>
        <v>85.813708518765111</v>
      </c>
      <c r="N430" s="36"/>
    </row>
    <row r="431" spans="1:14">
      <c r="A431" s="73" t="s">
        <v>2635</v>
      </c>
      <c r="B431" s="73" t="s">
        <v>458</v>
      </c>
      <c r="C431" s="73" t="s">
        <v>1028</v>
      </c>
      <c r="D431" s="73" t="s">
        <v>338</v>
      </c>
      <c r="E431" s="73" t="s">
        <v>1590</v>
      </c>
      <c r="F431" s="91">
        <v>0.51558044999999997</v>
      </c>
      <c r="G431" s="91">
        <v>1.6693904900000001</v>
      </c>
      <c r="H431" s="92">
        <f t="shared" si="18"/>
        <v>-0.69115647112617729</v>
      </c>
      <c r="I431" s="104">
        <v>3.3570065599999999</v>
      </c>
      <c r="J431" s="104">
        <v>14.121288509999999</v>
      </c>
      <c r="K431" s="92">
        <f t="shared" si="19"/>
        <v>-0.76227335362330895</v>
      </c>
      <c r="L431" s="74">
        <f t="shared" si="20"/>
        <v>6.5111207378014431</v>
      </c>
      <c r="N431" s="36"/>
    </row>
    <row r="432" spans="1:14">
      <c r="A432" s="73" t="s">
        <v>2762</v>
      </c>
      <c r="B432" s="73" t="s">
        <v>1476</v>
      </c>
      <c r="C432" s="73" t="s">
        <v>1370</v>
      </c>
      <c r="D432" s="73" t="s">
        <v>339</v>
      </c>
      <c r="E432" s="73" t="s">
        <v>340</v>
      </c>
      <c r="F432" s="91">
        <v>8.0046510790000003</v>
      </c>
      <c r="G432" s="91">
        <v>10.31359533</v>
      </c>
      <c r="H432" s="92">
        <f t="shared" si="18"/>
        <v>-0.22387384584343584</v>
      </c>
      <c r="I432" s="104">
        <v>3.3200401299999998</v>
      </c>
      <c r="J432" s="104">
        <v>1.83848813</v>
      </c>
      <c r="K432" s="92">
        <f t="shared" si="19"/>
        <v>0.80585344872474085</v>
      </c>
      <c r="L432" s="74">
        <f t="shared" si="20"/>
        <v>0.41476387880416687</v>
      </c>
      <c r="N432" s="36"/>
    </row>
    <row r="433" spans="1:14">
      <c r="A433" s="73" t="s">
        <v>1474</v>
      </c>
      <c r="B433" s="73" t="s">
        <v>1475</v>
      </c>
      <c r="C433" s="73" t="s">
        <v>1370</v>
      </c>
      <c r="D433" s="73" t="s">
        <v>339</v>
      </c>
      <c r="E433" s="73" t="s">
        <v>340</v>
      </c>
      <c r="F433" s="91">
        <v>2.4734359800000001</v>
      </c>
      <c r="G433" s="91">
        <v>2.5063265509999999</v>
      </c>
      <c r="H433" s="92">
        <f t="shared" si="18"/>
        <v>-1.3123019020357396E-2</v>
      </c>
      <c r="I433" s="104">
        <v>3.31934029</v>
      </c>
      <c r="J433" s="104">
        <v>26.772618921416598</v>
      </c>
      <c r="K433" s="92">
        <f t="shared" si="19"/>
        <v>-0.87601734818162624</v>
      </c>
      <c r="L433" s="74">
        <f t="shared" si="20"/>
        <v>1.341995635561184</v>
      </c>
      <c r="N433" s="36"/>
    </row>
    <row r="434" spans="1:14">
      <c r="A434" s="73" t="s">
        <v>787</v>
      </c>
      <c r="B434" s="73" t="s">
        <v>915</v>
      </c>
      <c r="C434" s="73" t="s">
        <v>1371</v>
      </c>
      <c r="D434" s="73" t="s">
        <v>338</v>
      </c>
      <c r="E434" s="73" t="s">
        <v>340</v>
      </c>
      <c r="F434" s="91">
        <v>3.4335006400000001</v>
      </c>
      <c r="G434" s="91">
        <v>1.8771009400000001</v>
      </c>
      <c r="H434" s="92">
        <f t="shared" si="18"/>
        <v>0.82915077545057336</v>
      </c>
      <c r="I434" s="104">
        <v>3.3111717899999999</v>
      </c>
      <c r="J434" s="104">
        <v>1.9074620099999999</v>
      </c>
      <c r="K434" s="92">
        <f t="shared" si="19"/>
        <v>0.73590444928441845</v>
      </c>
      <c r="L434" s="74">
        <f t="shared" si="20"/>
        <v>0.96437197402124264</v>
      </c>
      <c r="N434" s="36"/>
    </row>
    <row r="435" spans="1:14">
      <c r="A435" s="73" t="s">
        <v>2850</v>
      </c>
      <c r="B435" s="73" t="s">
        <v>964</v>
      </c>
      <c r="C435" s="73" t="s">
        <v>1370</v>
      </c>
      <c r="D435" s="73" t="s">
        <v>339</v>
      </c>
      <c r="E435" s="73" t="s">
        <v>340</v>
      </c>
      <c r="F435" s="91">
        <v>1.4911735700000002</v>
      </c>
      <c r="G435" s="91">
        <v>2.5689090269999997</v>
      </c>
      <c r="H435" s="92">
        <f t="shared" si="18"/>
        <v>-0.4195304098637509</v>
      </c>
      <c r="I435" s="104">
        <v>3.3029251400000001</v>
      </c>
      <c r="J435" s="104">
        <v>2.8328320000000001E-2</v>
      </c>
      <c r="K435" s="92" t="str">
        <f t="shared" si="19"/>
        <v/>
      </c>
      <c r="L435" s="74">
        <f t="shared" si="20"/>
        <v>2.2149836923410597</v>
      </c>
      <c r="N435" s="36"/>
    </row>
    <row r="436" spans="1:14">
      <c r="A436" s="73" t="s">
        <v>1462</v>
      </c>
      <c r="B436" s="73" t="s">
        <v>1404</v>
      </c>
      <c r="C436" s="73" t="s">
        <v>1370</v>
      </c>
      <c r="D436" s="73" t="s">
        <v>339</v>
      </c>
      <c r="E436" s="73" t="s">
        <v>340</v>
      </c>
      <c r="F436" s="91">
        <v>1.712315475</v>
      </c>
      <c r="G436" s="91">
        <v>4.1654755699999999</v>
      </c>
      <c r="H436" s="92">
        <f t="shared" si="18"/>
        <v>-0.58892677529255077</v>
      </c>
      <c r="I436" s="104">
        <v>3.2656204172398202</v>
      </c>
      <c r="J436" s="104">
        <v>1.96408447</v>
      </c>
      <c r="K436" s="92">
        <f t="shared" si="19"/>
        <v>0.66266801001680964</v>
      </c>
      <c r="L436" s="74">
        <f t="shared" si="20"/>
        <v>1.9071371280107248</v>
      </c>
      <c r="N436" s="36"/>
    </row>
    <row r="437" spans="1:14">
      <c r="A437" s="73" t="s">
        <v>2820</v>
      </c>
      <c r="B437" s="73" t="s">
        <v>959</v>
      </c>
      <c r="C437" s="73" t="s">
        <v>1370</v>
      </c>
      <c r="D437" s="73" t="s">
        <v>339</v>
      </c>
      <c r="E437" s="73" t="s">
        <v>340</v>
      </c>
      <c r="F437" s="91">
        <v>2.5126000729999998</v>
      </c>
      <c r="G437" s="91">
        <v>9.1964202650000004</v>
      </c>
      <c r="H437" s="92">
        <f t="shared" si="18"/>
        <v>-0.72678498800641755</v>
      </c>
      <c r="I437" s="104">
        <v>3.2216288199999998</v>
      </c>
      <c r="J437" s="104">
        <v>4.4226328800000001</v>
      </c>
      <c r="K437" s="92">
        <f t="shared" si="19"/>
        <v>-0.27155861510259482</v>
      </c>
      <c r="L437" s="74">
        <f t="shared" si="20"/>
        <v>1.282189256706274</v>
      </c>
      <c r="N437" s="36"/>
    </row>
    <row r="438" spans="1:14">
      <c r="A438" s="73" t="s">
        <v>2772</v>
      </c>
      <c r="B438" s="73" t="s">
        <v>2333</v>
      </c>
      <c r="C438" s="73" t="s">
        <v>1370</v>
      </c>
      <c r="D438" s="73" t="s">
        <v>1280</v>
      </c>
      <c r="E438" s="73" t="s">
        <v>340</v>
      </c>
      <c r="F438" s="91">
        <v>6.5621831200000003</v>
      </c>
      <c r="G438" s="91">
        <v>3.3147642300000002</v>
      </c>
      <c r="H438" s="92">
        <f t="shared" si="18"/>
        <v>0.9796832186764608</v>
      </c>
      <c r="I438" s="104">
        <v>3.1513754600000001</v>
      </c>
      <c r="J438" s="104">
        <v>3.1499349400000001</v>
      </c>
      <c r="K438" s="92">
        <f t="shared" si="19"/>
        <v>4.573173819266696E-4</v>
      </c>
      <c r="L438" s="74">
        <f t="shared" si="20"/>
        <v>0.48023278265358738</v>
      </c>
      <c r="N438" s="36"/>
    </row>
    <row r="439" spans="1:14">
      <c r="A439" s="73" t="s">
        <v>2954</v>
      </c>
      <c r="B439" s="73" t="s">
        <v>24</v>
      </c>
      <c r="C439" s="73" t="s">
        <v>1370</v>
      </c>
      <c r="D439" s="73" t="s">
        <v>1280</v>
      </c>
      <c r="E439" s="73" t="s">
        <v>1590</v>
      </c>
      <c r="F439" s="91">
        <v>0</v>
      </c>
      <c r="G439" s="91">
        <v>0</v>
      </c>
      <c r="H439" s="92" t="str">
        <f t="shared" si="18"/>
        <v/>
      </c>
      <c r="I439" s="104">
        <v>3.1211411861738001</v>
      </c>
      <c r="J439" s="104">
        <v>4.7909598541778697</v>
      </c>
      <c r="K439" s="92">
        <f t="shared" si="19"/>
        <v>-0.34853530791912912</v>
      </c>
      <c r="L439" s="74" t="str">
        <f t="shared" si="20"/>
        <v/>
      </c>
      <c r="N439" s="36"/>
    </row>
    <row r="440" spans="1:14">
      <c r="A440" s="73" t="s">
        <v>2448</v>
      </c>
      <c r="B440" s="73" t="s">
        <v>2045</v>
      </c>
      <c r="C440" s="73" t="s">
        <v>246</v>
      </c>
      <c r="D440" s="73" t="s">
        <v>339</v>
      </c>
      <c r="E440" s="73" t="s">
        <v>340</v>
      </c>
      <c r="F440" s="91">
        <v>1.5949906</v>
      </c>
      <c r="G440" s="91">
        <v>2.83910405</v>
      </c>
      <c r="H440" s="92">
        <f t="shared" si="18"/>
        <v>-0.43820635950274522</v>
      </c>
      <c r="I440" s="104">
        <v>3.0704307400000004</v>
      </c>
      <c r="J440" s="104">
        <v>5.9518242019629497</v>
      </c>
      <c r="K440" s="92">
        <f t="shared" si="19"/>
        <v>-0.48411938326616688</v>
      </c>
      <c r="L440" s="74">
        <f t="shared" si="20"/>
        <v>1.9250462918088673</v>
      </c>
      <c r="N440" s="36"/>
    </row>
    <row r="441" spans="1:14">
      <c r="A441" s="73" t="s">
        <v>2488</v>
      </c>
      <c r="B441" s="73" t="s">
        <v>2489</v>
      </c>
      <c r="C441" s="73" t="s">
        <v>1365</v>
      </c>
      <c r="D441" s="73" t="s">
        <v>338</v>
      </c>
      <c r="E441" s="73" t="s">
        <v>1590</v>
      </c>
      <c r="F441" s="91">
        <v>2.5938929399999999</v>
      </c>
      <c r="G441" s="91">
        <v>0.90389602000000002</v>
      </c>
      <c r="H441" s="92">
        <f t="shared" si="18"/>
        <v>1.8696806741111658</v>
      </c>
      <c r="I441" s="104">
        <v>3.0671821400000003</v>
      </c>
      <c r="J441" s="104">
        <v>0.15873972</v>
      </c>
      <c r="K441" s="92">
        <f t="shared" si="19"/>
        <v>18.322083596972455</v>
      </c>
      <c r="L441" s="74">
        <f t="shared" si="20"/>
        <v>1.1824628891584092</v>
      </c>
      <c r="N441" s="36"/>
    </row>
    <row r="442" spans="1:14">
      <c r="A442" s="73" t="s">
        <v>221</v>
      </c>
      <c r="B442" s="73" t="s">
        <v>222</v>
      </c>
      <c r="C442" s="73" t="s">
        <v>246</v>
      </c>
      <c r="D442" s="73" t="s">
        <v>1280</v>
      </c>
      <c r="E442" s="73" t="s">
        <v>1590</v>
      </c>
      <c r="F442" s="91">
        <v>1.75170431</v>
      </c>
      <c r="G442" s="91">
        <v>8.2499846080000001</v>
      </c>
      <c r="H442" s="92">
        <f t="shared" si="18"/>
        <v>-0.78767180870842179</v>
      </c>
      <c r="I442" s="104">
        <v>3.0429799500000003</v>
      </c>
      <c r="J442" s="104">
        <v>0.34609998999999997</v>
      </c>
      <c r="K442" s="92">
        <f t="shared" si="19"/>
        <v>7.7921988960473545</v>
      </c>
      <c r="L442" s="74">
        <f t="shared" si="20"/>
        <v>1.737153886434178</v>
      </c>
      <c r="N442" s="36"/>
    </row>
    <row r="443" spans="1:14">
      <c r="A443" s="73" t="s">
        <v>1688</v>
      </c>
      <c r="B443" s="73" t="s">
        <v>1895</v>
      </c>
      <c r="C443" s="73" t="s">
        <v>760</v>
      </c>
      <c r="D443" s="73" t="s">
        <v>338</v>
      </c>
      <c r="E443" s="73" t="s">
        <v>1590</v>
      </c>
      <c r="F443" s="91">
        <v>1.1807392400000001</v>
      </c>
      <c r="G443" s="91">
        <v>1.1097560500000001</v>
      </c>
      <c r="H443" s="92">
        <f t="shared" si="18"/>
        <v>6.3962877246760641E-2</v>
      </c>
      <c r="I443" s="104">
        <v>3.0406345775757599</v>
      </c>
      <c r="J443" s="104">
        <v>2.2072398774338997</v>
      </c>
      <c r="K443" s="92">
        <f t="shared" si="19"/>
        <v>0.37757323463671333</v>
      </c>
      <c r="L443" s="74">
        <f t="shared" si="20"/>
        <v>2.5751956694314315</v>
      </c>
      <c r="N443" s="36"/>
    </row>
    <row r="444" spans="1:14">
      <c r="A444" s="73" t="s">
        <v>1470</v>
      </c>
      <c r="B444" s="73" t="s">
        <v>491</v>
      </c>
      <c r="C444" s="73" t="s">
        <v>1368</v>
      </c>
      <c r="D444" s="73" t="s">
        <v>339</v>
      </c>
      <c r="E444" s="73" t="s">
        <v>340</v>
      </c>
      <c r="F444" s="91">
        <v>5.3162344409999998</v>
      </c>
      <c r="G444" s="91">
        <v>4.1581320929999999</v>
      </c>
      <c r="H444" s="92">
        <f t="shared" si="18"/>
        <v>0.27851504524101234</v>
      </c>
      <c r="I444" s="104">
        <v>3.0231670799999999</v>
      </c>
      <c r="J444" s="104">
        <v>1.4317899999999999</v>
      </c>
      <c r="K444" s="92">
        <f t="shared" si="19"/>
        <v>1.1114598369872679</v>
      </c>
      <c r="L444" s="74">
        <f t="shared" si="20"/>
        <v>0.56866699795717301</v>
      </c>
      <c r="N444" s="36"/>
    </row>
    <row r="445" spans="1:14">
      <c r="A445" s="73" t="s">
        <v>753</v>
      </c>
      <c r="B445" s="73" t="s">
        <v>102</v>
      </c>
      <c r="C445" s="73" t="s">
        <v>760</v>
      </c>
      <c r="D445" s="73" t="s">
        <v>338</v>
      </c>
      <c r="E445" s="73" t="s">
        <v>1590</v>
      </c>
      <c r="F445" s="91">
        <v>1.7348467509999999</v>
      </c>
      <c r="G445" s="91">
        <v>3.4345052960000002</v>
      </c>
      <c r="H445" s="92">
        <f t="shared" si="18"/>
        <v>-0.49487725262194504</v>
      </c>
      <c r="I445" s="104">
        <v>2.9295037900000001</v>
      </c>
      <c r="J445" s="104">
        <v>3.5466161499999997</v>
      </c>
      <c r="K445" s="92">
        <f t="shared" si="19"/>
        <v>-0.17400032422454281</v>
      </c>
      <c r="L445" s="74">
        <f t="shared" si="20"/>
        <v>1.68862395961567</v>
      </c>
      <c r="N445" s="36"/>
    </row>
    <row r="446" spans="1:14">
      <c r="A446" s="73" t="s">
        <v>2837</v>
      </c>
      <c r="B446" s="73" t="s">
        <v>291</v>
      </c>
      <c r="C446" s="73" t="s">
        <v>1370</v>
      </c>
      <c r="D446" s="73" t="s">
        <v>339</v>
      </c>
      <c r="E446" s="73" t="s">
        <v>1590</v>
      </c>
      <c r="F446" s="91">
        <v>2.0151817649999999</v>
      </c>
      <c r="G446" s="91">
        <v>5.7113168349999999</v>
      </c>
      <c r="H446" s="92">
        <f t="shared" si="18"/>
        <v>-0.64715987166907019</v>
      </c>
      <c r="I446" s="104">
        <v>2.9224022000000001</v>
      </c>
      <c r="J446" s="104">
        <v>13.310299130000001</v>
      </c>
      <c r="K446" s="92">
        <f t="shared" si="19"/>
        <v>-0.78044053169224303</v>
      </c>
      <c r="L446" s="74">
        <f t="shared" si="20"/>
        <v>1.4501928564245421</v>
      </c>
      <c r="N446" s="36"/>
    </row>
    <row r="447" spans="1:14">
      <c r="A447" s="73" t="s">
        <v>2407</v>
      </c>
      <c r="B447" s="73" t="s">
        <v>2408</v>
      </c>
      <c r="C447" s="73" t="s">
        <v>246</v>
      </c>
      <c r="D447" s="73" t="s">
        <v>1280</v>
      </c>
      <c r="E447" s="73" t="s">
        <v>340</v>
      </c>
      <c r="F447" s="91">
        <v>1.0000457300000001</v>
      </c>
      <c r="G447" s="91">
        <v>2.2773048399999998</v>
      </c>
      <c r="H447" s="92">
        <f t="shared" si="18"/>
        <v>-0.56086435490120845</v>
      </c>
      <c r="I447" s="104">
        <v>2.8987919254516901</v>
      </c>
      <c r="J447" s="104">
        <v>1.9207458117851202</v>
      </c>
      <c r="K447" s="92">
        <f t="shared" si="19"/>
        <v>0.50920122155965264</v>
      </c>
      <c r="L447" s="74">
        <f t="shared" si="20"/>
        <v>2.8986593697587106</v>
      </c>
      <c r="N447" s="36"/>
    </row>
    <row r="448" spans="1:14">
      <c r="A448" s="73" t="s">
        <v>1529</v>
      </c>
      <c r="B448" s="73" t="s">
        <v>835</v>
      </c>
      <c r="C448" s="73" t="s">
        <v>1371</v>
      </c>
      <c r="D448" s="73" t="s">
        <v>338</v>
      </c>
      <c r="E448" s="73" t="s">
        <v>1590</v>
      </c>
      <c r="F448" s="91">
        <v>4.8344209200000003</v>
      </c>
      <c r="G448" s="91">
        <v>2.8871859089999998</v>
      </c>
      <c r="H448" s="92">
        <f t="shared" si="18"/>
        <v>0.6744404663828667</v>
      </c>
      <c r="I448" s="104">
        <v>2.8963737900000002</v>
      </c>
      <c r="J448" s="104">
        <v>8.6403590000000002E-2</v>
      </c>
      <c r="K448" s="92">
        <f t="shared" si="19"/>
        <v>32.521451944299997</v>
      </c>
      <c r="L448" s="74">
        <f t="shared" si="20"/>
        <v>0.59911493805136029</v>
      </c>
      <c r="N448" s="36"/>
    </row>
    <row r="449" spans="1:14">
      <c r="A449" s="73" t="s">
        <v>778</v>
      </c>
      <c r="B449" s="73" t="s">
        <v>906</v>
      </c>
      <c r="C449" s="73" t="s">
        <v>1371</v>
      </c>
      <c r="D449" s="73" t="s">
        <v>338</v>
      </c>
      <c r="E449" s="73" t="s">
        <v>340</v>
      </c>
      <c r="F449" s="91">
        <v>4.9250862300000007</v>
      </c>
      <c r="G449" s="91">
        <v>6.3982024299999996</v>
      </c>
      <c r="H449" s="92">
        <f t="shared" si="18"/>
        <v>-0.2302390735705433</v>
      </c>
      <c r="I449" s="104">
        <v>2.8414651900000001</v>
      </c>
      <c r="J449" s="104">
        <v>7.8521512099999997</v>
      </c>
      <c r="K449" s="92">
        <f t="shared" si="19"/>
        <v>-0.63812907902470206</v>
      </c>
      <c r="L449" s="74">
        <f t="shared" si="20"/>
        <v>0.57693714532181906</v>
      </c>
      <c r="N449" s="36"/>
    </row>
    <row r="450" spans="1:14">
      <c r="A450" s="73" t="s">
        <v>416</v>
      </c>
      <c r="B450" s="73" t="s">
        <v>685</v>
      </c>
      <c r="C450" s="73" t="s">
        <v>1365</v>
      </c>
      <c r="D450" s="73" t="s">
        <v>338</v>
      </c>
      <c r="E450" s="73" t="s">
        <v>1590</v>
      </c>
      <c r="F450" s="91">
        <v>0.50212800400000002</v>
      </c>
      <c r="G450" s="91">
        <v>0.81289756000000002</v>
      </c>
      <c r="H450" s="92">
        <f t="shared" si="18"/>
        <v>-0.38229854694114229</v>
      </c>
      <c r="I450" s="104">
        <v>2.8268432999999997</v>
      </c>
      <c r="J450" s="104">
        <v>0.50700007999999996</v>
      </c>
      <c r="K450" s="92">
        <f t="shared" si="19"/>
        <v>4.5756269308675455</v>
      </c>
      <c r="L450" s="74">
        <f t="shared" si="20"/>
        <v>5.6297264392367961</v>
      </c>
      <c r="N450" s="36"/>
    </row>
    <row r="451" spans="1:14">
      <c r="A451" s="73" t="s">
        <v>2803</v>
      </c>
      <c r="B451" s="73" t="s">
        <v>66</v>
      </c>
      <c r="C451" s="73" t="s">
        <v>1370</v>
      </c>
      <c r="D451" s="73" t="s">
        <v>1280</v>
      </c>
      <c r="E451" s="73" t="s">
        <v>340</v>
      </c>
      <c r="F451" s="91">
        <v>3.6656137799999997</v>
      </c>
      <c r="G451" s="91">
        <v>1.823746498</v>
      </c>
      <c r="H451" s="92">
        <f t="shared" si="18"/>
        <v>1.0099360212726229</v>
      </c>
      <c r="I451" s="104">
        <v>2.8256074943730902</v>
      </c>
      <c r="J451" s="104">
        <v>0.23776667000000001</v>
      </c>
      <c r="K451" s="92">
        <f t="shared" si="19"/>
        <v>10.883951162596045</v>
      </c>
      <c r="L451" s="74">
        <f t="shared" si="20"/>
        <v>0.77084157359673899</v>
      </c>
      <c r="N451" s="36"/>
    </row>
    <row r="452" spans="1:14">
      <c r="A452" s="73" t="s">
        <v>2801</v>
      </c>
      <c r="B452" s="73" t="s">
        <v>2377</v>
      </c>
      <c r="C452" s="73" t="s">
        <v>1370</v>
      </c>
      <c r="D452" s="73" t="s">
        <v>1280</v>
      </c>
      <c r="E452" s="73" t="s">
        <v>340</v>
      </c>
      <c r="F452" s="91">
        <v>3.7974842999999998</v>
      </c>
      <c r="G452" s="91">
        <v>2.3665766699999997</v>
      </c>
      <c r="H452" s="92">
        <f t="shared" si="18"/>
        <v>0.60463184993706554</v>
      </c>
      <c r="I452" s="104">
        <v>2.8220245499999996</v>
      </c>
      <c r="J452" s="104">
        <v>2.683669151489525</v>
      </c>
      <c r="K452" s="92">
        <f t="shared" si="19"/>
        <v>5.1554566043911398E-2</v>
      </c>
      <c r="L452" s="74">
        <f t="shared" si="20"/>
        <v>0.74313001109708332</v>
      </c>
      <c r="N452" s="36"/>
    </row>
    <row r="453" spans="1:14">
      <c r="A453" s="73" t="s">
        <v>2537</v>
      </c>
      <c r="B453" s="73" t="s">
        <v>248</v>
      </c>
      <c r="C453" s="73" t="s">
        <v>1028</v>
      </c>
      <c r="D453" s="73" t="s">
        <v>338</v>
      </c>
      <c r="E453" s="73" t="s">
        <v>1590</v>
      </c>
      <c r="F453" s="91">
        <v>0.15649714000000001</v>
      </c>
      <c r="G453" s="91">
        <v>1.1941676000000001</v>
      </c>
      <c r="H453" s="92">
        <f t="shared" si="18"/>
        <v>-0.86894876397584397</v>
      </c>
      <c r="I453" s="104">
        <v>2.7520045199999998</v>
      </c>
      <c r="J453" s="104">
        <v>2.3820081499999999</v>
      </c>
      <c r="K453" s="92">
        <f t="shared" si="19"/>
        <v>0.15532959868336293</v>
      </c>
      <c r="L453" s="74">
        <f t="shared" si="20"/>
        <v>17.585014780461801</v>
      </c>
      <c r="N453" s="36"/>
    </row>
    <row r="454" spans="1:14">
      <c r="A454" s="73" t="s">
        <v>2896</v>
      </c>
      <c r="B454" s="73" t="s">
        <v>17</v>
      </c>
      <c r="C454" s="73" t="s">
        <v>1370</v>
      </c>
      <c r="D454" s="73" t="s">
        <v>339</v>
      </c>
      <c r="E454" s="73" t="s">
        <v>1590</v>
      </c>
      <c r="F454" s="91">
        <v>0.26158370000000003</v>
      </c>
      <c r="G454" s="91">
        <v>0</v>
      </c>
      <c r="H454" s="92" t="str">
        <f t="shared" si="18"/>
        <v/>
      </c>
      <c r="I454" s="104">
        <v>2.73391243611584</v>
      </c>
      <c r="J454" s="104">
        <v>11.718981994621799</v>
      </c>
      <c r="K454" s="92">
        <f t="shared" si="19"/>
        <v>-0.76671075718261905</v>
      </c>
      <c r="L454" s="74">
        <f t="shared" si="20"/>
        <v>10.451386826151017</v>
      </c>
      <c r="N454" s="36"/>
    </row>
    <row r="455" spans="1:14">
      <c r="A455" s="73" t="s">
        <v>756</v>
      </c>
      <c r="B455" s="73" t="s">
        <v>99</v>
      </c>
      <c r="C455" s="73" t="s">
        <v>760</v>
      </c>
      <c r="D455" s="73" t="s">
        <v>338</v>
      </c>
      <c r="E455" s="73" t="s">
        <v>1590</v>
      </c>
      <c r="F455" s="91">
        <v>2.5804392099999998</v>
      </c>
      <c r="G455" s="91">
        <v>1.301766314</v>
      </c>
      <c r="H455" s="92">
        <f t="shared" ref="H455:H518" si="21">IF(ISERROR(F455/G455-1),"",IF((F455/G455-1)&gt;10000%,"",F455/G455-1))</f>
        <v>0.98225993578752235</v>
      </c>
      <c r="I455" s="104">
        <v>2.7086292000000003</v>
      </c>
      <c r="J455" s="104">
        <v>3.0063469</v>
      </c>
      <c r="K455" s="92">
        <f t="shared" ref="K455:K518" si="22">IF(ISERROR(I455/J455-1),"",IF((I455/J455-1)&gt;10000%,"",I455/J455-1))</f>
        <v>-9.9029722750890725E-2</v>
      </c>
      <c r="L455" s="74">
        <f t="shared" ref="L455:L518" si="23">IF(ISERROR(I455/F455),"",IF(I455/F455&gt;10000%,"",I455/F455))</f>
        <v>1.0496775857006144</v>
      </c>
      <c r="N455" s="36"/>
    </row>
    <row r="456" spans="1:14">
      <c r="A456" s="73" t="s">
        <v>1681</v>
      </c>
      <c r="B456" s="73" t="s">
        <v>975</v>
      </c>
      <c r="C456" s="73" t="s">
        <v>1365</v>
      </c>
      <c r="D456" s="73" t="s">
        <v>339</v>
      </c>
      <c r="E456" s="73" t="s">
        <v>340</v>
      </c>
      <c r="F456" s="91">
        <v>21.313297750999997</v>
      </c>
      <c r="G456" s="91">
        <v>20.236882307999998</v>
      </c>
      <c r="H456" s="92">
        <f t="shared" si="21"/>
        <v>5.3190774478856895E-2</v>
      </c>
      <c r="I456" s="104">
        <v>2.6784890499999996</v>
      </c>
      <c r="J456" s="104">
        <v>1.7047491299999999</v>
      </c>
      <c r="K456" s="92">
        <f t="shared" si="22"/>
        <v>0.57119250150313894</v>
      </c>
      <c r="L456" s="74">
        <f t="shared" si="23"/>
        <v>0.12567220151908814</v>
      </c>
      <c r="N456" s="36"/>
    </row>
    <row r="457" spans="1:14">
      <c r="A457" s="73" t="s">
        <v>127</v>
      </c>
      <c r="B457" s="73" t="s">
        <v>128</v>
      </c>
      <c r="C457" s="73" t="s">
        <v>1372</v>
      </c>
      <c r="D457" s="73" t="s">
        <v>339</v>
      </c>
      <c r="E457" s="73" t="s">
        <v>340</v>
      </c>
      <c r="F457" s="91">
        <v>4.6098065439999996</v>
      </c>
      <c r="G457" s="91">
        <v>7.0217434599999997</v>
      </c>
      <c r="H457" s="92">
        <f t="shared" si="21"/>
        <v>-0.34349544806639809</v>
      </c>
      <c r="I457" s="104">
        <v>2.6774936199999999</v>
      </c>
      <c r="J457" s="104">
        <v>0.46001326000000003</v>
      </c>
      <c r="K457" s="92">
        <f t="shared" si="22"/>
        <v>4.8204705229584031</v>
      </c>
      <c r="L457" s="74">
        <f t="shared" si="23"/>
        <v>0.5808255931010714</v>
      </c>
      <c r="N457" s="36"/>
    </row>
    <row r="458" spans="1:14">
      <c r="A458" s="73" t="s">
        <v>2628</v>
      </c>
      <c r="B458" s="73" t="s">
        <v>466</v>
      </c>
      <c r="C458" s="73" t="s">
        <v>1028</v>
      </c>
      <c r="D458" s="73" t="s">
        <v>338</v>
      </c>
      <c r="E458" s="73" t="s">
        <v>1590</v>
      </c>
      <c r="F458" s="91">
        <v>0.95488550000000005</v>
      </c>
      <c r="G458" s="91">
        <v>2.848759E-2</v>
      </c>
      <c r="H458" s="92">
        <f t="shared" si="21"/>
        <v>32.519350004686252</v>
      </c>
      <c r="I458" s="104">
        <v>2.6640364700000001</v>
      </c>
      <c r="J458" s="104">
        <v>3.4712845200000002</v>
      </c>
      <c r="K458" s="92">
        <f t="shared" si="22"/>
        <v>-0.23255024050866335</v>
      </c>
      <c r="L458" s="74">
        <f t="shared" si="23"/>
        <v>2.789901480334553</v>
      </c>
      <c r="N458" s="36"/>
    </row>
    <row r="459" spans="1:14">
      <c r="A459" s="73" t="s">
        <v>1532</v>
      </c>
      <c r="B459" s="73" t="s">
        <v>823</v>
      </c>
      <c r="C459" s="73" t="s">
        <v>2016</v>
      </c>
      <c r="D459" s="73" t="s">
        <v>339</v>
      </c>
      <c r="E459" s="73" t="s">
        <v>340</v>
      </c>
      <c r="F459" s="91">
        <v>0.59795803000000003</v>
      </c>
      <c r="G459" s="91">
        <v>0.81363227999999999</v>
      </c>
      <c r="H459" s="92">
        <f t="shared" si="21"/>
        <v>-0.26507582762080184</v>
      </c>
      <c r="I459" s="104">
        <v>2.6409757799999998</v>
      </c>
      <c r="J459" s="104">
        <v>0.33235658000000001</v>
      </c>
      <c r="K459" s="92">
        <f t="shared" si="22"/>
        <v>6.9462118066084315</v>
      </c>
      <c r="L459" s="74">
        <f t="shared" si="23"/>
        <v>4.4166574366431695</v>
      </c>
      <c r="N459" s="36"/>
    </row>
    <row r="460" spans="1:14">
      <c r="A460" s="73" t="s">
        <v>2851</v>
      </c>
      <c r="B460" s="73" t="s">
        <v>513</v>
      </c>
      <c r="C460" s="73" t="s">
        <v>1370</v>
      </c>
      <c r="D460" s="73" t="s">
        <v>339</v>
      </c>
      <c r="E460" s="73" t="s">
        <v>1590</v>
      </c>
      <c r="F460" s="91">
        <v>1.4395749150000001</v>
      </c>
      <c r="G460" s="91">
        <v>4.87965698</v>
      </c>
      <c r="H460" s="92">
        <f t="shared" si="21"/>
        <v>-0.70498440343239044</v>
      </c>
      <c r="I460" s="104">
        <v>2.6372431728078602</v>
      </c>
      <c r="J460" s="104">
        <v>7.1779986957324002</v>
      </c>
      <c r="K460" s="92">
        <f t="shared" si="22"/>
        <v>-0.63259352855889983</v>
      </c>
      <c r="L460" s="74">
        <f t="shared" si="23"/>
        <v>1.8319596606807087</v>
      </c>
      <c r="N460" s="36"/>
    </row>
    <row r="461" spans="1:14">
      <c r="A461" s="73" t="s">
        <v>1250</v>
      </c>
      <c r="B461" s="73" t="s">
        <v>1251</v>
      </c>
      <c r="C461" s="73" t="s">
        <v>760</v>
      </c>
      <c r="D461" s="73" t="s">
        <v>338</v>
      </c>
      <c r="E461" s="73" t="s">
        <v>1590</v>
      </c>
      <c r="F461" s="91">
        <v>0.32444499999999998</v>
      </c>
      <c r="G461" s="91">
        <v>9.9600000000000001E-3</v>
      </c>
      <c r="H461" s="92">
        <f t="shared" si="21"/>
        <v>31.574799196787147</v>
      </c>
      <c r="I461" s="104">
        <v>2.627256</v>
      </c>
      <c r="J461" s="104">
        <v>3</v>
      </c>
      <c r="K461" s="92">
        <f t="shared" si="22"/>
        <v>-0.12424800000000003</v>
      </c>
      <c r="L461" s="74">
        <f t="shared" si="23"/>
        <v>8.0976929834024265</v>
      </c>
      <c r="N461" s="36"/>
    </row>
    <row r="462" spans="1:14">
      <c r="A462" s="73" t="s">
        <v>591</v>
      </c>
      <c r="B462" s="73" t="s">
        <v>144</v>
      </c>
      <c r="C462" s="73" t="s">
        <v>1528</v>
      </c>
      <c r="D462" s="73" t="s">
        <v>339</v>
      </c>
      <c r="E462" s="73" t="s">
        <v>340</v>
      </c>
      <c r="F462" s="91">
        <v>0.91968585999999997</v>
      </c>
      <c r="G462" s="91">
        <v>5.6058595599999999</v>
      </c>
      <c r="H462" s="92">
        <f t="shared" si="21"/>
        <v>-0.83594204418492424</v>
      </c>
      <c r="I462" s="104">
        <v>2.6198509799999998</v>
      </c>
      <c r="J462" s="104">
        <v>2.1282293399999999</v>
      </c>
      <c r="K462" s="92">
        <f t="shared" si="22"/>
        <v>0.23100031127284426</v>
      </c>
      <c r="L462" s="74">
        <f t="shared" si="23"/>
        <v>2.8486367943071342</v>
      </c>
      <c r="N462" s="36"/>
    </row>
    <row r="463" spans="1:14">
      <c r="A463" s="73" t="s">
        <v>642</v>
      </c>
      <c r="B463" s="73" t="s">
        <v>643</v>
      </c>
      <c r="C463" s="73" t="s">
        <v>1365</v>
      </c>
      <c r="D463" s="73" t="s">
        <v>338</v>
      </c>
      <c r="E463" s="73" t="s">
        <v>1590</v>
      </c>
      <c r="F463" s="91">
        <v>6.6365E-4</v>
      </c>
      <c r="G463" s="91">
        <v>3.9601949999999997E-2</v>
      </c>
      <c r="H463" s="92">
        <f t="shared" si="21"/>
        <v>-0.983241986821356</v>
      </c>
      <c r="I463" s="104">
        <v>2.5023000199999998</v>
      </c>
      <c r="J463" s="104">
        <v>1.6691500000000001E-2</v>
      </c>
      <c r="K463" s="92" t="str">
        <f t="shared" si="22"/>
        <v/>
      </c>
      <c r="L463" s="74" t="str">
        <f t="shared" si="23"/>
        <v/>
      </c>
      <c r="N463" s="36"/>
    </row>
    <row r="464" spans="1:14">
      <c r="A464" s="73" t="s">
        <v>781</v>
      </c>
      <c r="B464" s="73" t="s">
        <v>909</v>
      </c>
      <c r="C464" s="73" t="s">
        <v>1371</v>
      </c>
      <c r="D464" s="73" t="s">
        <v>338</v>
      </c>
      <c r="E464" s="73" t="s">
        <v>340</v>
      </c>
      <c r="F464" s="91">
        <v>6.8663639000000005</v>
      </c>
      <c r="G464" s="91">
        <v>2.2662276000000001</v>
      </c>
      <c r="H464" s="92">
        <f t="shared" si="21"/>
        <v>2.0298650938678886</v>
      </c>
      <c r="I464" s="104">
        <v>2.5018731299999999</v>
      </c>
      <c r="J464" s="104">
        <v>1.0890373999999998</v>
      </c>
      <c r="K464" s="92">
        <f t="shared" si="22"/>
        <v>1.2973252617403226</v>
      </c>
      <c r="L464" s="74">
        <f t="shared" si="23"/>
        <v>0.36436652155881216</v>
      </c>
      <c r="N464" s="36"/>
    </row>
    <row r="465" spans="1:14">
      <c r="A465" s="73" t="s">
        <v>2502</v>
      </c>
      <c r="B465" s="73" t="s">
        <v>1507</v>
      </c>
      <c r="C465" s="73" t="s">
        <v>1028</v>
      </c>
      <c r="D465" s="73" t="s">
        <v>338</v>
      </c>
      <c r="E465" s="73" t="s">
        <v>1590</v>
      </c>
      <c r="F465" s="91">
        <v>3.1333071100000001</v>
      </c>
      <c r="G465" s="91">
        <v>2.0758158849999999</v>
      </c>
      <c r="H465" s="92">
        <f t="shared" si="21"/>
        <v>0.50943401707324365</v>
      </c>
      <c r="I465" s="104">
        <v>2.46128071</v>
      </c>
      <c r="J465" s="104">
        <v>0.850777329894715</v>
      </c>
      <c r="K465" s="92">
        <f t="shared" si="22"/>
        <v>1.8929787190081657</v>
      </c>
      <c r="L465" s="74">
        <f t="shared" si="23"/>
        <v>0.78552169436081865</v>
      </c>
      <c r="N465" s="36"/>
    </row>
    <row r="466" spans="1:14">
      <c r="A466" s="73" t="s">
        <v>2846</v>
      </c>
      <c r="B466" s="73" t="s">
        <v>2683</v>
      </c>
      <c r="C466" s="73" t="s">
        <v>1370</v>
      </c>
      <c r="D466" s="73" t="s">
        <v>1280</v>
      </c>
      <c r="E466" s="73" t="s">
        <v>1590</v>
      </c>
      <c r="F466" s="91">
        <v>1.79523425</v>
      </c>
      <c r="G466" s="91">
        <v>1.65891733</v>
      </c>
      <c r="H466" s="92">
        <f t="shared" si="21"/>
        <v>8.217222011900982E-2</v>
      </c>
      <c r="I466" s="104">
        <v>2.4529811600000002</v>
      </c>
      <c r="J466" s="104">
        <v>5.23896004970155</v>
      </c>
      <c r="K466" s="92">
        <f t="shared" si="22"/>
        <v>-0.53178089988685062</v>
      </c>
      <c r="L466" s="74">
        <f t="shared" si="23"/>
        <v>1.3663850051880417</v>
      </c>
      <c r="N466" s="36"/>
    </row>
    <row r="467" spans="1:14">
      <c r="A467" s="73" t="s">
        <v>2449</v>
      </c>
      <c r="B467" s="73" t="s">
        <v>2403</v>
      </c>
      <c r="C467" s="73" t="s">
        <v>246</v>
      </c>
      <c r="D467" s="73" t="s">
        <v>339</v>
      </c>
      <c r="E467" s="73" t="s">
        <v>1590</v>
      </c>
      <c r="F467" s="91">
        <v>1.71562722</v>
      </c>
      <c r="G467" s="91">
        <v>3.4845438500000001</v>
      </c>
      <c r="H467" s="92">
        <f t="shared" si="21"/>
        <v>-0.50764654030684675</v>
      </c>
      <c r="I467" s="104">
        <v>2.4529443141032701</v>
      </c>
      <c r="J467" s="104">
        <v>5.0031602236835502</v>
      </c>
      <c r="K467" s="92">
        <f t="shared" si="22"/>
        <v>-0.5097210154310623</v>
      </c>
      <c r="L467" s="74">
        <f t="shared" si="23"/>
        <v>1.4297653275186843</v>
      </c>
      <c r="N467" s="36"/>
    </row>
    <row r="468" spans="1:14">
      <c r="A468" s="73" t="s">
        <v>2832</v>
      </c>
      <c r="B468" s="73" t="s">
        <v>583</v>
      </c>
      <c r="C468" s="73" t="s">
        <v>1370</v>
      </c>
      <c r="D468" s="73" t="s">
        <v>339</v>
      </c>
      <c r="E468" s="73" t="s">
        <v>1590</v>
      </c>
      <c r="F468" s="91">
        <v>2.102609658</v>
      </c>
      <c r="G468" s="91">
        <v>1.0412493199999999</v>
      </c>
      <c r="H468" s="92">
        <f t="shared" si="21"/>
        <v>1.0193143156146314</v>
      </c>
      <c r="I468" s="104">
        <v>2.4294796700000001</v>
      </c>
      <c r="J468" s="104">
        <v>9.0069880000000005E-2</v>
      </c>
      <c r="K468" s="92">
        <f t="shared" si="22"/>
        <v>25.973275305795898</v>
      </c>
      <c r="L468" s="74">
        <f t="shared" si="23"/>
        <v>1.155459198409142</v>
      </c>
      <c r="N468" s="36"/>
    </row>
    <row r="469" spans="1:14">
      <c r="A469" s="73" t="s">
        <v>2794</v>
      </c>
      <c r="B469" s="73" t="s">
        <v>618</v>
      </c>
      <c r="C469" s="73" t="s">
        <v>1370</v>
      </c>
      <c r="D469" s="73" t="s">
        <v>1280</v>
      </c>
      <c r="E469" s="73" t="s">
        <v>1590</v>
      </c>
      <c r="F469" s="91">
        <v>4.232383435</v>
      </c>
      <c r="G469" s="91">
        <v>7.7707288749999996</v>
      </c>
      <c r="H469" s="92">
        <f t="shared" si="21"/>
        <v>-0.45534279948739043</v>
      </c>
      <c r="I469" s="104">
        <v>2.4288098100000002</v>
      </c>
      <c r="J469" s="104">
        <v>5.6778295099999996</v>
      </c>
      <c r="K469" s="92">
        <f t="shared" si="22"/>
        <v>-0.5722291756520177</v>
      </c>
      <c r="L469" s="74">
        <f t="shared" si="23"/>
        <v>0.5738633673676119</v>
      </c>
      <c r="N469" s="36"/>
    </row>
    <row r="470" spans="1:14">
      <c r="A470" s="73" t="s">
        <v>2910</v>
      </c>
      <c r="B470" s="73" t="s">
        <v>19</v>
      </c>
      <c r="C470" s="73" t="s">
        <v>1370</v>
      </c>
      <c r="D470" s="73" t="s">
        <v>339</v>
      </c>
      <c r="E470" s="73" t="s">
        <v>1590</v>
      </c>
      <c r="F470" s="91">
        <v>0.10972999</v>
      </c>
      <c r="G470" s="91">
        <v>7.5593999999999995E-2</v>
      </c>
      <c r="H470" s="92">
        <f t="shared" si="21"/>
        <v>0.45157009815593829</v>
      </c>
      <c r="I470" s="104">
        <v>2.3966613931168901</v>
      </c>
      <c r="J470" s="104">
        <v>8.64288E-2</v>
      </c>
      <c r="K470" s="92">
        <f t="shared" si="22"/>
        <v>26.729893196676226</v>
      </c>
      <c r="L470" s="74">
        <f t="shared" si="23"/>
        <v>21.841443648330689</v>
      </c>
      <c r="N470" s="36"/>
    </row>
    <row r="471" spans="1:14">
      <c r="A471" s="73" t="s">
        <v>2834</v>
      </c>
      <c r="B471" s="73" t="s">
        <v>2679</v>
      </c>
      <c r="C471" s="73" t="s">
        <v>1370</v>
      </c>
      <c r="D471" s="73" t="s">
        <v>1280</v>
      </c>
      <c r="E471" s="73" t="s">
        <v>340</v>
      </c>
      <c r="F471" s="91">
        <v>2.0593326000000003</v>
      </c>
      <c r="G471" s="91">
        <v>1.3229971100000002</v>
      </c>
      <c r="H471" s="92">
        <f t="shared" si="21"/>
        <v>0.55656621200026657</v>
      </c>
      <c r="I471" s="104">
        <v>2.3587712700000001</v>
      </c>
      <c r="J471" s="104">
        <v>15.30305377</v>
      </c>
      <c r="K471" s="92">
        <f t="shared" si="22"/>
        <v>-0.84586270783259487</v>
      </c>
      <c r="L471" s="74">
        <f t="shared" si="23"/>
        <v>1.1454056862888491</v>
      </c>
      <c r="N471" s="36"/>
    </row>
    <row r="472" spans="1:14">
      <c r="A472" s="73" t="s">
        <v>2562</v>
      </c>
      <c r="B472" s="73" t="s">
        <v>362</v>
      </c>
      <c r="C472" s="73" t="s">
        <v>1028</v>
      </c>
      <c r="D472" s="73" t="s">
        <v>338</v>
      </c>
      <c r="E472" s="73" t="s">
        <v>1590</v>
      </c>
      <c r="F472" s="91">
        <v>2.07030811</v>
      </c>
      <c r="G472" s="91">
        <v>1.7306366200000001</v>
      </c>
      <c r="H472" s="92">
        <f t="shared" si="21"/>
        <v>0.19626967676206908</v>
      </c>
      <c r="I472" s="104">
        <v>2.3177926699999998</v>
      </c>
      <c r="J472" s="104">
        <v>1.3675316200000001</v>
      </c>
      <c r="K472" s="92">
        <f t="shared" si="22"/>
        <v>0.6948731832613857</v>
      </c>
      <c r="L472" s="74">
        <f t="shared" si="23"/>
        <v>1.119539965478858</v>
      </c>
      <c r="N472" s="36"/>
    </row>
    <row r="473" spans="1:14">
      <c r="A473" s="73" t="s">
        <v>878</v>
      </c>
      <c r="B473" s="73" t="s">
        <v>879</v>
      </c>
      <c r="C473" s="73" t="s">
        <v>1365</v>
      </c>
      <c r="D473" s="73" t="s">
        <v>338</v>
      </c>
      <c r="E473" s="73" t="s">
        <v>1590</v>
      </c>
      <c r="F473" s="91">
        <v>5.6503230000000002E-2</v>
      </c>
      <c r="G473" s="91">
        <v>0.146821865</v>
      </c>
      <c r="H473" s="92">
        <f t="shared" si="21"/>
        <v>-0.61515793305036681</v>
      </c>
      <c r="I473" s="104">
        <v>2.3086569100000003</v>
      </c>
      <c r="J473" s="104">
        <v>2.3689779</v>
      </c>
      <c r="K473" s="92">
        <f t="shared" si="22"/>
        <v>-2.5462875782842787E-2</v>
      </c>
      <c r="L473" s="74">
        <f t="shared" si="23"/>
        <v>40.858848423355624</v>
      </c>
      <c r="N473" s="36"/>
    </row>
    <row r="474" spans="1:14">
      <c r="A474" s="73" t="s">
        <v>2453</v>
      </c>
      <c r="B474" s="73" t="s">
        <v>2117</v>
      </c>
      <c r="C474" s="73" t="s">
        <v>246</v>
      </c>
      <c r="D474" s="73" t="s">
        <v>339</v>
      </c>
      <c r="E474" s="73" t="s">
        <v>340</v>
      </c>
      <c r="F474" s="91">
        <v>3.4193599999999998E-2</v>
      </c>
      <c r="G474" s="91">
        <v>3.0274575499999998</v>
      </c>
      <c r="H474" s="92">
        <f t="shared" si="21"/>
        <v>-0.9887055063744824</v>
      </c>
      <c r="I474" s="104">
        <v>2.2699405000000001</v>
      </c>
      <c r="J474" s="104">
        <v>3.7610964600000001</v>
      </c>
      <c r="K474" s="92">
        <f t="shared" si="22"/>
        <v>-0.39646841708494762</v>
      </c>
      <c r="L474" s="74">
        <f t="shared" si="23"/>
        <v>66.384952154789204</v>
      </c>
      <c r="N474" s="36"/>
    </row>
    <row r="475" spans="1:14">
      <c r="A475" s="73" t="s">
        <v>790</v>
      </c>
      <c r="B475" s="73" t="s">
        <v>918</v>
      </c>
      <c r="C475" s="73" t="s">
        <v>1371</v>
      </c>
      <c r="D475" s="73" t="s">
        <v>338</v>
      </c>
      <c r="E475" s="73" t="s">
        <v>340</v>
      </c>
      <c r="F475" s="91">
        <v>0.11837056</v>
      </c>
      <c r="G475" s="91">
        <v>1.41326324</v>
      </c>
      <c r="H475" s="92">
        <f t="shared" si="21"/>
        <v>-0.91624309141444871</v>
      </c>
      <c r="I475" s="104">
        <v>2.2676871000000003</v>
      </c>
      <c r="J475" s="104">
        <v>3.12825715</v>
      </c>
      <c r="K475" s="92">
        <f t="shared" si="22"/>
        <v>-0.27509568706651877</v>
      </c>
      <c r="L475" s="74">
        <f t="shared" si="23"/>
        <v>19.157526161910532</v>
      </c>
      <c r="N475" s="36"/>
    </row>
    <row r="476" spans="1:14">
      <c r="A476" s="73" t="s">
        <v>1690</v>
      </c>
      <c r="B476" s="73" t="s">
        <v>1908</v>
      </c>
      <c r="C476" s="73" t="s">
        <v>760</v>
      </c>
      <c r="D476" s="73" t="s">
        <v>338</v>
      </c>
      <c r="E476" s="73" t="s">
        <v>1590</v>
      </c>
      <c r="F476" s="91">
        <v>1.9781948999999999</v>
      </c>
      <c r="G476" s="91">
        <v>8.6342999999999999E-4</v>
      </c>
      <c r="H476" s="92" t="str">
        <f t="shared" si="21"/>
        <v/>
      </c>
      <c r="I476" s="104">
        <v>2.2652012300000002</v>
      </c>
      <c r="J476" s="104">
        <v>3.0148047</v>
      </c>
      <c r="K476" s="92">
        <f t="shared" si="22"/>
        <v>-0.2486408058206887</v>
      </c>
      <c r="L476" s="74">
        <f t="shared" si="23"/>
        <v>1.1450849610420086</v>
      </c>
      <c r="N476" s="36"/>
    </row>
    <row r="477" spans="1:14">
      <c r="A477" s="73" t="s">
        <v>1430</v>
      </c>
      <c r="B477" s="73" t="s">
        <v>963</v>
      </c>
      <c r="C477" s="73" t="s">
        <v>1370</v>
      </c>
      <c r="D477" s="73" t="s">
        <v>339</v>
      </c>
      <c r="E477" s="73" t="s">
        <v>340</v>
      </c>
      <c r="F477" s="91">
        <v>3.956003065</v>
      </c>
      <c r="G477" s="91">
        <v>4.9974808669999993</v>
      </c>
      <c r="H477" s="92">
        <f t="shared" si="21"/>
        <v>-0.20840055814464797</v>
      </c>
      <c r="I477" s="104">
        <v>2.2632967700000002</v>
      </c>
      <c r="J477" s="104">
        <v>11.7312954</v>
      </c>
      <c r="K477" s="92">
        <f t="shared" si="22"/>
        <v>-0.807071879717563</v>
      </c>
      <c r="L477" s="74">
        <f t="shared" si="23"/>
        <v>0.57211704157261567</v>
      </c>
      <c r="N477" s="36"/>
    </row>
    <row r="478" spans="1:14">
      <c r="A478" s="73" t="s">
        <v>420</v>
      </c>
      <c r="B478" s="73" t="s">
        <v>720</v>
      </c>
      <c r="C478" s="73" t="s">
        <v>1365</v>
      </c>
      <c r="D478" s="73" t="s">
        <v>338</v>
      </c>
      <c r="E478" s="73" t="s">
        <v>1590</v>
      </c>
      <c r="F478" s="91">
        <v>3.0979113539999998</v>
      </c>
      <c r="G478" s="91">
        <v>2.1652747969999999</v>
      </c>
      <c r="H478" s="92">
        <f t="shared" si="21"/>
        <v>0.43072433960445711</v>
      </c>
      <c r="I478" s="104">
        <v>2.2505022700000001</v>
      </c>
      <c r="J478" s="104">
        <v>18.698154339999999</v>
      </c>
      <c r="K478" s="92">
        <f t="shared" si="22"/>
        <v>-0.8796404057278735</v>
      </c>
      <c r="L478" s="74">
        <f t="shared" si="23"/>
        <v>0.72645793014515037</v>
      </c>
      <c r="N478" s="36"/>
    </row>
    <row r="479" spans="1:14">
      <c r="A479" s="73" t="s">
        <v>2933</v>
      </c>
      <c r="B479" s="73" t="s">
        <v>118</v>
      </c>
      <c r="C479" s="73" t="s">
        <v>1364</v>
      </c>
      <c r="D479" s="73" t="s">
        <v>338</v>
      </c>
      <c r="E479" s="73" t="s">
        <v>1590</v>
      </c>
      <c r="F479" s="91">
        <v>2.2278000000000003E-3</v>
      </c>
      <c r="G479" s="91">
        <v>0.62285024</v>
      </c>
      <c r="H479" s="92">
        <f t="shared" si="21"/>
        <v>-0.99642321724079286</v>
      </c>
      <c r="I479" s="104">
        <v>2.2305557500000002</v>
      </c>
      <c r="J479" s="104">
        <v>6.8578509999999995E-2</v>
      </c>
      <c r="K479" s="92">
        <f t="shared" si="22"/>
        <v>31.52557907717739</v>
      </c>
      <c r="L479" s="74" t="str">
        <f t="shared" si="23"/>
        <v/>
      </c>
      <c r="N479" s="36"/>
    </row>
    <row r="480" spans="1:14">
      <c r="A480" s="73" t="s">
        <v>539</v>
      </c>
      <c r="B480" s="73" t="s">
        <v>552</v>
      </c>
      <c r="C480" s="73" t="s">
        <v>1371</v>
      </c>
      <c r="D480" s="73" t="s">
        <v>338</v>
      </c>
      <c r="E480" s="73" t="s">
        <v>1590</v>
      </c>
      <c r="F480" s="91">
        <v>0.85323581000000004</v>
      </c>
      <c r="G480" s="91">
        <v>0.94962851399999992</v>
      </c>
      <c r="H480" s="92">
        <f t="shared" si="21"/>
        <v>-0.10150569678450061</v>
      </c>
      <c r="I480" s="104">
        <v>2.2303264500000002</v>
      </c>
      <c r="J480" s="104">
        <v>1.99022243</v>
      </c>
      <c r="K480" s="92">
        <f t="shared" si="22"/>
        <v>0.12064180183116524</v>
      </c>
      <c r="L480" s="74">
        <f t="shared" si="23"/>
        <v>2.6139625457117184</v>
      </c>
      <c r="N480" s="36"/>
    </row>
    <row r="481" spans="1:14">
      <c r="A481" s="73" t="s">
        <v>851</v>
      </c>
      <c r="B481" s="73" t="s">
        <v>852</v>
      </c>
      <c r="C481" s="73" t="s">
        <v>1365</v>
      </c>
      <c r="D481" s="73" t="s">
        <v>338</v>
      </c>
      <c r="E481" s="73" t="s">
        <v>1590</v>
      </c>
      <c r="F481" s="91">
        <v>6.9213360389999998</v>
      </c>
      <c r="G481" s="91">
        <v>7.843533248</v>
      </c>
      <c r="H481" s="92">
        <f t="shared" si="21"/>
        <v>-0.11757420792920692</v>
      </c>
      <c r="I481" s="104">
        <v>2.2142970000000002</v>
      </c>
      <c r="J481" s="104">
        <v>2.3090634799999998</v>
      </c>
      <c r="K481" s="92">
        <f t="shared" si="22"/>
        <v>-4.1041089091236049E-2</v>
      </c>
      <c r="L481" s="74">
        <f t="shared" si="23"/>
        <v>0.31992334825573987</v>
      </c>
      <c r="N481" s="36"/>
    </row>
    <row r="482" spans="1:14">
      <c r="A482" s="73" t="s">
        <v>2745</v>
      </c>
      <c r="B482" s="73" t="s">
        <v>621</v>
      </c>
      <c r="C482" s="73" t="s">
        <v>1370</v>
      </c>
      <c r="D482" s="73" t="s">
        <v>1280</v>
      </c>
      <c r="E482" s="73" t="s">
        <v>1590</v>
      </c>
      <c r="F482" s="91">
        <v>13.277789438999999</v>
      </c>
      <c r="G482" s="91">
        <v>2.5687076749999997</v>
      </c>
      <c r="H482" s="92">
        <f t="shared" si="21"/>
        <v>4.1690542945880367</v>
      </c>
      <c r="I482" s="104">
        <v>2.1812457200000002</v>
      </c>
      <c r="J482" s="104">
        <v>2.48438326</v>
      </c>
      <c r="K482" s="92">
        <f t="shared" si="22"/>
        <v>-0.12201722048312302</v>
      </c>
      <c r="L482" s="74">
        <f t="shared" si="23"/>
        <v>0.16427777605759938</v>
      </c>
      <c r="N482" s="36"/>
    </row>
    <row r="483" spans="1:14">
      <c r="A483" s="73" t="s">
        <v>2443</v>
      </c>
      <c r="B483" s="73" t="s">
        <v>1284</v>
      </c>
      <c r="C483" s="73" t="s">
        <v>246</v>
      </c>
      <c r="D483" s="73" t="s">
        <v>1280</v>
      </c>
      <c r="E483" s="73" t="s">
        <v>1590</v>
      </c>
      <c r="F483" s="91">
        <v>1.94233327</v>
      </c>
      <c r="G483" s="91">
        <v>3.4070078599999998</v>
      </c>
      <c r="H483" s="92">
        <f t="shared" si="21"/>
        <v>-0.42990056089861794</v>
      </c>
      <c r="I483" s="104">
        <v>2.1604795800000001</v>
      </c>
      <c r="J483" s="104">
        <v>3.2899354900000004</v>
      </c>
      <c r="K483" s="92">
        <f t="shared" si="22"/>
        <v>-0.34330640021151304</v>
      </c>
      <c r="L483" s="74">
        <f t="shared" si="23"/>
        <v>1.1123114726856325</v>
      </c>
      <c r="N483" s="36"/>
    </row>
    <row r="484" spans="1:14">
      <c r="A484" s="73" t="s">
        <v>212</v>
      </c>
      <c r="B484" s="73" t="s">
        <v>218</v>
      </c>
      <c r="C484" s="73" t="s">
        <v>1528</v>
      </c>
      <c r="D484" s="73" t="s">
        <v>1280</v>
      </c>
      <c r="E484" s="73" t="s">
        <v>340</v>
      </c>
      <c r="F484" s="91">
        <v>2.9261161900000001</v>
      </c>
      <c r="G484" s="91">
        <v>0.24003554999999999</v>
      </c>
      <c r="H484" s="92">
        <f t="shared" si="21"/>
        <v>11.190345096799204</v>
      </c>
      <c r="I484" s="104">
        <v>2.1578731363636399</v>
      </c>
      <c r="J484" s="104">
        <v>3.1877454795147599</v>
      </c>
      <c r="K484" s="92">
        <f t="shared" si="22"/>
        <v>-0.32307232486700532</v>
      </c>
      <c r="L484" s="74">
        <f t="shared" si="23"/>
        <v>0.73745299101182982</v>
      </c>
      <c r="N484" s="36"/>
    </row>
    <row r="485" spans="1:14">
      <c r="A485" s="73" t="s">
        <v>2608</v>
      </c>
      <c r="B485" s="73" t="s">
        <v>171</v>
      </c>
      <c r="C485" s="73" t="s">
        <v>1028</v>
      </c>
      <c r="D485" s="73" t="s">
        <v>338</v>
      </c>
      <c r="E485" s="73" t="s">
        <v>1590</v>
      </c>
      <c r="F485" s="91">
        <v>2.6036368900000002</v>
      </c>
      <c r="G485" s="91">
        <v>0.63166387600000007</v>
      </c>
      <c r="H485" s="92">
        <f t="shared" si="21"/>
        <v>3.1218708064920273</v>
      </c>
      <c r="I485" s="104">
        <v>2.1312647</v>
      </c>
      <c r="J485" s="104">
        <v>9.4886839300000005</v>
      </c>
      <c r="K485" s="92">
        <f t="shared" si="22"/>
        <v>-0.77538879830724849</v>
      </c>
      <c r="L485" s="74">
        <f t="shared" si="23"/>
        <v>0.81857217040737196</v>
      </c>
      <c r="N485" s="36"/>
    </row>
    <row r="486" spans="1:14">
      <c r="A486" s="73" t="s">
        <v>2811</v>
      </c>
      <c r="B486" s="73" t="s">
        <v>2250</v>
      </c>
      <c r="C486" s="73" t="s">
        <v>1370</v>
      </c>
      <c r="D486" s="73" t="s">
        <v>339</v>
      </c>
      <c r="E486" s="73" t="s">
        <v>1590</v>
      </c>
      <c r="F486" s="91">
        <v>3.2308895150000003</v>
      </c>
      <c r="G486" s="91">
        <v>2.42959909</v>
      </c>
      <c r="H486" s="92">
        <f t="shared" si="21"/>
        <v>0.32980355824878105</v>
      </c>
      <c r="I486" s="104">
        <v>2.1068592700000002</v>
      </c>
      <c r="J486" s="104">
        <v>0.32020082999999999</v>
      </c>
      <c r="K486" s="92">
        <f t="shared" si="22"/>
        <v>5.5798057737701683</v>
      </c>
      <c r="L486" s="74">
        <f t="shared" si="23"/>
        <v>0.65209882919812567</v>
      </c>
      <c r="N486" s="36"/>
    </row>
    <row r="487" spans="1:14">
      <c r="A487" s="73" t="s">
        <v>2879</v>
      </c>
      <c r="B487" s="73" t="s">
        <v>512</v>
      </c>
      <c r="C487" s="73" t="s">
        <v>1370</v>
      </c>
      <c r="D487" s="73" t="s">
        <v>339</v>
      </c>
      <c r="E487" s="73" t="s">
        <v>1590</v>
      </c>
      <c r="F487" s="91">
        <v>0.60272473500000001</v>
      </c>
      <c r="G487" s="91">
        <v>0.31648349599999998</v>
      </c>
      <c r="H487" s="92">
        <f t="shared" si="21"/>
        <v>0.90444286232227422</v>
      </c>
      <c r="I487" s="104">
        <v>2.10116188993883</v>
      </c>
      <c r="J487" s="104">
        <v>0.25817150999999999</v>
      </c>
      <c r="K487" s="92">
        <f t="shared" si="22"/>
        <v>7.138628038155062</v>
      </c>
      <c r="L487" s="74">
        <f t="shared" si="23"/>
        <v>3.486105294714394</v>
      </c>
      <c r="N487" s="36"/>
    </row>
    <row r="488" spans="1:14">
      <c r="A488" s="73" t="s">
        <v>2659</v>
      </c>
      <c r="B488" s="73" t="s">
        <v>1582</v>
      </c>
      <c r="C488" s="73" t="s">
        <v>1028</v>
      </c>
      <c r="D488" s="73" t="s">
        <v>338</v>
      </c>
      <c r="E488" s="73" t="s">
        <v>1590</v>
      </c>
      <c r="F488" s="91">
        <v>2.2674545950000002</v>
      </c>
      <c r="G488" s="91">
        <v>0.76469296499999995</v>
      </c>
      <c r="H488" s="92">
        <f t="shared" si="21"/>
        <v>1.9651830195665529</v>
      </c>
      <c r="I488" s="104">
        <v>2.0968777900000002</v>
      </c>
      <c r="J488" s="104">
        <v>0.73632105000000003</v>
      </c>
      <c r="K488" s="92">
        <f t="shared" si="22"/>
        <v>1.847776509988408</v>
      </c>
      <c r="L488" s="74">
        <f t="shared" si="23"/>
        <v>0.92477167773231639</v>
      </c>
      <c r="N488" s="36"/>
    </row>
    <row r="489" spans="1:14">
      <c r="A489" s="73" t="s">
        <v>2761</v>
      </c>
      <c r="B489" s="73" t="s">
        <v>622</v>
      </c>
      <c r="C489" s="73" t="s">
        <v>1370</v>
      </c>
      <c r="D489" s="73" t="s">
        <v>1280</v>
      </c>
      <c r="E489" s="73" t="s">
        <v>340</v>
      </c>
      <c r="F489" s="91">
        <v>8.1712910050000005</v>
      </c>
      <c r="G489" s="91">
        <v>5.0964766299999997</v>
      </c>
      <c r="H489" s="92">
        <f t="shared" si="21"/>
        <v>0.60332158827146443</v>
      </c>
      <c r="I489" s="104">
        <v>2.09642477</v>
      </c>
      <c r="J489" s="104">
        <v>9.1004295738319989</v>
      </c>
      <c r="K489" s="92">
        <f t="shared" si="22"/>
        <v>-0.76963452626146311</v>
      </c>
      <c r="L489" s="74">
        <f t="shared" si="23"/>
        <v>0.25655979804380985</v>
      </c>
      <c r="N489" s="36"/>
    </row>
    <row r="490" spans="1:14">
      <c r="A490" s="73" t="s">
        <v>2792</v>
      </c>
      <c r="B490" s="73" t="s">
        <v>619</v>
      </c>
      <c r="C490" s="73" t="s">
        <v>1370</v>
      </c>
      <c r="D490" s="73" t="s">
        <v>339</v>
      </c>
      <c r="E490" s="73" t="s">
        <v>1590</v>
      </c>
      <c r="F490" s="91">
        <v>4.352796938</v>
      </c>
      <c r="G490" s="91">
        <v>3.7976935940000001</v>
      </c>
      <c r="H490" s="92">
        <f t="shared" si="21"/>
        <v>0.14616854421246916</v>
      </c>
      <c r="I490" s="104">
        <v>2.0439278008724351</v>
      </c>
      <c r="J490" s="104">
        <v>3.2775939675484849</v>
      </c>
      <c r="K490" s="92">
        <f t="shared" si="22"/>
        <v>-0.37639383611594357</v>
      </c>
      <c r="L490" s="74">
        <f t="shared" si="23"/>
        <v>0.46956654077494553</v>
      </c>
      <c r="N490" s="36"/>
    </row>
    <row r="491" spans="1:14">
      <c r="A491" s="73" t="s">
        <v>429</v>
      </c>
      <c r="B491" s="73" t="s">
        <v>727</v>
      </c>
      <c r="C491" s="73" t="s">
        <v>1365</v>
      </c>
      <c r="D491" s="73" t="s">
        <v>338</v>
      </c>
      <c r="E491" s="73" t="s">
        <v>1590</v>
      </c>
      <c r="F491" s="91">
        <v>3.8030099999999997E-2</v>
      </c>
      <c r="G491" s="91">
        <v>0.13140069000000001</v>
      </c>
      <c r="H491" s="92">
        <f t="shared" si="21"/>
        <v>-0.71057914536065225</v>
      </c>
      <c r="I491" s="104">
        <v>2.0403466200000002</v>
      </c>
      <c r="J491" s="104">
        <v>0.42892828000000005</v>
      </c>
      <c r="K491" s="92">
        <f t="shared" si="22"/>
        <v>3.7568479746777248</v>
      </c>
      <c r="L491" s="74">
        <f t="shared" si="23"/>
        <v>53.650834996489635</v>
      </c>
      <c r="N491" s="36"/>
    </row>
    <row r="492" spans="1:14">
      <c r="A492" s="73" t="s">
        <v>430</v>
      </c>
      <c r="B492" s="73" t="s">
        <v>728</v>
      </c>
      <c r="C492" s="73" t="s">
        <v>1365</v>
      </c>
      <c r="D492" s="73" t="s">
        <v>338</v>
      </c>
      <c r="E492" s="73" t="s">
        <v>1590</v>
      </c>
      <c r="F492" s="91">
        <v>1.5815182860000001</v>
      </c>
      <c r="G492" s="91">
        <v>3.4168404999999999E-2</v>
      </c>
      <c r="H492" s="92">
        <f t="shared" si="21"/>
        <v>45.285985137439113</v>
      </c>
      <c r="I492" s="104">
        <v>2.0306909200000001</v>
      </c>
      <c r="J492" s="104">
        <v>0.36847469999999999</v>
      </c>
      <c r="K492" s="92">
        <f t="shared" si="22"/>
        <v>4.5110728633471986</v>
      </c>
      <c r="L492" s="74">
        <f t="shared" si="23"/>
        <v>1.2840135570838414</v>
      </c>
      <c r="N492" s="36"/>
    </row>
    <row r="493" spans="1:14">
      <c r="A493" s="73" t="s">
        <v>1455</v>
      </c>
      <c r="B493" s="73" t="s">
        <v>1405</v>
      </c>
      <c r="C493" s="73" t="s">
        <v>1370</v>
      </c>
      <c r="D493" s="73" t="s">
        <v>339</v>
      </c>
      <c r="E493" s="73" t="s">
        <v>340</v>
      </c>
      <c r="F493" s="91">
        <v>0.13834570999999998</v>
      </c>
      <c r="G493" s="91">
        <v>2.0813369900000001</v>
      </c>
      <c r="H493" s="92">
        <f t="shared" si="21"/>
        <v>-0.93353036501792053</v>
      </c>
      <c r="I493" s="104">
        <v>2.020539004545455</v>
      </c>
      <c r="J493" s="104">
        <v>0.17139511999999998</v>
      </c>
      <c r="K493" s="92">
        <f t="shared" si="22"/>
        <v>10.788777910044669</v>
      </c>
      <c r="L493" s="74">
        <f t="shared" si="23"/>
        <v>14.604999349422943</v>
      </c>
      <c r="N493" s="36"/>
    </row>
    <row r="494" spans="1:14">
      <c r="A494" s="73" t="s">
        <v>980</v>
      </c>
      <c r="B494" s="73" t="s">
        <v>972</v>
      </c>
      <c r="C494" s="73" t="s">
        <v>1368</v>
      </c>
      <c r="D494" s="73" t="s">
        <v>338</v>
      </c>
      <c r="E494" s="73" t="s">
        <v>1590</v>
      </c>
      <c r="F494" s="91">
        <v>8.6592427300000008</v>
      </c>
      <c r="G494" s="91">
        <v>11.795662276</v>
      </c>
      <c r="H494" s="92">
        <f t="shared" si="21"/>
        <v>-0.26589601097528059</v>
      </c>
      <c r="I494" s="104">
        <v>1.99968854</v>
      </c>
      <c r="J494" s="104">
        <v>6.6264114699999999</v>
      </c>
      <c r="K494" s="92">
        <f t="shared" si="22"/>
        <v>-0.69822451427091958</v>
      </c>
      <c r="L494" s="74">
        <f t="shared" si="23"/>
        <v>0.23093111053141707</v>
      </c>
      <c r="N494" s="36"/>
    </row>
    <row r="495" spans="1:14">
      <c r="A495" s="73" t="s">
        <v>235</v>
      </c>
      <c r="B495" s="73" t="s">
        <v>236</v>
      </c>
      <c r="C495" s="73" t="s">
        <v>246</v>
      </c>
      <c r="D495" s="73" t="s">
        <v>339</v>
      </c>
      <c r="E495" s="73" t="s">
        <v>1590</v>
      </c>
      <c r="F495" s="91">
        <v>0</v>
      </c>
      <c r="G495" s="91">
        <v>0.70358885999999909</v>
      </c>
      <c r="H495" s="92">
        <f t="shared" si="21"/>
        <v>-1</v>
      </c>
      <c r="I495" s="104">
        <v>1.9935971100000001</v>
      </c>
      <c r="J495" s="104">
        <v>1.34762421</v>
      </c>
      <c r="K495" s="92">
        <f t="shared" si="22"/>
        <v>0.47934201182093639</v>
      </c>
      <c r="L495" s="74" t="str">
        <f t="shared" si="23"/>
        <v/>
      </c>
      <c r="N495" s="36"/>
    </row>
    <row r="496" spans="1:14">
      <c r="A496" s="73" t="s">
        <v>1689</v>
      </c>
      <c r="B496" s="73" t="s">
        <v>1693</v>
      </c>
      <c r="C496" s="73" t="s">
        <v>760</v>
      </c>
      <c r="D496" s="73" t="s">
        <v>338</v>
      </c>
      <c r="E496" s="73" t="s">
        <v>1590</v>
      </c>
      <c r="F496" s="91">
        <v>1.7074907699999999</v>
      </c>
      <c r="G496" s="91">
        <v>1.3038775200000001</v>
      </c>
      <c r="H496" s="92">
        <f t="shared" si="21"/>
        <v>0.30954843826128675</v>
      </c>
      <c r="I496" s="104">
        <v>1.9918915475757599</v>
      </c>
      <c r="J496" s="104">
        <v>1.3611894499999999</v>
      </c>
      <c r="K496" s="92">
        <f t="shared" si="22"/>
        <v>0.46334630170382241</v>
      </c>
      <c r="L496" s="74">
        <f t="shared" si="23"/>
        <v>1.1665606529608121</v>
      </c>
      <c r="N496" s="36"/>
    </row>
    <row r="497" spans="1:14">
      <c r="A497" s="73" t="s">
        <v>422</v>
      </c>
      <c r="B497" s="73" t="s">
        <v>722</v>
      </c>
      <c r="C497" s="73" t="s">
        <v>1365</v>
      </c>
      <c r="D497" s="73" t="s">
        <v>338</v>
      </c>
      <c r="E497" s="73" t="s">
        <v>1590</v>
      </c>
      <c r="F497" s="91">
        <v>2.4458230000000001E-2</v>
      </c>
      <c r="G497" s="91">
        <v>0.14519648000000002</v>
      </c>
      <c r="H497" s="92">
        <f t="shared" si="21"/>
        <v>-0.83155080619034294</v>
      </c>
      <c r="I497" s="104">
        <v>1.96302789</v>
      </c>
      <c r="J497" s="104">
        <v>0.44682537999999999</v>
      </c>
      <c r="K497" s="92">
        <f t="shared" si="22"/>
        <v>3.3932775036189753</v>
      </c>
      <c r="L497" s="74">
        <f t="shared" si="23"/>
        <v>80.26042317861922</v>
      </c>
      <c r="N497" s="36"/>
    </row>
    <row r="498" spans="1:14">
      <c r="A498" s="73" t="s">
        <v>536</v>
      </c>
      <c r="B498" s="73" t="s">
        <v>549</v>
      </c>
      <c r="C498" s="73" t="s">
        <v>1371</v>
      </c>
      <c r="D498" s="73" t="s">
        <v>338</v>
      </c>
      <c r="E498" s="73" t="s">
        <v>1590</v>
      </c>
      <c r="F498" s="91">
        <v>2.5092018700000001</v>
      </c>
      <c r="G498" s="91">
        <v>0.26271689199999998</v>
      </c>
      <c r="H498" s="92">
        <f t="shared" si="21"/>
        <v>8.5509727254233816</v>
      </c>
      <c r="I498" s="104">
        <v>1.9571728000000002</v>
      </c>
      <c r="J498" s="104">
        <v>0.46337499999999998</v>
      </c>
      <c r="K498" s="92">
        <f t="shared" si="22"/>
        <v>3.2237341246290807</v>
      </c>
      <c r="L498" s="74">
        <f t="shared" si="23"/>
        <v>0.77999814339369999</v>
      </c>
      <c r="N498" s="36"/>
    </row>
    <row r="499" spans="1:14">
      <c r="A499" s="73" t="s">
        <v>2504</v>
      </c>
      <c r="B499" s="73" t="s">
        <v>1505</v>
      </c>
      <c r="C499" s="73" t="s">
        <v>1028</v>
      </c>
      <c r="D499" s="73" t="s">
        <v>338</v>
      </c>
      <c r="E499" s="73" t="s">
        <v>1590</v>
      </c>
      <c r="F499" s="91">
        <v>1.811328091</v>
      </c>
      <c r="G499" s="91">
        <v>0.90659032100000003</v>
      </c>
      <c r="H499" s="92">
        <f t="shared" si="21"/>
        <v>0.99795657315428143</v>
      </c>
      <c r="I499" s="104">
        <v>1.94378161</v>
      </c>
      <c r="J499" s="104">
        <v>1.9071318100000001</v>
      </c>
      <c r="K499" s="92">
        <f t="shared" si="22"/>
        <v>1.9217234911518721E-2</v>
      </c>
      <c r="L499" s="74">
        <f t="shared" si="23"/>
        <v>1.0731250841071398</v>
      </c>
      <c r="N499" s="36"/>
    </row>
    <row r="500" spans="1:14">
      <c r="A500" s="73" t="s">
        <v>2817</v>
      </c>
      <c r="B500" s="73" t="s">
        <v>32</v>
      </c>
      <c r="C500" s="73" t="s">
        <v>1370</v>
      </c>
      <c r="D500" s="73" t="s">
        <v>1280</v>
      </c>
      <c r="E500" s="73" t="s">
        <v>1590</v>
      </c>
      <c r="F500" s="91">
        <v>2.6178153990000004</v>
      </c>
      <c r="G500" s="91">
        <v>4.840448608</v>
      </c>
      <c r="H500" s="92">
        <f t="shared" si="21"/>
        <v>-0.45917917717927348</v>
      </c>
      <c r="I500" s="104">
        <v>1.9354888700000001</v>
      </c>
      <c r="J500" s="104">
        <v>15.608396470000001</v>
      </c>
      <c r="K500" s="92">
        <f t="shared" si="22"/>
        <v>-0.8759969434579592</v>
      </c>
      <c r="L500" s="74">
        <f t="shared" si="23"/>
        <v>0.73935269489947708</v>
      </c>
      <c r="N500" s="36"/>
    </row>
    <row r="501" spans="1:14">
      <c r="A501" s="73" t="s">
        <v>2858</v>
      </c>
      <c r="B501" s="73" t="s">
        <v>67</v>
      </c>
      <c r="C501" s="73" t="s">
        <v>1370</v>
      </c>
      <c r="D501" s="73" t="s">
        <v>339</v>
      </c>
      <c r="E501" s="73" t="s">
        <v>340</v>
      </c>
      <c r="F501" s="91">
        <v>1.1490063500000001</v>
      </c>
      <c r="G501" s="91">
        <v>2.66660685</v>
      </c>
      <c r="H501" s="92">
        <f t="shared" si="21"/>
        <v>-0.56911295341493628</v>
      </c>
      <c r="I501" s="104">
        <v>1.8569054479089802</v>
      </c>
      <c r="J501" s="104">
        <v>2.22317052</v>
      </c>
      <c r="K501" s="92">
        <f t="shared" si="22"/>
        <v>-0.16474897845038894</v>
      </c>
      <c r="L501" s="74">
        <f t="shared" si="23"/>
        <v>1.6160967673581439</v>
      </c>
      <c r="N501" s="36"/>
    </row>
    <row r="502" spans="1:14">
      <c r="A502" s="73" t="s">
        <v>934</v>
      </c>
      <c r="B502" s="73" t="s">
        <v>596</v>
      </c>
      <c r="C502" s="73" t="s">
        <v>1367</v>
      </c>
      <c r="D502" s="73" t="s">
        <v>338</v>
      </c>
      <c r="E502" s="73" t="s">
        <v>1590</v>
      </c>
      <c r="F502" s="91">
        <v>0.62543227000000001</v>
      </c>
      <c r="G502" s="91">
        <v>1.6410986599999999</v>
      </c>
      <c r="H502" s="92">
        <f t="shared" si="21"/>
        <v>-0.61889416813002573</v>
      </c>
      <c r="I502" s="104">
        <v>1.8447150000000001</v>
      </c>
      <c r="J502" s="104">
        <v>0.32819535</v>
      </c>
      <c r="K502" s="92">
        <f t="shared" si="22"/>
        <v>4.620783475451435</v>
      </c>
      <c r="L502" s="74">
        <f t="shared" si="23"/>
        <v>2.9495040286296708</v>
      </c>
      <c r="N502" s="36"/>
    </row>
    <row r="503" spans="1:14">
      <c r="A503" s="73" t="s">
        <v>147</v>
      </c>
      <c r="B503" s="73" t="s">
        <v>148</v>
      </c>
      <c r="C503" s="73" t="s">
        <v>1528</v>
      </c>
      <c r="D503" s="73" t="s">
        <v>339</v>
      </c>
      <c r="E503" s="73" t="s">
        <v>340</v>
      </c>
      <c r="F503" s="91">
        <v>1.19490969</v>
      </c>
      <c r="G503" s="91">
        <v>3.4270429999999998E-2</v>
      </c>
      <c r="H503" s="92">
        <f t="shared" si="21"/>
        <v>33.867076076956145</v>
      </c>
      <c r="I503" s="104">
        <v>1.832524087006715</v>
      </c>
      <c r="J503" s="104">
        <v>5.0661248476840504</v>
      </c>
      <c r="K503" s="92">
        <f t="shared" si="22"/>
        <v>-0.63827893269459346</v>
      </c>
      <c r="L503" s="74">
        <f t="shared" si="23"/>
        <v>1.5336088596006907</v>
      </c>
      <c r="N503" s="36"/>
    </row>
    <row r="504" spans="1:14">
      <c r="A504" s="73" t="s">
        <v>534</v>
      </c>
      <c r="B504" s="73" t="s">
        <v>547</v>
      </c>
      <c r="C504" s="73" t="s">
        <v>1371</v>
      </c>
      <c r="D504" s="73" t="s">
        <v>338</v>
      </c>
      <c r="E504" s="73" t="s">
        <v>1590</v>
      </c>
      <c r="F504" s="91">
        <v>0.11141321000000001</v>
      </c>
      <c r="G504" s="91">
        <v>1.3009E-2</v>
      </c>
      <c r="H504" s="92">
        <f t="shared" si="21"/>
        <v>7.5643177799984631</v>
      </c>
      <c r="I504" s="104">
        <v>1.8136298200000001</v>
      </c>
      <c r="J504" s="104">
        <v>6.4008385199999998</v>
      </c>
      <c r="K504" s="92">
        <f t="shared" si="22"/>
        <v>-0.71665746380991346</v>
      </c>
      <c r="L504" s="74">
        <f t="shared" si="23"/>
        <v>16.278409176075261</v>
      </c>
      <c r="N504" s="36"/>
    </row>
    <row r="505" spans="1:14">
      <c r="A505" s="73" t="s">
        <v>2757</v>
      </c>
      <c r="B505" s="73" t="s">
        <v>808</v>
      </c>
      <c r="C505" s="73" t="s">
        <v>1370</v>
      </c>
      <c r="D505" s="73" t="s">
        <v>339</v>
      </c>
      <c r="E505" s="73" t="s">
        <v>340</v>
      </c>
      <c r="F505" s="91">
        <v>9.0570343350000009</v>
      </c>
      <c r="G505" s="91">
        <v>8.8977524399999997</v>
      </c>
      <c r="H505" s="92">
        <f t="shared" si="21"/>
        <v>1.790136285248245E-2</v>
      </c>
      <c r="I505" s="104">
        <v>1.79471775</v>
      </c>
      <c r="J505" s="104">
        <v>3.6246860085728603</v>
      </c>
      <c r="K505" s="92">
        <f t="shared" si="22"/>
        <v>-0.50486256030032506</v>
      </c>
      <c r="L505" s="74">
        <f t="shared" si="23"/>
        <v>0.19815733093386798</v>
      </c>
      <c r="N505" s="36"/>
    </row>
    <row r="506" spans="1:14">
      <c r="A506" s="73" t="s">
        <v>2921</v>
      </c>
      <c r="B506" s="73" t="s">
        <v>28</v>
      </c>
      <c r="C506" s="73" t="s">
        <v>1370</v>
      </c>
      <c r="D506" s="73" t="s">
        <v>1280</v>
      </c>
      <c r="E506" s="73" t="s">
        <v>1590</v>
      </c>
      <c r="F506" s="91">
        <v>2.4477269999999999E-2</v>
      </c>
      <c r="G506" s="91">
        <v>4.7535730000000005E-2</v>
      </c>
      <c r="H506" s="92">
        <f t="shared" si="21"/>
        <v>-0.48507638359608662</v>
      </c>
      <c r="I506" s="104">
        <v>1.775596</v>
      </c>
      <c r="J506" s="104">
        <v>10.76733602</v>
      </c>
      <c r="K506" s="92">
        <f t="shared" si="22"/>
        <v>-0.8350942148826892</v>
      </c>
      <c r="L506" s="74">
        <f t="shared" si="23"/>
        <v>72.540606039807543</v>
      </c>
      <c r="N506" s="36"/>
    </row>
    <row r="507" spans="1:14">
      <c r="A507" s="73" t="s">
        <v>2623</v>
      </c>
      <c r="B507" s="73" t="s">
        <v>1589</v>
      </c>
      <c r="C507" s="73" t="s">
        <v>1028</v>
      </c>
      <c r="D507" s="73" t="s">
        <v>338</v>
      </c>
      <c r="E507" s="73" t="s">
        <v>1590</v>
      </c>
      <c r="F507" s="91">
        <v>0.95485638800000006</v>
      </c>
      <c r="G507" s="91">
        <v>2.0965086390000001</v>
      </c>
      <c r="H507" s="92">
        <f t="shared" si="21"/>
        <v>-0.54454927099396511</v>
      </c>
      <c r="I507" s="104">
        <v>1.7277869099999998</v>
      </c>
      <c r="J507" s="104">
        <v>1.7931661699999999</v>
      </c>
      <c r="K507" s="92">
        <f t="shared" si="22"/>
        <v>-3.6460235026628984E-2</v>
      </c>
      <c r="L507" s="74">
        <f t="shared" si="23"/>
        <v>1.8094730597330411</v>
      </c>
      <c r="N507" s="36"/>
    </row>
    <row r="508" spans="1:14">
      <c r="A508" s="73" t="s">
        <v>525</v>
      </c>
      <c r="B508" s="73" t="s">
        <v>526</v>
      </c>
      <c r="C508" s="73" t="s">
        <v>1371</v>
      </c>
      <c r="D508" s="73" t="s">
        <v>338</v>
      </c>
      <c r="E508" s="73" t="s">
        <v>1590</v>
      </c>
      <c r="F508" s="91">
        <v>2.8075999999999999E-3</v>
      </c>
      <c r="G508" s="91">
        <v>6.2728999999999997E-3</v>
      </c>
      <c r="H508" s="92">
        <f t="shared" si="21"/>
        <v>-0.55242391876165731</v>
      </c>
      <c r="I508" s="104">
        <v>1.60379502</v>
      </c>
      <c r="J508" s="104">
        <v>1.6583795400000001</v>
      </c>
      <c r="K508" s="92">
        <f t="shared" si="22"/>
        <v>-3.2914371338662374E-2</v>
      </c>
      <c r="L508" s="74" t="str">
        <f t="shared" si="23"/>
        <v/>
      </c>
      <c r="N508" s="36"/>
    </row>
    <row r="509" spans="1:14">
      <c r="A509" s="73" t="s">
        <v>2557</v>
      </c>
      <c r="B509" s="73" t="s">
        <v>932</v>
      </c>
      <c r="C509" s="73" t="s">
        <v>1028</v>
      </c>
      <c r="D509" s="73" t="s">
        <v>338</v>
      </c>
      <c r="E509" s="73" t="s">
        <v>1590</v>
      </c>
      <c r="F509" s="91">
        <v>0.34079759199999998</v>
      </c>
      <c r="G509" s="91">
        <v>0.51746181599999996</v>
      </c>
      <c r="H509" s="92">
        <f t="shared" si="21"/>
        <v>-0.34140533376089721</v>
      </c>
      <c r="I509" s="104">
        <v>1.58826757</v>
      </c>
      <c r="J509" s="104">
        <v>5.5279399999999999E-2</v>
      </c>
      <c r="K509" s="92">
        <f t="shared" si="22"/>
        <v>27.731635473612233</v>
      </c>
      <c r="L509" s="74">
        <f t="shared" si="23"/>
        <v>4.6604424658023991</v>
      </c>
      <c r="N509" s="36"/>
    </row>
    <row r="510" spans="1:14">
      <c r="A510" s="73" t="s">
        <v>2556</v>
      </c>
      <c r="B510" s="73" t="s">
        <v>930</v>
      </c>
      <c r="C510" s="73" t="s">
        <v>1028</v>
      </c>
      <c r="D510" s="73" t="s">
        <v>338</v>
      </c>
      <c r="E510" s="73" t="s">
        <v>1590</v>
      </c>
      <c r="F510" s="91">
        <v>0.33407365999999999</v>
      </c>
      <c r="G510" s="91">
        <v>9.4280074999999991E-2</v>
      </c>
      <c r="H510" s="92">
        <f t="shared" si="21"/>
        <v>2.5434174187918286</v>
      </c>
      <c r="I510" s="104">
        <v>1.56259404</v>
      </c>
      <c r="J510" s="104">
        <v>5.8738220000000001E-2</v>
      </c>
      <c r="K510" s="92">
        <f t="shared" si="22"/>
        <v>25.602679481945486</v>
      </c>
      <c r="L510" s="74">
        <f t="shared" si="23"/>
        <v>4.6773937220911099</v>
      </c>
      <c r="N510" s="36"/>
    </row>
    <row r="511" spans="1:14">
      <c r="A511" s="73" t="s">
        <v>1643</v>
      </c>
      <c r="B511" s="73" t="s">
        <v>1633</v>
      </c>
      <c r="C511" s="73" t="s">
        <v>1528</v>
      </c>
      <c r="D511" s="73" t="s">
        <v>339</v>
      </c>
      <c r="E511" s="73" t="s">
        <v>340</v>
      </c>
      <c r="F511" s="91">
        <v>6.5069165199999999</v>
      </c>
      <c r="G511" s="91">
        <v>7.2970109800000005</v>
      </c>
      <c r="H511" s="92">
        <f t="shared" si="21"/>
        <v>-0.10827645212067372</v>
      </c>
      <c r="I511" s="104">
        <v>1.5445875800000002</v>
      </c>
      <c r="J511" s="104">
        <v>0</v>
      </c>
      <c r="K511" s="92" t="str">
        <f t="shared" si="22"/>
        <v/>
      </c>
      <c r="L511" s="74">
        <f t="shared" si="23"/>
        <v>0.23737627111896623</v>
      </c>
      <c r="N511" s="36"/>
    </row>
    <row r="512" spans="1:14">
      <c r="A512" s="73" t="s">
        <v>2429</v>
      </c>
      <c r="B512" s="73" t="s">
        <v>1304</v>
      </c>
      <c r="C512" s="73" t="s">
        <v>246</v>
      </c>
      <c r="D512" s="73" t="s">
        <v>1280</v>
      </c>
      <c r="E512" s="73" t="s">
        <v>340</v>
      </c>
      <c r="F512" s="91">
        <v>5.542685E-2</v>
      </c>
      <c r="G512" s="91">
        <v>0.94198035000000002</v>
      </c>
      <c r="H512" s="92">
        <f t="shared" si="21"/>
        <v>-0.94115922906459781</v>
      </c>
      <c r="I512" s="104">
        <v>1.52402752</v>
      </c>
      <c r="J512" s="104">
        <v>0.66804881999999999</v>
      </c>
      <c r="K512" s="92">
        <f t="shared" si="22"/>
        <v>1.2813115963590804</v>
      </c>
      <c r="L512" s="74">
        <f t="shared" si="23"/>
        <v>27.496195796802454</v>
      </c>
      <c r="N512" s="36"/>
    </row>
    <row r="513" spans="1:14">
      <c r="A513" s="73" t="s">
        <v>2570</v>
      </c>
      <c r="B513" s="73" t="s">
        <v>177</v>
      </c>
      <c r="C513" s="73" t="s">
        <v>1028</v>
      </c>
      <c r="D513" s="73" t="s">
        <v>338</v>
      </c>
      <c r="E513" s="73" t="s">
        <v>1590</v>
      </c>
      <c r="F513" s="91">
        <v>0</v>
      </c>
      <c r="G513" s="91">
        <v>7.2333900000000001E-3</v>
      </c>
      <c r="H513" s="92">
        <f t="shared" si="21"/>
        <v>-1</v>
      </c>
      <c r="I513" s="104">
        <v>1.50895427</v>
      </c>
      <c r="J513" s="104">
        <v>0</v>
      </c>
      <c r="K513" s="92" t="str">
        <f t="shared" si="22"/>
        <v/>
      </c>
      <c r="L513" s="74" t="str">
        <f t="shared" si="23"/>
        <v/>
      </c>
      <c r="N513" s="36"/>
    </row>
    <row r="514" spans="1:14">
      <c r="A514" s="73" t="s">
        <v>2559</v>
      </c>
      <c r="B514" s="73" t="s">
        <v>931</v>
      </c>
      <c r="C514" s="73" t="s">
        <v>1028</v>
      </c>
      <c r="D514" s="73" t="s">
        <v>338</v>
      </c>
      <c r="E514" s="73" t="s">
        <v>1590</v>
      </c>
      <c r="F514" s="91">
        <v>0.15065600000000001</v>
      </c>
      <c r="G514" s="91">
        <v>2.1641E-3</v>
      </c>
      <c r="H514" s="92">
        <f t="shared" si="21"/>
        <v>68.616006654036326</v>
      </c>
      <c r="I514" s="104">
        <v>1.5039627600000001</v>
      </c>
      <c r="J514" s="104">
        <v>1.628315</v>
      </c>
      <c r="K514" s="92">
        <f t="shared" si="22"/>
        <v>-7.6368663311459972E-2</v>
      </c>
      <c r="L514" s="74">
        <f t="shared" si="23"/>
        <v>9.9827604609175875</v>
      </c>
      <c r="N514" s="36"/>
    </row>
    <row r="515" spans="1:14">
      <c r="A515" s="73" t="s">
        <v>2849</v>
      </c>
      <c r="B515" s="73" t="s">
        <v>1545</v>
      </c>
      <c r="C515" s="73" t="s">
        <v>1364</v>
      </c>
      <c r="D515" s="73" t="s">
        <v>338</v>
      </c>
      <c r="E515" s="73" t="s">
        <v>1590</v>
      </c>
      <c r="F515" s="91">
        <v>1.49268826</v>
      </c>
      <c r="G515" s="91">
        <v>0.86062046999999997</v>
      </c>
      <c r="H515" s="92">
        <f t="shared" si="21"/>
        <v>0.73443267041974969</v>
      </c>
      <c r="I515" s="104">
        <v>1.4748774</v>
      </c>
      <c r="J515" s="104">
        <v>0.81030396999999998</v>
      </c>
      <c r="K515" s="92">
        <f t="shared" si="22"/>
        <v>0.82015324446701166</v>
      </c>
      <c r="L515" s="74">
        <f t="shared" si="23"/>
        <v>0.98806793054029918</v>
      </c>
      <c r="N515" s="36"/>
    </row>
    <row r="516" spans="1:14">
      <c r="A516" s="73" t="s">
        <v>2254</v>
      </c>
      <c r="B516" s="73" t="s">
        <v>924</v>
      </c>
      <c r="C516" s="73" t="s">
        <v>1371</v>
      </c>
      <c r="D516" s="73" t="s">
        <v>338</v>
      </c>
      <c r="E516" s="73" t="s">
        <v>1590</v>
      </c>
      <c r="F516" s="91">
        <v>11.646514230000001</v>
      </c>
      <c r="G516" s="91">
        <v>2.35089215</v>
      </c>
      <c r="H516" s="92">
        <f t="shared" si="21"/>
        <v>3.9540827425877456</v>
      </c>
      <c r="I516" s="104">
        <v>1.46310067</v>
      </c>
      <c r="J516" s="104">
        <v>2.5947100000000001E-3</v>
      </c>
      <c r="K516" s="92" t="str">
        <f t="shared" si="22"/>
        <v/>
      </c>
      <c r="L516" s="74">
        <f t="shared" si="23"/>
        <v>0.12562562850189382</v>
      </c>
      <c r="N516" s="36"/>
    </row>
    <row r="517" spans="1:14">
      <c r="A517" s="73" t="s">
        <v>2439</v>
      </c>
      <c r="B517" s="73" t="s">
        <v>2406</v>
      </c>
      <c r="C517" s="73" t="s">
        <v>246</v>
      </c>
      <c r="D517" s="73" t="s">
        <v>1280</v>
      </c>
      <c r="E517" s="73" t="s">
        <v>340</v>
      </c>
      <c r="F517" s="91">
        <v>1.0518202700000001</v>
      </c>
      <c r="G517" s="91">
        <v>0.63690831999999997</v>
      </c>
      <c r="H517" s="92">
        <f t="shared" si="21"/>
        <v>0.65144689898225883</v>
      </c>
      <c r="I517" s="104">
        <v>1.4572740900000001</v>
      </c>
      <c r="J517" s="104">
        <v>1.1824000000000001E-3</v>
      </c>
      <c r="K517" s="92" t="str">
        <f t="shared" si="22"/>
        <v/>
      </c>
      <c r="L517" s="74">
        <f t="shared" si="23"/>
        <v>1.385478233843126</v>
      </c>
      <c r="N517" s="36"/>
    </row>
    <row r="518" spans="1:14">
      <c r="A518" s="73" t="s">
        <v>1599</v>
      </c>
      <c r="B518" s="73" t="s">
        <v>834</v>
      </c>
      <c r="C518" s="73" t="s">
        <v>1371</v>
      </c>
      <c r="D518" s="73" t="s">
        <v>338</v>
      </c>
      <c r="E518" s="73" t="s">
        <v>1590</v>
      </c>
      <c r="F518" s="91">
        <v>6.9315106799999997</v>
      </c>
      <c r="G518" s="91">
        <v>7.7865137000000004</v>
      </c>
      <c r="H518" s="92">
        <f t="shared" si="21"/>
        <v>-0.10980562713194741</v>
      </c>
      <c r="I518" s="104">
        <v>1.41833082</v>
      </c>
      <c r="J518" s="104">
        <v>5.3752080199999996</v>
      </c>
      <c r="K518" s="92">
        <f t="shared" si="22"/>
        <v>-0.73613471055953661</v>
      </c>
      <c r="L518" s="74">
        <f t="shared" si="23"/>
        <v>0.20462073644240567</v>
      </c>
      <c r="N518" s="36"/>
    </row>
    <row r="519" spans="1:14">
      <c r="A519" s="73" t="s">
        <v>2430</v>
      </c>
      <c r="B519" s="73" t="s">
        <v>1305</v>
      </c>
      <c r="C519" s="73" t="s">
        <v>246</v>
      </c>
      <c r="D519" s="73" t="s">
        <v>1280</v>
      </c>
      <c r="E519" s="73" t="s">
        <v>340</v>
      </c>
      <c r="F519" s="91">
        <v>1.38090376</v>
      </c>
      <c r="G519" s="91">
        <v>0.86502466</v>
      </c>
      <c r="H519" s="92">
        <f t="shared" ref="H519:H582" si="24">IF(ISERROR(F519/G519-1),"",IF((F519/G519-1)&gt;10000%,"",F519/G519-1))</f>
        <v>0.59637502126239972</v>
      </c>
      <c r="I519" s="104">
        <v>1.3966771499999999</v>
      </c>
      <c r="J519" s="104">
        <v>5.2853362400000004</v>
      </c>
      <c r="K519" s="92">
        <f t="shared" ref="K519:K582" si="25">IF(ISERROR(I519/J519-1),"",IF((I519/J519-1)&gt;10000%,"",I519/J519-1))</f>
        <v>-0.73574488233505464</v>
      </c>
      <c r="L519" s="74">
        <f t="shared" ref="L519:L582" si="26">IF(ISERROR(I519/F519),"",IF(I519/F519&gt;10000%,"",I519/F519))</f>
        <v>1.0114225121669593</v>
      </c>
      <c r="N519" s="36"/>
    </row>
    <row r="520" spans="1:14">
      <c r="A520" s="73" t="s">
        <v>2778</v>
      </c>
      <c r="B520" s="73" t="s">
        <v>2372</v>
      </c>
      <c r="C520" s="73" t="s">
        <v>1370</v>
      </c>
      <c r="D520" s="73" t="s">
        <v>1280</v>
      </c>
      <c r="E520" s="73" t="s">
        <v>340</v>
      </c>
      <c r="F520" s="91">
        <v>5.48685052</v>
      </c>
      <c r="G520" s="91">
        <v>4.4107180399999999</v>
      </c>
      <c r="H520" s="92">
        <f t="shared" si="24"/>
        <v>0.24398124528495146</v>
      </c>
      <c r="I520" s="104">
        <v>1.38746583</v>
      </c>
      <c r="J520" s="104">
        <v>4.0459311099999997</v>
      </c>
      <c r="K520" s="92">
        <f t="shared" si="25"/>
        <v>-0.65707131627359816</v>
      </c>
      <c r="L520" s="74">
        <f t="shared" si="26"/>
        <v>0.25287108240739897</v>
      </c>
      <c r="N520" s="36"/>
    </row>
    <row r="521" spans="1:14">
      <c r="A521" s="73" t="s">
        <v>2575</v>
      </c>
      <c r="B521" s="73" t="s">
        <v>499</v>
      </c>
      <c r="C521" s="73" t="s">
        <v>1028</v>
      </c>
      <c r="D521" s="73" t="s">
        <v>338</v>
      </c>
      <c r="E521" s="73" t="s">
        <v>1590</v>
      </c>
      <c r="F521" s="91">
        <v>1.0818241689999999</v>
      </c>
      <c r="G521" s="91">
        <v>0.65339482900000001</v>
      </c>
      <c r="H521" s="92">
        <f t="shared" si="24"/>
        <v>0.65569747568357295</v>
      </c>
      <c r="I521" s="104">
        <v>1.37961029</v>
      </c>
      <c r="J521" s="104">
        <v>0.45606194999999999</v>
      </c>
      <c r="K521" s="92">
        <f t="shared" si="25"/>
        <v>2.0250501932906264</v>
      </c>
      <c r="L521" s="74">
        <f t="shared" si="26"/>
        <v>1.2752629581896502</v>
      </c>
      <c r="N521" s="36"/>
    </row>
    <row r="522" spans="1:14">
      <c r="A522" s="73" t="s">
        <v>423</v>
      </c>
      <c r="B522" s="73" t="s">
        <v>723</v>
      </c>
      <c r="C522" s="73" t="s">
        <v>1365</v>
      </c>
      <c r="D522" s="73" t="s">
        <v>338</v>
      </c>
      <c r="E522" s="73" t="s">
        <v>1590</v>
      </c>
      <c r="F522" s="91">
        <v>0.96827420999999991</v>
      </c>
      <c r="G522" s="91">
        <v>7.4274701160000003</v>
      </c>
      <c r="H522" s="92">
        <f t="shared" si="24"/>
        <v>-0.86963606788344028</v>
      </c>
      <c r="I522" s="104">
        <v>1.37729678</v>
      </c>
      <c r="J522" s="104">
        <v>7.2387428300000005</v>
      </c>
      <c r="K522" s="92">
        <f t="shared" si="25"/>
        <v>-0.80973259965915934</v>
      </c>
      <c r="L522" s="74">
        <f t="shared" si="26"/>
        <v>1.4224243151121418</v>
      </c>
      <c r="N522" s="36"/>
    </row>
    <row r="523" spans="1:14">
      <c r="A523" s="73" t="s">
        <v>1459</v>
      </c>
      <c r="B523" s="73" t="s">
        <v>1489</v>
      </c>
      <c r="C523" s="73" t="s">
        <v>1370</v>
      </c>
      <c r="D523" s="73" t="s">
        <v>339</v>
      </c>
      <c r="E523" s="73" t="s">
        <v>340</v>
      </c>
      <c r="F523" s="91">
        <v>2.06170966</v>
      </c>
      <c r="G523" s="91">
        <v>0.68950089000000003</v>
      </c>
      <c r="H523" s="92">
        <f t="shared" si="24"/>
        <v>1.9901479314986816</v>
      </c>
      <c r="I523" s="104">
        <v>1.3228789999999999</v>
      </c>
      <c r="J523" s="104">
        <v>12.775826910000001</v>
      </c>
      <c r="K523" s="92">
        <f t="shared" si="25"/>
        <v>-0.89645453015925369</v>
      </c>
      <c r="L523" s="74">
        <f t="shared" si="26"/>
        <v>0.64164175279656011</v>
      </c>
      <c r="N523" s="36"/>
    </row>
    <row r="524" spans="1:14">
      <c r="A524" s="73" t="s">
        <v>2400</v>
      </c>
      <c r="B524" s="73" t="s">
        <v>2401</v>
      </c>
      <c r="C524" s="73" t="s">
        <v>1528</v>
      </c>
      <c r="D524" s="73" t="s">
        <v>338</v>
      </c>
      <c r="E524" s="73" t="s">
        <v>1590</v>
      </c>
      <c r="F524" s="91">
        <v>14.064291627176299</v>
      </c>
      <c r="G524" s="91">
        <v>8.9341170983863698</v>
      </c>
      <c r="H524" s="92">
        <f t="shared" si="24"/>
        <v>0.5742228887638503</v>
      </c>
      <c r="I524" s="104">
        <v>1.31577396827783</v>
      </c>
      <c r="J524" s="104">
        <v>8.1259921310461003</v>
      </c>
      <c r="K524" s="92">
        <f t="shared" si="25"/>
        <v>-0.83807836051787521</v>
      </c>
      <c r="L524" s="74">
        <f t="shared" si="26"/>
        <v>9.3554229616184315E-2</v>
      </c>
      <c r="N524" s="36"/>
    </row>
    <row r="525" spans="1:14">
      <c r="A525" s="73" t="s">
        <v>1291</v>
      </c>
      <c r="B525" s="73" t="s">
        <v>1292</v>
      </c>
      <c r="C525" s="73" t="s">
        <v>1369</v>
      </c>
      <c r="D525" s="73" t="s">
        <v>338</v>
      </c>
      <c r="E525" s="73" t="s">
        <v>1590</v>
      </c>
      <c r="F525" s="91">
        <v>3.0531184649999998</v>
      </c>
      <c r="G525" s="91">
        <v>1.89365652</v>
      </c>
      <c r="H525" s="92">
        <f t="shared" si="24"/>
        <v>0.61228735663213096</v>
      </c>
      <c r="I525" s="104">
        <v>1.3060856399999998</v>
      </c>
      <c r="J525" s="104">
        <v>5.5448348699999999</v>
      </c>
      <c r="K525" s="92">
        <f t="shared" si="25"/>
        <v>-0.76445003852747739</v>
      </c>
      <c r="L525" s="74">
        <f t="shared" si="26"/>
        <v>0.42778740981477109</v>
      </c>
      <c r="N525" s="36"/>
    </row>
    <row r="526" spans="1:14">
      <c r="A526" s="73" t="s">
        <v>2532</v>
      </c>
      <c r="B526" s="73" t="s">
        <v>200</v>
      </c>
      <c r="C526" s="73" t="s">
        <v>1028</v>
      </c>
      <c r="D526" s="73" t="s">
        <v>338</v>
      </c>
      <c r="E526" s="73" t="s">
        <v>1590</v>
      </c>
      <c r="F526" s="91">
        <v>1.2815732099999999</v>
      </c>
      <c r="G526" s="91">
        <v>0.53992669199999999</v>
      </c>
      <c r="H526" s="92">
        <f t="shared" si="24"/>
        <v>1.3736059524169626</v>
      </c>
      <c r="I526" s="104">
        <v>1.2587305200000001</v>
      </c>
      <c r="J526" s="104">
        <v>2.3473631699999999</v>
      </c>
      <c r="K526" s="92">
        <f t="shared" si="25"/>
        <v>-0.46376830986915407</v>
      </c>
      <c r="L526" s="74">
        <f t="shared" si="26"/>
        <v>0.98217605531875951</v>
      </c>
      <c r="N526" s="36"/>
    </row>
    <row r="527" spans="1:14">
      <c r="A527" s="73" t="s">
        <v>859</v>
      </c>
      <c r="B527" s="73" t="s">
        <v>860</v>
      </c>
      <c r="C527" s="73" t="s">
        <v>1365</v>
      </c>
      <c r="D527" s="73" t="s">
        <v>338</v>
      </c>
      <c r="E527" s="73" t="s">
        <v>1590</v>
      </c>
      <c r="F527" s="91">
        <v>2.9425442500000001</v>
      </c>
      <c r="G527" s="91">
        <v>11.225104529999999</v>
      </c>
      <c r="H527" s="92">
        <f t="shared" si="24"/>
        <v>-0.7378604143831522</v>
      </c>
      <c r="I527" s="104">
        <v>1.2351818700000001</v>
      </c>
      <c r="J527" s="104">
        <v>13.56780423</v>
      </c>
      <c r="K527" s="92">
        <f t="shared" si="25"/>
        <v>-0.9089622868180196</v>
      </c>
      <c r="L527" s="74">
        <f t="shared" si="26"/>
        <v>0.41976662542967708</v>
      </c>
      <c r="N527" s="36"/>
    </row>
    <row r="528" spans="1:14">
      <c r="A528" s="73" t="s">
        <v>1443</v>
      </c>
      <c r="B528" s="73" t="s">
        <v>669</v>
      </c>
      <c r="C528" s="73" t="s">
        <v>1370</v>
      </c>
      <c r="D528" s="73" t="s">
        <v>339</v>
      </c>
      <c r="E528" s="73" t="s">
        <v>340</v>
      </c>
      <c r="F528" s="91">
        <v>3.05969735</v>
      </c>
      <c r="G528" s="91">
        <v>1.4768004099999998</v>
      </c>
      <c r="H528" s="92">
        <f t="shared" si="24"/>
        <v>1.0718421590904086</v>
      </c>
      <c r="I528" s="104">
        <v>1.2210653600000001</v>
      </c>
      <c r="J528" s="104">
        <v>6.6928259800000003</v>
      </c>
      <c r="K528" s="92">
        <f t="shared" si="25"/>
        <v>-0.81755608712240857</v>
      </c>
      <c r="L528" s="74">
        <f t="shared" si="26"/>
        <v>0.3990804384623205</v>
      </c>
      <c r="N528" s="36"/>
    </row>
    <row r="529" spans="1:14">
      <c r="A529" s="73" t="s">
        <v>2661</v>
      </c>
      <c r="B529" s="73" t="s">
        <v>1550</v>
      </c>
      <c r="C529" s="73" t="s">
        <v>1028</v>
      </c>
      <c r="D529" s="73" t="s">
        <v>338</v>
      </c>
      <c r="E529" s="73" t="s">
        <v>1590</v>
      </c>
      <c r="F529" s="91">
        <v>0.99208590000000008</v>
      </c>
      <c r="G529" s="91">
        <v>0.35931236999999999</v>
      </c>
      <c r="H529" s="92">
        <f t="shared" si="24"/>
        <v>1.7610680367057778</v>
      </c>
      <c r="I529" s="104">
        <v>1.22018593</v>
      </c>
      <c r="J529" s="104">
        <v>0.37773527000000001</v>
      </c>
      <c r="K529" s="92">
        <f t="shared" si="25"/>
        <v>2.2302674039413897</v>
      </c>
      <c r="L529" s="74">
        <f t="shared" si="26"/>
        <v>1.2299196369991749</v>
      </c>
      <c r="N529" s="36"/>
    </row>
    <row r="530" spans="1:14">
      <c r="A530" s="73" t="s">
        <v>93</v>
      </c>
      <c r="B530" s="73" t="s">
        <v>94</v>
      </c>
      <c r="C530" s="73" t="s">
        <v>1371</v>
      </c>
      <c r="D530" s="73" t="s">
        <v>338</v>
      </c>
      <c r="E530" s="73" t="s">
        <v>340</v>
      </c>
      <c r="F530" s="91">
        <v>1.6389641960000001</v>
      </c>
      <c r="G530" s="91">
        <v>2.4145056990000002</v>
      </c>
      <c r="H530" s="92">
        <f t="shared" si="24"/>
        <v>-0.32120094117864417</v>
      </c>
      <c r="I530" s="104">
        <v>1.2145916399999999</v>
      </c>
      <c r="J530" s="104">
        <v>0.48025233000000001</v>
      </c>
      <c r="K530" s="92">
        <f t="shared" si="25"/>
        <v>1.5290697496459829</v>
      </c>
      <c r="L530" s="74">
        <f t="shared" si="26"/>
        <v>0.74107271102339556</v>
      </c>
      <c r="N530" s="36"/>
    </row>
    <row r="531" spans="1:14">
      <c r="A531" s="73" t="s">
        <v>2829</v>
      </c>
      <c r="B531" s="73" t="s">
        <v>1244</v>
      </c>
      <c r="C531" s="73" t="s">
        <v>1370</v>
      </c>
      <c r="D531" s="73" t="s">
        <v>1280</v>
      </c>
      <c r="E531" s="73" t="s">
        <v>1590</v>
      </c>
      <c r="F531" s="91">
        <v>2.27541115</v>
      </c>
      <c r="G531" s="91">
        <v>0.99342889700000003</v>
      </c>
      <c r="H531" s="92">
        <f t="shared" si="24"/>
        <v>1.2904620117971062</v>
      </c>
      <c r="I531" s="104">
        <v>1.20832878</v>
      </c>
      <c r="J531" s="104">
        <v>1.750082E-2</v>
      </c>
      <c r="K531" s="92">
        <f t="shared" si="25"/>
        <v>68.044123646777692</v>
      </c>
      <c r="L531" s="74">
        <f t="shared" si="26"/>
        <v>0.53103755776181372</v>
      </c>
      <c r="N531" s="36"/>
    </row>
    <row r="532" spans="1:14">
      <c r="A532" s="73" t="s">
        <v>2812</v>
      </c>
      <c r="B532" s="73" t="s">
        <v>956</v>
      </c>
      <c r="C532" s="73" t="s">
        <v>1370</v>
      </c>
      <c r="D532" s="73" t="s">
        <v>339</v>
      </c>
      <c r="E532" s="73" t="s">
        <v>340</v>
      </c>
      <c r="F532" s="91">
        <v>3.1210372599999996</v>
      </c>
      <c r="G532" s="91">
        <v>1.925582879</v>
      </c>
      <c r="H532" s="92">
        <f t="shared" si="24"/>
        <v>0.62082727990437214</v>
      </c>
      <c r="I532" s="104">
        <v>1.20204537</v>
      </c>
      <c r="J532" s="104">
        <v>0.80766068000000002</v>
      </c>
      <c r="K532" s="92">
        <f t="shared" si="25"/>
        <v>0.48830492775753309</v>
      </c>
      <c r="L532" s="74">
        <f t="shared" si="26"/>
        <v>0.38514290918782562</v>
      </c>
      <c r="N532" s="36"/>
    </row>
    <row r="533" spans="1:14">
      <c r="A533" s="73" t="s">
        <v>2647</v>
      </c>
      <c r="B533" s="73" t="s">
        <v>2416</v>
      </c>
      <c r="C533" s="73" t="s">
        <v>1028</v>
      </c>
      <c r="D533" s="73" t="s">
        <v>339</v>
      </c>
      <c r="E533" s="73" t="s">
        <v>340</v>
      </c>
      <c r="F533" s="91">
        <v>0.25089450000000002</v>
      </c>
      <c r="G533" s="91">
        <v>0.16993495</v>
      </c>
      <c r="H533" s="92">
        <f t="shared" si="24"/>
        <v>0.47641494583662758</v>
      </c>
      <c r="I533" s="104">
        <v>1.19543069</v>
      </c>
      <c r="J533" s="104">
        <v>1.6398139999999999E-2</v>
      </c>
      <c r="K533" s="92">
        <f t="shared" si="25"/>
        <v>71.900383214193809</v>
      </c>
      <c r="L533" s="74">
        <f t="shared" si="26"/>
        <v>4.7646747537311498</v>
      </c>
      <c r="N533" s="36"/>
    </row>
    <row r="534" spans="1:14">
      <c r="A534" s="73" t="s">
        <v>1275</v>
      </c>
      <c r="B534" s="73" t="s">
        <v>1276</v>
      </c>
      <c r="C534" s="73" t="s">
        <v>760</v>
      </c>
      <c r="D534" s="73" t="s">
        <v>338</v>
      </c>
      <c r="E534" s="73" t="s">
        <v>1590</v>
      </c>
      <c r="F534" s="91">
        <v>1.18786017</v>
      </c>
      <c r="G534" s="91">
        <v>1.8898204999999999</v>
      </c>
      <c r="H534" s="92">
        <f t="shared" si="24"/>
        <v>-0.37144285925568066</v>
      </c>
      <c r="I534" s="104">
        <v>1.1638978600000001</v>
      </c>
      <c r="J534" s="104">
        <v>10.819328519999999</v>
      </c>
      <c r="K534" s="92">
        <f t="shared" si="25"/>
        <v>-0.89242420563822566</v>
      </c>
      <c r="L534" s="74">
        <f t="shared" si="26"/>
        <v>0.97982733102331399</v>
      </c>
      <c r="N534" s="36"/>
    </row>
    <row r="535" spans="1:14">
      <c r="A535" s="73" t="s">
        <v>870</v>
      </c>
      <c r="B535" s="73" t="s">
        <v>871</v>
      </c>
      <c r="C535" s="73" t="s">
        <v>1365</v>
      </c>
      <c r="D535" s="73" t="s">
        <v>338</v>
      </c>
      <c r="E535" s="73" t="s">
        <v>1590</v>
      </c>
      <c r="F535" s="91">
        <v>0.22347188099999998</v>
      </c>
      <c r="G535" s="91">
        <v>0.204298804</v>
      </c>
      <c r="H535" s="92">
        <f t="shared" si="24"/>
        <v>9.3848209703665031E-2</v>
      </c>
      <c r="I535" s="104">
        <v>1.15951125</v>
      </c>
      <c r="J535" s="104">
        <v>0</v>
      </c>
      <c r="K535" s="92" t="str">
        <f t="shared" si="25"/>
        <v/>
      </c>
      <c r="L535" s="74">
        <f t="shared" si="26"/>
        <v>5.1886225900608949</v>
      </c>
      <c r="N535" s="36"/>
    </row>
    <row r="536" spans="1:14">
      <c r="A536" s="73" t="s">
        <v>2437</v>
      </c>
      <c r="B536" s="73" t="s">
        <v>1539</v>
      </c>
      <c r="C536" s="73" t="s">
        <v>246</v>
      </c>
      <c r="D536" s="73" t="s">
        <v>1280</v>
      </c>
      <c r="E536" s="73" t="s">
        <v>340</v>
      </c>
      <c r="F536" s="91">
        <v>0.65319718000000004</v>
      </c>
      <c r="G536" s="91">
        <v>1.8412999999999999E-2</v>
      </c>
      <c r="H536" s="92">
        <f t="shared" si="24"/>
        <v>34.474783033726176</v>
      </c>
      <c r="I536" s="104">
        <v>1.150954259532595</v>
      </c>
      <c r="J536" s="104">
        <v>0</v>
      </c>
      <c r="K536" s="92" t="str">
        <f t="shared" si="25"/>
        <v/>
      </c>
      <c r="L536" s="74">
        <f t="shared" si="26"/>
        <v>1.7620318868072806</v>
      </c>
      <c r="N536" s="36"/>
    </row>
    <row r="537" spans="1:14">
      <c r="A537" s="73" t="s">
        <v>2421</v>
      </c>
      <c r="B537" s="73" t="s">
        <v>2422</v>
      </c>
      <c r="C537" s="73" t="s">
        <v>1371</v>
      </c>
      <c r="D537" s="73" t="s">
        <v>338</v>
      </c>
      <c r="E537" s="73" t="s">
        <v>340</v>
      </c>
      <c r="F537" s="91">
        <v>1.11659135</v>
      </c>
      <c r="G537" s="91">
        <v>1.7483375800000001</v>
      </c>
      <c r="H537" s="92">
        <f t="shared" si="24"/>
        <v>-0.36134110324391699</v>
      </c>
      <c r="I537" s="104">
        <v>1.14544282</v>
      </c>
      <c r="J537" s="104">
        <v>0.16911113</v>
      </c>
      <c r="K537" s="92">
        <f t="shared" si="25"/>
        <v>5.7733142106022237</v>
      </c>
      <c r="L537" s="74">
        <f t="shared" si="26"/>
        <v>1.0258388800880465</v>
      </c>
      <c r="N537" s="36"/>
    </row>
    <row r="538" spans="1:14">
      <c r="A538" s="73" t="s">
        <v>2733</v>
      </c>
      <c r="B538" s="73" t="s">
        <v>105</v>
      </c>
      <c r="C538" s="73" t="s">
        <v>1364</v>
      </c>
      <c r="D538" s="73" t="s">
        <v>338</v>
      </c>
      <c r="E538" s="73" t="s">
        <v>1590</v>
      </c>
      <c r="F538" s="91">
        <v>22.576393825</v>
      </c>
      <c r="G538" s="91">
        <v>15.759155199999999</v>
      </c>
      <c r="H538" s="92">
        <f t="shared" si="24"/>
        <v>0.43258909113351462</v>
      </c>
      <c r="I538" s="104">
        <v>1.1178189199999999</v>
      </c>
      <c r="J538" s="104">
        <v>0</v>
      </c>
      <c r="K538" s="92" t="str">
        <f t="shared" si="25"/>
        <v/>
      </c>
      <c r="L538" s="74">
        <f t="shared" si="26"/>
        <v>4.9512731247723971E-2</v>
      </c>
      <c r="N538" s="36"/>
    </row>
    <row r="539" spans="1:14">
      <c r="A539" s="73" t="s">
        <v>1460</v>
      </c>
      <c r="B539" s="73" t="s">
        <v>1490</v>
      </c>
      <c r="C539" s="73" t="s">
        <v>1370</v>
      </c>
      <c r="D539" s="73" t="s">
        <v>339</v>
      </c>
      <c r="E539" s="73" t="s">
        <v>340</v>
      </c>
      <c r="F539" s="91">
        <v>1.598328996</v>
      </c>
      <c r="G539" s="91">
        <v>2.8492158939999999</v>
      </c>
      <c r="H539" s="92">
        <f t="shared" si="24"/>
        <v>-0.43902847117839361</v>
      </c>
      <c r="I539" s="104">
        <v>1.08526331</v>
      </c>
      <c r="J539" s="104">
        <v>0.92702046999999999</v>
      </c>
      <c r="K539" s="92">
        <f t="shared" si="25"/>
        <v>0.17070048086424672</v>
      </c>
      <c r="L539" s="74">
        <f t="shared" si="26"/>
        <v>0.6789986997145111</v>
      </c>
      <c r="N539" s="36"/>
    </row>
    <row r="540" spans="1:14">
      <c r="A540" s="73" t="s">
        <v>2764</v>
      </c>
      <c r="B540" s="73" t="s">
        <v>1189</v>
      </c>
      <c r="C540" s="73" t="s">
        <v>1370</v>
      </c>
      <c r="D540" s="73" t="s">
        <v>339</v>
      </c>
      <c r="E540" s="73" t="s">
        <v>1590</v>
      </c>
      <c r="F540" s="91">
        <v>7.55218145</v>
      </c>
      <c r="G540" s="91">
        <v>12.700706449999998</v>
      </c>
      <c r="H540" s="92">
        <f t="shared" si="24"/>
        <v>-0.40537312001254855</v>
      </c>
      <c r="I540" s="104">
        <v>1.0814612299999999</v>
      </c>
      <c r="J540" s="104">
        <v>5.7656470099999995</v>
      </c>
      <c r="K540" s="92">
        <f t="shared" si="25"/>
        <v>-0.81243020460248394</v>
      </c>
      <c r="L540" s="74">
        <f t="shared" si="26"/>
        <v>0.14319852312340825</v>
      </c>
      <c r="N540" s="36"/>
    </row>
    <row r="541" spans="1:14">
      <c r="A541" s="73" t="s">
        <v>2568</v>
      </c>
      <c r="B541" s="73" t="s">
        <v>172</v>
      </c>
      <c r="C541" s="73" t="s">
        <v>1028</v>
      </c>
      <c r="D541" s="73" t="s">
        <v>338</v>
      </c>
      <c r="E541" s="73" t="s">
        <v>1590</v>
      </c>
      <c r="F541" s="91">
        <v>0</v>
      </c>
      <c r="G541" s="91">
        <v>2.6440300000000003E-3</v>
      </c>
      <c r="H541" s="92">
        <f t="shared" si="24"/>
        <v>-1</v>
      </c>
      <c r="I541" s="104">
        <v>1.06720876</v>
      </c>
      <c r="J541" s="104">
        <v>0</v>
      </c>
      <c r="K541" s="92" t="str">
        <f t="shared" si="25"/>
        <v/>
      </c>
      <c r="L541" s="74" t="str">
        <f t="shared" si="26"/>
        <v/>
      </c>
      <c r="N541" s="36"/>
    </row>
    <row r="542" spans="1:14">
      <c r="A542" s="73" t="s">
        <v>573</v>
      </c>
      <c r="B542" s="73" t="s">
        <v>573</v>
      </c>
      <c r="C542" s="73" t="s">
        <v>1367</v>
      </c>
      <c r="D542" s="73" t="s">
        <v>338</v>
      </c>
      <c r="E542" s="73" t="s">
        <v>1590</v>
      </c>
      <c r="F542" s="91">
        <v>4.6016800000000004E-3</v>
      </c>
      <c r="G542" s="91">
        <v>0.59542985999999998</v>
      </c>
      <c r="H542" s="92">
        <f t="shared" si="24"/>
        <v>-0.99227166739672745</v>
      </c>
      <c r="I542" s="104">
        <v>1.0419395</v>
      </c>
      <c r="J542" s="104">
        <v>0.15773729</v>
      </c>
      <c r="K542" s="92">
        <f t="shared" si="25"/>
        <v>5.6055369659260661</v>
      </c>
      <c r="L542" s="74" t="str">
        <f t="shared" si="26"/>
        <v/>
      </c>
      <c r="N542" s="36"/>
    </row>
    <row r="543" spans="1:14">
      <c r="A543" s="73" t="s">
        <v>2493</v>
      </c>
      <c r="B543" s="73" t="s">
        <v>1384</v>
      </c>
      <c r="C543" s="73" t="s">
        <v>1028</v>
      </c>
      <c r="D543" s="73" t="s">
        <v>338</v>
      </c>
      <c r="E543" s="73" t="s">
        <v>1590</v>
      </c>
      <c r="F543" s="91">
        <v>1.5797861299999998</v>
      </c>
      <c r="G543" s="91">
        <v>3.154436553</v>
      </c>
      <c r="H543" s="92">
        <f t="shared" si="24"/>
        <v>-0.49918595493779783</v>
      </c>
      <c r="I543" s="104">
        <v>1.0335362399999999</v>
      </c>
      <c r="J543" s="104">
        <v>2.8237114800000001</v>
      </c>
      <c r="K543" s="92">
        <f t="shared" si="25"/>
        <v>-0.63397951691580046</v>
      </c>
      <c r="L543" s="74">
        <f t="shared" si="26"/>
        <v>0.65422541720884719</v>
      </c>
      <c r="N543" s="36"/>
    </row>
    <row r="544" spans="1:14">
      <c r="A544" s="73" t="s">
        <v>1644</v>
      </c>
      <c r="B544" s="73" t="s">
        <v>1634</v>
      </c>
      <c r="C544" s="73" t="s">
        <v>1528</v>
      </c>
      <c r="D544" s="73" t="s">
        <v>339</v>
      </c>
      <c r="E544" s="73" t="s">
        <v>340</v>
      </c>
      <c r="F544" s="91">
        <v>3.774951E-2</v>
      </c>
      <c r="G544" s="91">
        <v>1.4819499999999999E-2</v>
      </c>
      <c r="H544" s="92">
        <f t="shared" si="24"/>
        <v>1.5472863456931747</v>
      </c>
      <c r="I544" s="104">
        <v>0.98384977238240001</v>
      </c>
      <c r="J544" s="104">
        <v>1.06668998756219</v>
      </c>
      <c r="K544" s="92">
        <f t="shared" si="25"/>
        <v>-7.7661003802157014E-2</v>
      </c>
      <c r="L544" s="74">
        <f t="shared" si="26"/>
        <v>26.062583921815143</v>
      </c>
      <c r="N544" s="36"/>
    </row>
    <row r="545" spans="1:14">
      <c r="A545" s="73" t="s">
        <v>427</v>
      </c>
      <c r="B545" s="73" t="s">
        <v>726</v>
      </c>
      <c r="C545" s="73" t="s">
        <v>1365</v>
      </c>
      <c r="D545" s="73" t="s">
        <v>338</v>
      </c>
      <c r="E545" s="73" t="s">
        <v>1590</v>
      </c>
      <c r="F545" s="91">
        <v>0.73035945599999996</v>
      </c>
      <c r="G545" s="91">
        <v>1.0132155330000001</v>
      </c>
      <c r="H545" s="92">
        <f t="shared" si="24"/>
        <v>-0.27916673973848383</v>
      </c>
      <c r="I545" s="104">
        <v>0.94309476000000003</v>
      </c>
      <c r="J545" s="104">
        <v>0.56742937999999998</v>
      </c>
      <c r="K545" s="92">
        <f t="shared" si="25"/>
        <v>0.66204781289259307</v>
      </c>
      <c r="L545" s="74">
        <f t="shared" si="26"/>
        <v>1.291274799350308</v>
      </c>
      <c r="N545" s="36"/>
    </row>
    <row r="546" spans="1:14">
      <c r="A546" s="73" t="s">
        <v>2634</v>
      </c>
      <c r="B546" s="73" t="s">
        <v>2379</v>
      </c>
      <c r="C546" s="73" t="s">
        <v>1028</v>
      </c>
      <c r="D546" s="73" t="s">
        <v>338</v>
      </c>
      <c r="E546" s="73" t="s">
        <v>1590</v>
      </c>
      <c r="F546" s="91">
        <v>1.118068762</v>
      </c>
      <c r="G546" s="91">
        <v>1.023064806</v>
      </c>
      <c r="H546" s="92">
        <f t="shared" si="24"/>
        <v>9.2862109460541742E-2</v>
      </c>
      <c r="I546" s="104">
        <v>0.93046388000000002</v>
      </c>
      <c r="J546" s="104">
        <v>1.6702183899999998</v>
      </c>
      <c r="K546" s="92">
        <f t="shared" si="25"/>
        <v>-0.44290885217710951</v>
      </c>
      <c r="L546" s="74">
        <f t="shared" si="26"/>
        <v>0.83220631111774146</v>
      </c>
      <c r="N546" s="36"/>
    </row>
    <row r="547" spans="1:14">
      <c r="A547" s="73" t="s">
        <v>1401</v>
      </c>
      <c r="B547" s="73" t="s">
        <v>1402</v>
      </c>
      <c r="C547" s="73" t="s">
        <v>1371</v>
      </c>
      <c r="D547" s="73" t="s">
        <v>338</v>
      </c>
      <c r="E547" s="73" t="s">
        <v>340</v>
      </c>
      <c r="F547" s="91">
        <v>1.11895758</v>
      </c>
      <c r="G547" s="91">
        <v>0.46145089</v>
      </c>
      <c r="H547" s="92">
        <f t="shared" si="24"/>
        <v>1.4248681804471111</v>
      </c>
      <c r="I547" s="104">
        <v>0.92067479000000008</v>
      </c>
      <c r="J547" s="104">
        <v>0.26528459999999998</v>
      </c>
      <c r="K547" s="92">
        <f t="shared" si="25"/>
        <v>2.4705172859638296</v>
      </c>
      <c r="L547" s="74">
        <f t="shared" si="26"/>
        <v>0.82279686599021928</v>
      </c>
      <c r="N547" s="36"/>
    </row>
    <row r="548" spans="1:14">
      <c r="A548" s="73" t="s">
        <v>2256</v>
      </c>
      <c r="B548" s="73" t="s">
        <v>926</v>
      </c>
      <c r="C548" s="73" t="s">
        <v>1371</v>
      </c>
      <c r="D548" s="73" t="s">
        <v>338</v>
      </c>
      <c r="E548" s="73" t="s">
        <v>1590</v>
      </c>
      <c r="F548" s="91">
        <v>3.2193764799999998</v>
      </c>
      <c r="G548" s="91">
        <v>0.15959640999999999</v>
      </c>
      <c r="H548" s="92">
        <f t="shared" si="24"/>
        <v>19.171985572858436</v>
      </c>
      <c r="I548" s="104">
        <v>0.8991247</v>
      </c>
      <c r="J548" s="104">
        <v>4.1610299999999996E-3</v>
      </c>
      <c r="K548" s="92" t="str">
        <f t="shared" si="25"/>
        <v/>
      </c>
      <c r="L548" s="74">
        <f t="shared" si="26"/>
        <v>0.27928535403849386</v>
      </c>
      <c r="N548" s="36"/>
    </row>
    <row r="549" spans="1:14">
      <c r="A549" s="73" t="s">
        <v>2455</v>
      </c>
      <c r="B549" s="73" t="s">
        <v>822</v>
      </c>
      <c r="C549" s="73" t="s">
        <v>1528</v>
      </c>
      <c r="D549" s="73" t="s">
        <v>338</v>
      </c>
      <c r="E549" s="73" t="s">
        <v>1590</v>
      </c>
      <c r="F549" s="91">
        <v>1.0817518400000001</v>
      </c>
      <c r="G549" s="91">
        <v>0.63694634999999999</v>
      </c>
      <c r="H549" s="92">
        <f t="shared" si="24"/>
        <v>0.698340590223965</v>
      </c>
      <c r="I549" s="104">
        <v>0.89773393000000001</v>
      </c>
      <c r="J549" s="104">
        <v>2.1138923799999998</v>
      </c>
      <c r="K549" s="92">
        <f t="shared" si="25"/>
        <v>-0.57531710767603028</v>
      </c>
      <c r="L549" s="74">
        <f t="shared" si="26"/>
        <v>0.82988897897321801</v>
      </c>
      <c r="N549" s="36"/>
    </row>
    <row r="550" spans="1:14">
      <c r="A550" s="73" t="s">
        <v>2787</v>
      </c>
      <c r="B550" s="73" t="s">
        <v>546</v>
      </c>
      <c r="C550" s="73" t="s">
        <v>1370</v>
      </c>
      <c r="D550" s="73" t="s">
        <v>339</v>
      </c>
      <c r="E550" s="73" t="s">
        <v>1590</v>
      </c>
      <c r="F550" s="91">
        <v>4.8885507800000001</v>
      </c>
      <c r="G550" s="91">
        <v>1.931666382</v>
      </c>
      <c r="H550" s="92">
        <f t="shared" si="24"/>
        <v>1.530742795729827</v>
      </c>
      <c r="I550" s="104">
        <v>0.89401518000000002</v>
      </c>
      <c r="J550" s="104">
        <v>1.1261291599999999</v>
      </c>
      <c r="K550" s="92">
        <f t="shared" si="25"/>
        <v>-0.20611665894523135</v>
      </c>
      <c r="L550" s="74">
        <f t="shared" si="26"/>
        <v>0.18287938905280227</v>
      </c>
      <c r="N550" s="36"/>
    </row>
    <row r="551" spans="1:14">
      <c r="A551" s="73" t="s">
        <v>2427</v>
      </c>
      <c r="B551" s="73" t="s">
        <v>2312</v>
      </c>
      <c r="C551" s="73" t="s">
        <v>246</v>
      </c>
      <c r="D551" s="73" t="s">
        <v>339</v>
      </c>
      <c r="E551" s="73" t="s">
        <v>340</v>
      </c>
      <c r="F551" s="91">
        <v>0</v>
      </c>
      <c r="G551" s="91">
        <v>1.1782813000000001</v>
      </c>
      <c r="H551" s="92">
        <f t="shared" si="24"/>
        <v>-1</v>
      </c>
      <c r="I551" s="104">
        <v>0.87295640995539003</v>
      </c>
      <c r="J551" s="104">
        <v>0</v>
      </c>
      <c r="K551" s="92" t="str">
        <f t="shared" si="25"/>
        <v/>
      </c>
      <c r="L551" s="74" t="str">
        <f t="shared" si="26"/>
        <v/>
      </c>
      <c r="N551" s="36"/>
    </row>
    <row r="552" spans="1:14">
      <c r="A552" s="73" t="s">
        <v>2665</v>
      </c>
      <c r="B552" s="73" t="s">
        <v>1555</v>
      </c>
      <c r="C552" s="73" t="s">
        <v>1028</v>
      </c>
      <c r="D552" s="73" t="s">
        <v>338</v>
      </c>
      <c r="E552" s="73" t="s">
        <v>1590</v>
      </c>
      <c r="F552" s="91">
        <v>1.03321749</v>
      </c>
      <c r="G552" s="91">
        <v>0.20775060000000001</v>
      </c>
      <c r="H552" s="92">
        <f t="shared" si="24"/>
        <v>3.9733550228013774</v>
      </c>
      <c r="I552" s="104">
        <v>0.86890175999999997</v>
      </c>
      <c r="J552" s="104">
        <v>0.50212328000000006</v>
      </c>
      <c r="K552" s="92">
        <f t="shared" si="25"/>
        <v>0.73045503885022001</v>
      </c>
      <c r="L552" s="74">
        <f t="shared" si="26"/>
        <v>0.84096694878829437</v>
      </c>
      <c r="N552" s="36"/>
    </row>
    <row r="553" spans="1:14">
      <c r="A553" s="73" t="s">
        <v>734</v>
      </c>
      <c r="B553" s="73" t="s">
        <v>735</v>
      </c>
      <c r="C553" s="73" t="s">
        <v>1365</v>
      </c>
      <c r="D553" s="73" t="s">
        <v>338</v>
      </c>
      <c r="E553" s="73" t="s">
        <v>1590</v>
      </c>
      <c r="F553" s="91">
        <v>3.1985810690000003</v>
      </c>
      <c r="G553" s="91">
        <v>8.6706341850000008</v>
      </c>
      <c r="H553" s="92">
        <f t="shared" si="24"/>
        <v>-0.63110183168222322</v>
      </c>
      <c r="I553" s="104">
        <v>0.84330326</v>
      </c>
      <c r="J553" s="104">
        <v>5.6156425499999996</v>
      </c>
      <c r="K553" s="92">
        <f t="shared" si="25"/>
        <v>-0.8498296049843842</v>
      </c>
      <c r="L553" s="74">
        <f t="shared" si="26"/>
        <v>0.26364917499610196</v>
      </c>
      <c r="N553" s="36"/>
    </row>
    <row r="554" spans="1:14">
      <c r="A554" s="73" t="s">
        <v>2629</v>
      </c>
      <c r="B554" s="73" t="s">
        <v>465</v>
      </c>
      <c r="C554" s="73" t="s">
        <v>1028</v>
      </c>
      <c r="D554" s="73" t="s">
        <v>338</v>
      </c>
      <c r="E554" s="73" t="s">
        <v>1590</v>
      </c>
      <c r="F554" s="91">
        <v>0.78956252000000005</v>
      </c>
      <c r="G554" s="91">
        <v>0.35749868000000001</v>
      </c>
      <c r="H554" s="92">
        <f t="shared" si="24"/>
        <v>1.2085746442476375</v>
      </c>
      <c r="I554" s="104">
        <v>0.83710131999999993</v>
      </c>
      <c r="J554" s="104">
        <v>0.42646823</v>
      </c>
      <c r="K554" s="92">
        <f t="shared" si="25"/>
        <v>0.96286912157559756</v>
      </c>
      <c r="L554" s="74">
        <f t="shared" si="26"/>
        <v>1.0602090382912297</v>
      </c>
      <c r="N554" s="36"/>
    </row>
    <row r="555" spans="1:14">
      <c r="A555" s="73" t="s">
        <v>2636</v>
      </c>
      <c r="B555" s="73" t="s">
        <v>2398</v>
      </c>
      <c r="C555" s="73" t="s">
        <v>1028</v>
      </c>
      <c r="D555" s="73" t="s">
        <v>338</v>
      </c>
      <c r="E555" s="73" t="s">
        <v>1590</v>
      </c>
      <c r="F555" s="91">
        <v>0.24155745000000001</v>
      </c>
      <c r="G555" s="91">
        <v>0.83397631999999999</v>
      </c>
      <c r="H555" s="92">
        <f t="shared" si="24"/>
        <v>-0.71035454579813484</v>
      </c>
      <c r="I555" s="104">
        <v>0.82954771999999999</v>
      </c>
      <c r="J555" s="104">
        <v>1.2908295000000001</v>
      </c>
      <c r="K555" s="92">
        <f t="shared" si="25"/>
        <v>-0.35735298891139389</v>
      </c>
      <c r="L555" s="74">
        <f t="shared" si="26"/>
        <v>3.4341632601271455</v>
      </c>
      <c r="N555" s="36"/>
    </row>
    <row r="556" spans="1:14">
      <c r="A556" s="73" t="s">
        <v>2550</v>
      </c>
      <c r="B556" s="73" t="s">
        <v>183</v>
      </c>
      <c r="C556" s="73" t="s">
        <v>1028</v>
      </c>
      <c r="D556" s="73" t="s">
        <v>338</v>
      </c>
      <c r="E556" s="73" t="s">
        <v>340</v>
      </c>
      <c r="F556" s="91">
        <v>0.42190597399999996</v>
      </c>
      <c r="G556" s="91">
        <v>1.3062442679999999</v>
      </c>
      <c r="H556" s="92">
        <f t="shared" si="24"/>
        <v>-0.67700836333928316</v>
      </c>
      <c r="I556" s="104">
        <v>0.79415342</v>
      </c>
      <c r="J556" s="104">
        <v>2.1219368799999998</v>
      </c>
      <c r="K556" s="92">
        <f t="shared" si="25"/>
        <v>-0.62574126144600495</v>
      </c>
      <c r="L556" s="74">
        <f t="shared" si="26"/>
        <v>1.8822995381430652</v>
      </c>
      <c r="N556" s="36"/>
    </row>
    <row r="557" spans="1:14">
      <c r="A557" s="73" t="s">
        <v>2321</v>
      </c>
      <c r="B557" s="73" t="s">
        <v>2322</v>
      </c>
      <c r="C557" s="73" t="s">
        <v>1528</v>
      </c>
      <c r="D557" s="73" t="s">
        <v>339</v>
      </c>
      <c r="E557" s="73" t="s">
        <v>340</v>
      </c>
      <c r="F557" s="91">
        <v>0.32689420000000002</v>
      </c>
      <c r="G557" s="91">
        <v>4.093596E-2</v>
      </c>
      <c r="H557" s="92">
        <f t="shared" si="24"/>
        <v>6.9855022332443166</v>
      </c>
      <c r="I557" s="104">
        <v>0.7938119161178</v>
      </c>
      <c r="J557" s="104">
        <v>0</v>
      </c>
      <c r="K557" s="92" t="str">
        <f t="shared" si="25"/>
        <v/>
      </c>
      <c r="L557" s="74">
        <f t="shared" si="26"/>
        <v>2.4283450612393853</v>
      </c>
      <c r="N557" s="36"/>
    </row>
    <row r="558" spans="1:14">
      <c r="A558" s="73" t="s">
        <v>2394</v>
      </c>
      <c r="B558" s="73" t="s">
        <v>2387</v>
      </c>
      <c r="C558" s="73" t="s">
        <v>1370</v>
      </c>
      <c r="D558" s="73" t="s">
        <v>338</v>
      </c>
      <c r="E558" s="73" t="s">
        <v>1590</v>
      </c>
      <c r="F558" s="91">
        <v>0.85161702000000006</v>
      </c>
      <c r="G558" s="91">
        <v>0.34390358000000004</v>
      </c>
      <c r="H558" s="92">
        <f t="shared" si="24"/>
        <v>1.4763249629445556</v>
      </c>
      <c r="I558" s="104">
        <v>0.78772655000000003</v>
      </c>
      <c r="J558" s="104">
        <v>0.32980158000000004</v>
      </c>
      <c r="K558" s="92">
        <f t="shared" si="25"/>
        <v>1.3884862831766904</v>
      </c>
      <c r="L558" s="74">
        <f t="shared" si="26"/>
        <v>0.92497746228697963</v>
      </c>
      <c r="N558" s="36"/>
    </row>
    <row r="559" spans="1:14">
      <c r="A559" s="73" t="s">
        <v>2257</v>
      </c>
      <c r="B559" s="73" t="s">
        <v>927</v>
      </c>
      <c r="C559" s="73" t="s">
        <v>1371</v>
      </c>
      <c r="D559" s="73" t="s">
        <v>338</v>
      </c>
      <c r="E559" s="73" t="s">
        <v>1590</v>
      </c>
      <c r="F559" s="91">
        <v>1.29563695</v>
      </c>
      <c r="G559" s="91">
        <v>2.7033803399999998</v>
      </c>
      <c r="H559" s="92">
        <f t="shared" si="24"/>
        <v>-0.52073449272772321</v>
      </c>
      <c r="I559" s="104">
        <v>0.78667381999999997</v>
      </c>
      <c r="J559" s="104">
        <v>0</v>
      </c>
      <c r="K559" s="92" t="str">
        <f t="shared" si="25"/>
        <v/>
      </c>
      <c r="L559" s="74">
        <f t="shared" si="26"/>
        <v>0.60717149198315157</v>
      </c>
      <c r="N559" s="36"/>
    </row>
    <row r="560" spans="1:14">
      <c r="A560" s="73" t="s">
        <v>2855</v>
      </c>
      <c r="B560" s="73" t="s">
        <v>522</v>
      </c>
      <c r="C560" s="73" t="s">
        <v>1364</v>
      </c>
      <c r="D560" s="73" t="s">
        <v>338</v>
      </c>
      <c r="E560" s="73" t="s">
        <v>1590</v>
      </c>
      <c r="F560" s="91">
        <v>1.2056081599999999</v>
      </c>
      <c r="G560" s="91">
        <v>1.83821945</v>
      </c>
      <c r="H560" s="92">
        <f t="shared" si="24"/>
        <v>-0.34414350800172422</v>
      </c>
      <c r="I560" s="104">
        <v>0.75852251999999998</v>
      </c>
      <c r="J560" s="104">
        <v>0.73002146999999995</v>
      </c>
      <c r="K560" s="92">
        <f t="shared" si="25"/>
        <v>3.9041386001976042E-2</v>
      </c>
      <c r="L560" s="74">
        <f t="shared" si="26"/>
        <v>0.62916173361003136</v>
      </c>
      <c r="N560" s="36"/>
    </row>
    <row r="561" spans="1:14">
      <c r="A561" s="73" t="s">
        <v>2932</v>
      </c>
      <c r="B561" s="73" t="s">
        <v>1238</v>
      </c>
      <c r="C561" s="73" t="s">
        <v>1370</v>
      </c>
      <c r="D561" s="73" t="s">
        <v>338</v>
      </c>
      <c r="E561" s="73" t="s">
        <v>1590</v>
      </c>
      <c r="F561" s="91">
        <v>4.875E-3</v>
      </c>
      <c r="G561" s="91">
        <v>1.9740305E-2</v>
      </c>
      <c r="H561" s="92">
        <f t="shared" si="24"/>
        <v>-0.75304332937105078</v>
      </c>
      <c r="I561" s="104">
        <v>0.75023469157189004</v>
      </c>
      <c r="J561" s="104">
        <v>0</v>
      </c>
      <c r="K561" s="92" t="str">
        <f t="shared" si="25"/>
        <v/>
      </c>
      <c r="L561" s="74" t="str">
        <f t="shared" si="26"/>
        <v/>
      </c>
      <c r="N561" s="36"/>
    </row>
    <row r="562" spans="1:14">
      <c r="A562" s="73" t="s">
        <v>571</v>
      </c>
      <c r="B562" s="73" t="s">
        <v>572</v>
      </c>
      <c r="C562" s="73" t="s">
        <v>1367</v>
      </c>
      <c r="D562" s="73" t="s">
        <v>338</v>
      </c>
      <c r="E562" s="73" t="s">
        <v>340</v>
      </c>
      <c r="F562" s="91">
        <v>6.8660261150000004</v>
      </c>
      <c r="G562" s="91">
        <v>8.6014793409999992</v>
      </c>
      <c r="H562" s="92">
        <f t="shared" si="24"/>
        <v>-0.20176218034120597</v>
      </c>
      <c r="I562" s="104">
        <v>0.7423098199999999</v>
      </c>
      <c r="J562" s="104">
        <v>2.6050810000000001E-2</v>
      </c>
      <c r="K562" s="92">
        <f t="shared" si="25"/>
        <v>27.494692487488869</v>
      </c>
      <c r="L562" s="74">
        <f t="shared" si="26"/>
        <v>0.10811345712453642</v>
      </c>
      <c r="N562" s="36"/>
    </row>
    <row r="563" spans="1:14">
      <c r="A563" s="73" t="s">
        <v>2451</v>
      </c>
      <c r="B563" s="73" t="s">
        <v>1752</v>
      </c>
      <c r="C563" s="73" t="s">
        <v>246</v>
      </c>
      <c r="D563" s="73" t="s">
        <v>1280</v>
      </c>
      <c r="E563" s="73" t="s">
        <v>340</v>
      </c>
      <c r="F563" s="91">
        <v>4.27980976</v>
      </c>
      <c r="G563" s="91">
        <v>2.87835492</v>
      </c>
      <c r="H563" s="92">
        <f t="shared" si="24"/>
        <v>0.48689438201735036</v>
      </c>
      <c r="I563" s="104">
        <v>0.73970318999999995</v>
      </c>
      <c r="J563" s="104">
        <v>0.82335672999999998</v>
      </c>
      <c r="K563" s="92">
        <f t="shared" si="25"/>
        <v>-0.10160060269380444</v>
      </c>
      <c r="L563" s="74">
        <f t="shared" si="26"/>
        <v>0.17283553042787583</v>
      </c>
      <c r="N563" s="36"/>
    </row>
    <row r="564" spans="1:14">
      <c r="A564" s="73" t="s">
        <v>2644</v>
      </c>
      <c r="B564" s="73" t="s">
        <v>1587</v>
      </c>
      <c r="C564" s="73" t="s">
        <v>1028</v>
      </c>
      <c r="D564" s="73" t="s">
        <v>338</v>
      </c>
      <c r="E564" s="73" t="s">
        <v>1590</v>
      </c>
      <c r="F564" s="91">
        <v>1.4298718850000001</v>
      </c>
      <c r="G564" s="91">
        <v>1.0340826949999999</v>
      </c>
      <c r="H564" s="92">
        <f t="shared" si="24"/>
        <v>0.38274423497629484</v>
      </c>
      <c r="I564" s="104">
        <v>0.72608492000000002</v>
      </c>
      <c r="J564" s="104">
        <v>1.72159445</v>
      </c>
      <c r="K564" s="92">
        <f t="shared" si="25"/>
        <v>-0.57824857067818725</v>
      </c>
      <c r="L564" s="74">
        <f t="shared" si="26"/>
        <v>0.50779718631924842</v>
      </c>
      <c r="N564" s="36"/>
    </row>
    <row r="565" spans="1:14">
      <c r="A565" s="73" t="s">
        <v>863</v>
      </c>
      <c r="B565" s="73" t="s">
        <v>864</v>
      </c>
      <c r="C565" s="73" t="s">
        <v>1365</v>
      </c>
      <c r="D565" s="73" t="s">
        <v>338</v>
      </c>
      <c r="E565" s="73" t="s">
        <v>1590</v>
      </c>
      <c r="F565" s="91">
        <v>2.14155206</v>
      </c>
      <c r="G565" s="91">
        <v>2.7410407599999997</v>
      </c>
      <c r="H565" s="92">
        <f t="shared" si="24"/>
        <v>-0.21870842227096243</v>
      </c>
      <c r="I565" s="104">
        <v>0.72327819999999998</v>
      </c>
      <c r="J565" s="104">
        <v>0.25755525000000001</v>
      </c>
      <c r="K565" s="92">
        <f t="shared" si="25"/>
        <v>1.8082448329047844</v>
      </c>
      <c r="L565" s="74">
        <f t="shared" si="26"/>
        <v>0.33773552065785412</v>
      </c>
      <c r="N565" s="36"/>
    </row>
    <row r="566" spans="1:14">
      <c r="A566" s="73" t="s">
        <v>1603</v>
      </c>
      <c r="B566" s="73" t="s">
        <v>1604</v>
      </c>
      <c r="C566" s="73" t="s">
        <v>1371</v>
      </c>
      <c r="D566" s="73" t="s">
        <v>338</v>
      </c>
      <c r="E566" s="73" t="s">
        <v>1590</v>
      </c>
      <c r="F566" s="91">
        <v>6.5932293299999998</v>
      </c>
      <c r="G566" s="91">
        <v>1.72222903</v>
      </c>
      <c r="H566" s="92">
        <f t="shared" si="24"/>
        <v>2.828311574796762</v>
      </c>
      <c r="I566" s="104">
        <v>0.72085444556339506</v>
      </c>
      <c r="J566" s="104">
        <v>9.2967090000000002E-2</v>
      </c>
      <c r="K566" s="92">
        <f t="shared" si="25"/>
        <v>6.7538669389715764</v>
      </c>
      <c r="L566" s="74">
        <f t="shared" si="26"/>
        <v>0.10933253031005902</v>
      </c>
      <c r="N566" s="36"/>
    </row>
    <row r="567" spans="1:14">
      <c r="A567" s="73" t="s">
        <v>2574</v>
      </c>
      <c r="B567" s="73" t="s">
        <v>598</v>
      </c>
      <c r="C567" s="73" t="s">
        <v>1028</v>
      </c>
      <c r="D567" s="73" t="s">
        <v>338</v>
      </c>
      <c r="E567" s="73" t="s">
        <v>1590</v>
      </c>
      <c r="F567" s="91">
        <v>0.76270864000000005</v>
      </c>
      <c r="G567" s="91">
        <v>1.8679780500000001</v>
      </c>
      <c r="H567" s="92">
        <f t="shared" si="24"/>
        <v>-0.59169293236609499</v>
      </c>
      <c r="I567" s="104">
        <v>0.69364292000000005</v>
      </c>
      <c r="J567" s="104">
        <v>1.4011333799999999</v>
      </c>
      <c r="K567" s="92">
        <f t="shared" si="25"/>
        <v>-0.50494154953327852</v>
      </c>
      <c r="L567" s="74">
        <f t="shared" si="26"/>
        <v>0.90944678429236103</v>
      </c>
      <c r="N567" s="36"/>
    </row>
    <row r="568" spans="1:14">
      <c r="A568" s="73" t="s">
        <v>2037</v>
      </c>
      <c r="B568" s="73" t="s">
        <v>2038</v>
      </c>
      <c r="C568" s="73" t="s">
        <v>1371</v>
      </c>
      <c r="D568" s="73" t="s">
        <v>338</v>
      </c>
      <c r="E568" s="73" t="s">
        <v>1590</v>
      </c>
      <c r="F568" s="91">
        <v>3.34502275</v>
      </c>
      <c r="G568" s="91">
        <v>2.27207654</v>
      </c>
      <c r="H568" s="92">
        <f t="shared" si="24"/>
        <v>0.47223154286870983</v>
      </c>
      <c r="I568" s="104">
        <v>0.67235376000000002</v>
      </c>
      <c r="J568" s="104">
        <v>1.01822316</v>
      </c>
      <c r="K568" s="92">
        <f t="shared" si="25"/>
        <v>-0.33967936851878322</v>
      </c>
      <c r="L568" s="74">
        <f t="shared" si="26"/>
        <v>0.20100125178520833</v>
      </c>
      <c r="N568" s="36"/>
    </row>
    <row r="569" spans="1:14">
      <c r="A569" s="73" t="s">
        <v>2627</v>
      </c>
      <c r="B569" s="73" t="s">
        <v>2043</v>
      </c>
      <c r="C569" s="73" t="s">
        <v>1028</v>
      </c>
      <c r="D569" s="73" t="s">
        <v>338</v>
      </c>
      <c r="E569" s="73" t="s">
        <v>1590</v>
      </c>
      <c r="F569" s="91">
        <v>0.36750470000000002</v>
      </c>
      <c r="G569" s="91">
        <v>0.44832438000000002</v>
      </c>
      <c r="H569" s="92">
        <f t="shared" si="24"/>
        <v>-0.18027054428759814</v>
      </c>
      <c r="I569" s="104">
        <v>0.66892161999999999</v>
      </c>
      <c r="J569" s="104">
        <v>18.222342079999997</v>
      </c>
      <c r="K569" s="92">
        <f t="shared" si="25"/>
        <v>-0.96329112816215989</v>
      </c>
      <c r="L569" s="74">
        <f t="shared" si="26"/>
        <v>1.8201716059685766</v>
      </c>
      <c r="N569" s="36"/>
    </row>
    <row r="570" spans="1:14">
      <c r="A570" s="73" t="s">
        <v>2590</v>
      </c>
      <c r="B570" s="73" t="s">
        <v>568</v>
      </c>
      <c r="C570" s="73" t="s">
        <v>1028</v>
      </c>
      <c r="D570" s="73" t="s">
        <v>338</v>
      </c>
      <c r="E570" s="73" t="s">
        <v>340</v>
      </c>
      <c r="F570" s="91">
        <v>0.31603305999999998</v>
      </c>
      <c r="G570" s="91">
        <v>0.63018557999999991</v>
      </c>
      <c r="H570" s="92">
        <f t="shared" si="24"/>
        <v>-0.49850794745255833</v>
      </c>
      <c r="I570" s="104">
        <v>0.66609858999999993</v>
      </c>
      <c r="J570" s="104">
        <v>1.3560875700000001</v>
      </c>
      <c r="K570" s="92">
        <f t="shared" si="25"/>
        <v>-0.50880857200099561</v>
      </c>
      <c r="L570" s="74">
        <f t="shared" si="26"/>
        <v>2.1076864236925084</v>
      </c>
      <c r="N570" s="36"/>
    </row>
    <row r="571" spans="1:14">
      <c r="A571" s="73" t="s">
        <v>2540</v>
      </c>
      <c r="B571" s="73" t="s">
        <v>2025</v>
      </c>
      <c r="C571" s="73" t="s">
        <v>1028</v>
      </c>
      <c r="D571" s="73" t="s">
        <v>338</v>
      </c>
      <c r="E571" s="73" t="s">
        <v>340</v>
      </c>
      <c r="F571" s="91">
        <v>0.4635514</v>
      </c>
      <c r="G571" s="91">
        <v>1.05512169</v>
      </c>
      <c r="H571" s="92">
        <f t="shared" si="24"/>
        <v>-0.56066546219896207</v>
      </c>
      <c r="I571" s="104">
        <v>0.61621384000000001</v>
      </c>
      <c r="J571" s="104">
        <v>2.0831734900000001</v>
      </c>
      <c r="K571" s="92">
        <f t="shared" si="25"/>
        <v>-0.70419466119454122</v>
      </c>
      <c r="L571" s="74">
        <f t="shared" si="26"/>
        <v>1.3293322811666624</v>
      </c>
      <c r="N571" s="36"/>
    </row>
    <row r="572" spans="1:14">
      <c r="A572" s="73" t="s">
        <v>37</v>
      </c>
      <c r="B572" s="73" t="s">
        <v>91</v>
      </c>
      <c r="C572" s="73" t="s">
        <v>1371</v>
      </c>
      <c r="D572" s="73" t="s">
        <v>338</v>
      </c>
      <c r="E572" s="73" t="s">
        <v>340</v>
      </c>
      <c r="F572" s="91">
        <v>1.4527086299999998</v>
      </c>
      <c r="G572" s="91">
        <v>5.3685238499999999</v>
      </c>
      <c r="H572" s="92">
        <f t="shared" si="24"/>
        <v>-0.72940259360121873</v>
      </c>
      <c r="I572" s="104">
        <v>0.60808629000000003</v>
      </c>
      <c r="J572" s="104">
        <v>5.2518066900000004</v>
      </c>
      <c r="K572" s="92">
        <f t="shared" si="25"/>
        <v>-0.88421388564094316</v>
      </c>
      <c r="L572" s="74">
        <f t="shared" si="26"/>
        <v>0.41858792426943875</v>
      </c>
      <c r="N572" s="36"/>
    </row>
    <row r="573" spans="1:14">
      <c r="A573" s="73" t="s">
        <v>2041</v>
      </c>
      <c r="B573" s="73" t="s">
        <v>2042</v>
      </c>
      <c r="C573" s="73" t="s">
        <v>1371</v>
      </c>
      <c r="D573" s="73" t="s">
        <v>338</v>
      </c>
      <c r="E573" s="73" t="s">
        <v>1590</v>
      </c>
      <c r="F573" s="91">
        <v>5.3340800899999996</v>
      </c>
      <c r="G573" s="91">
        <v>3.0259034599999999</v>
      </c>
      <c r="H573" s="92">
        <f t="shared" si="24"/>
        <v>0.76280577371757907</v>
      </c>
      <c r="I573" s="104">
        <v>0.59947397999999996</v>
      </c>
      <c r="J573" s="104">
        <v>1.1372713400000001</v>
      </c>
      <c r="K573" s="92">
        <f t="shared" si="25"/>
        <v>-0.47288394693917113</v>
      </c>
      <c r="L573" s="74">
        <f t="shared" si="26"/>
        <v>0.11238563536454137</v>
      </c>
      <c r="N573" s="36"/>
    </row>
    <row r="574" spans="1:14">
      <c r="A574" s="73" t="s">
        <v>50</v>
      </c>
      <c r="B574" s="73" t="s">
        <v>56</v>
      </c>
      <c r="C574" s="73" t="s">
        <v>1368</v>
      </c>
      <c r="D574" s="73" t="s">
        <v>339</v>
      </c>
      <c r="E574" s="73" t="s">
        <v>340</v>
      </c>
      <c r="F574" s="91">
        <v>0.64438900499999996</v>
      </c>
      <c r="G574" s="91">
        <v>1.0341374999999999</v>
      </c>
      <c r="H574" s="92">
        <f t="shared" si="24"/>
        <v>-0.37688266308880591</v>
      </c>
      <c r="I574" s="104">
        <v>0.58811118000000007</v>
      </c>
      <c r="J574" s="104">
        <v>1.30025184</v>
      </c>
      <c r="K574" s="92">
        <f t="shared" si="25"/>
        <v>-0.54769440664663849</v>
      </c>
      <c r="L574" s="74">
        <f t="shared" si="26"/>
        <v>0.91266482735843713</v>
      </c>
      <c r="N574" s="36"/>
    </row>
    <row r="575" spans="1:14">
      <c r="A575" s="73" t="s">
        <v>417</v>
      </c>
      <c r="B575" s="73" t="s">
        <v>686</v>
      </c>
      <c r="C575" s="73" t="s">
        <v>1365</v>
      </c>
      <c r="D575" s="73" t="s">
        <v>338</v>
      </c>
      <c r="E575" s="73" t="s">
        <v>1590</v>
      </c>
      <c r="F575" s="91">
        <v>0.22103867699999999</v>
      </c>
      <c r="G575" s="91">
        <v>0.24709748400000001</v>
      </c>
      <c r="H575" s="92">
        <f t="shared" si="24"/>
        <v>-0.10545962094862937</v>
      </c>
      <c r="I575" s="104">
        <v>0.58148438999999996</v>
      </c>
      <c r="J575" s="104">
        <v>0.39522439000000004</v>
      </c>
      <c r="K575" s="92">
        <f t="shared" si="25"/>
        <v>0.47127658290521968</v>
      </c>
      <c r="L575" s="74">
        <f t="shared" si="26"/>
        <v>2.6306906912947183</v>
      </c>
      <c r="N575" s="36"/>
    </row>
    <row r="576" spans="1:14">
      <c r="A576" s="73" t="s">
        <v>2810</v>
      </c>
      <c r="B576" s="73" t="s">
        <v>2376</v>
      </c>
      <c r="C576" s="73" t="s">
        <v>1370</v>
      </c>
      <c r="D576" s="73" t="s">
        <v>1280</v>
      </c>
      <c r="E576" s="73" t="s">
        <v>340</v>
      </c>
      <c r="F576" s="91">
        <v>3.3402959700000001</v>
      </c>
      <c r="G576" s="91">
        <v>2.5990308999999998</v>
      </c>
      <c r="H576" s="92">
        <f t="shared" si="24"/>
        <v>0.2852082558926099</v>
      </c>
      <c r="I576" s="104">
        <v>0.57467481000000009</v>
      </c>
      <c r="J576" s="104">
        <v>2.8629304736114096</v>
      </c>
      <c r="K576" s="92">
        <f t="shared" si="25"/>
        <v>-0.7992704275227881</v>
      </c>
      <c r="L576" s="74">
        <f t="shared" si="26"/>
        <v>0.17204308096087667</v>
      </c>
      <c r="N576" s="36"/>
    </row>
    <row r="577" spans="1:14">
      <c r="A577" s="73" t="s">
        <v>424</v>
      </c>
      <c r="B577" s="73" t="s">
        <v>724</v>
      </c>
      <c r="C577" s="73" t="s">
        <v>1365</v>
      </c>
      <c r="D577" s="73" t="s">
        <v>338</v>
      </c>
      <c r="E577" s="73" t="s">
        <v>1590</v>
      </c>
      <c r="F577" s="91">
        <v>0.20191741500000002</v>
      </c>
      <c r="G577" s="91">
        <v>0.16941578899999998</v>
      </c>
      <c r="H577" s="92">
        <f t="shared" si="24"/>
        <v>0.1918453185021618</v>
      </c>
      <c r="I577" s="104">
        <v>0.57117271999999997</v>
      </c>
      <c r="J577" s="104">
        <v>5.2630862499999997</v>
      </c>
      <c r="K577" s="92">
        <f t="shared" si="25"/>
        <v>-0.8914757059130467</v>
      </c>
      <c r="L577" s="74">
        <f t="shared" si="26"/>
        <v>2.8287442170354642</v>
      </c>
      <c r="N577" s="36"/>
    </row>
    <row r="578" spans="1:14">
      <c r="A578" s="73" t="s">
        <v>981</v>
      </c>
      <c r="B578" s="73" t="s">
        <v>973</v>
      </c>
      <c r="C578" s="73" t="s">
        <v>1368</v>
      </c>
      <c r="D578" s="73" t="s">
        <v>339</v>
      </c>
      <c r="E578" s="73" t="s">
        <v>340</v>
      </c>
      <c r="F578" s="91">
        <v>13.215493729</v>
      </c>
      <c r="G578" s="91">
        <v>1.2363217549999999</v>
      </c>
      <c r="H578" s="92">
        <f t="shared" si="24"/>
        <v>9.6893643790972543</v>
      </c>
      <c r="I578" s="104">
        <v>0.55881512</v>
      </c>
      <c r="J578" s="104">
        <v>0.22758924999999999</v>
      </c>
      <c r="K578" s="92">
        <f t="shared" si="25"/>
        <v>1.4553669384648003</v>
      </c>
      <c r="L578" s="74">
        <f t="shared" si="26"/>
        <v>4.2284846216054682E-2</v>
      </c>
      <c r="N578" s="36"/>
    </row>
    <row r="579" spans="1:14">
      <c r="A579" s="73" t="s">
        <v>432</v>
      </c>
      <c r="B579" s="73" t="s">
        <v>730</v>
      </c>
      <c r="C579" s="73" t="s">
        <v>1365</v>
      </c>
      <c r="D579" s="73" t="s">
        <v>338</v>
      </c>
      <c r="E579" s="73" t="s">
        <v>1590</v>
      </c>
      <c r="F579" s="91">
        <v>0.28350014699999998</v>
      </c>
      <c r="G579" s="91">
        <v>1.637585949</v>
      </c>
      <c r="H579" s="92">
        <f t="shared" si="24"/>
        <v>-0.82687922598925523</v>
      </c>
      <c r="I579" s="104">
        <v>0.53623672</v>
      </c>
      <c r="J579" s="104">
        <v>0.40687636999999999</v>
      </c>
      <c r="K579" s="92">
        <f t="shared" si="25"/>
        <v>0.31793527355741991</v>
      </c>
      <c r="L579" s="74">
        <f t="shared" si="26"/>
        <v>1.8914865677300692</v>
      </c>
      <c r="N579" s="36"/>
    </row>
    <row r="580" spans="1:14">
      <c r="A580" s="73" t="s">
        <v>2917</v>
      </c>
      <c r="B580" s="73" t="s">
        <v>1241</v>
      </c>
      <c r="C580" s="73" t="s">
        <v>1370</v>
      </c>
      <c r="D580" s="73" t="s">
        <v>339</v>
      </c>
      <c r="E580" s="73" t="s">
        <v>1590</v>
      </c>
      <c r="F580" s="91">
        <v>5.4811970000000002E-2</v>
      </c>
      <c r="G580" s="91">
        <v>1.1337160000000001E-2</v>
      </c>
      <c r="H580" s="92">
        <f t="shared" si="24"/>
        <v>3.834717865850001</v>
      </c>
      <c r="I580" s="104">
        <v>0.51151308000000006</v>
      </c>
      <c r="J580" s="104">
        <v>3.3574000000000001E-4</v>
      </c>
      <c r="K580" s="92" t="str">
        <f t="shared" si="25"/>
        <v/>
      </c>
      <c r="L580" s="74">
        <f t="shared" si="26"/>
        <v>9.3321418660923889</v>
      </c>
      <c r="N580" s="36"/>
    </row>
    <row r="581" spans="1:14">
      <c r="A581" s="73" t="s">
        <v>2663</v>
      </c>
      <c r="B581" s="73" t="s">
        <v>1552</v>
      </c>
      <c r="C581" s="73" t="s">
        <v>1028</v>
      </c>
      <c r="D581" s="73" t="s">
        <v>338</v>
      </c>
      <c r="E581" s="73" t="s">
        <v>1590</v>
      </c>
      <c r="F581" s="91">
        <v>0.237335342</v>
      </c>
      <c r="G581" s="91">
        <v>0.57608309999999996</v>
      </c>
      <c r="H581" s="92">
        <f t="shared" si="24"/>
        <v>-0.58801891254924854</v>
      </c>
      <c r="I581" s="104">
        <v>0.51021773999999998</v>
      </c>
      <c r="J581" s="104">
        <v>1.1278268500000002</v>
      </c>
      <c r="K581" s="92">
        <f t="shared" si="25"/>
        <v>-0.54760986582293203</v>
      </c>
      <c r="L581" s="74">
        <f t="shared" si="26"/>
        <v>2.1497756537245936</v>
      </c>
      <c r="N581" s="36"/>
    </row>
    <row r="582" spans="1:14">
      <c r="A582" s="73" t="s">
        <v>405</v>
      </c>
      <c r="B582" s="73" t="s">
        <v>732</v>
      </c>
      <c r="C582" s="73" t="s">
        <v>1365</v>
      </c>
      <c r="D582" s="73" t="s">
        <v>338</v>
      </c>
      <c r="E582" s="73" t="s">
        <v>1590</v>
      </c>
      <c r="F582" s="91">
        <v>2.3082581360000001</v>
      </c>
      <c r="G582" s="91">
        <v>6.0068389089999998</v>
      </c>
      <c r="H582" s="92">
        <f t="shared" si="24"/>
        <v>-0.61572831051927246</v>
      </c>
      <c r="I582" s="104">
        <v>0.50168093000000002</v>
      </c>
      <c r="J582" s="104">
        <v>0.50296378000000008</v>
      </c>
      <c r="K582" s="92">
        <f t="shared" si="25"/>
        <v>-2.5505812764491376E-3</v>
      </c>
      <c r="L582" s="74">
        <f t="shared" si="26"/>
        <v>0.21734177914319719</v>
      </c>
      <c r="N582" s="36"/>
    </row>
    <row r="583" spans="1:14">
      <c r="A583" s="73" t="s">
        <v>2351</v>
      </c>
      <c r="B583" s="73" t="s">
        <v>2331</v>
      </c>
      <c r="C583" s="73" t="s">
        <v>2016</v>
      </c>
      <c r="D583" s="73" t="s">
        <v>339</v>
      </c>
      <c r="E583" s="73" t="s">
        <v>340</v>
      </c>
      <c r="F583" s="91">
        <v>0.27749213</v>
      </c>
      <c r="G583" s="91">
        <v>0.30153318000000001</v>
      </c>
      <c r="H583" s="92">
        <f t="shared" ref="H583:H646" si="27">IF(ISERROR(F583/G583-1),"",IF((F583/G583-1)&gt;10000%,"",F583/G583-1))</f>
        <v>-7.9729368423070435E-2</v>
      </c>
      <c r="I583" s="104">
        <v>0.50066354000000002</v>
      </c>
      <c r="J583" s="104">
        <v>0</v>
      </c>
      <c r="K583" s="92" t="str">
        <f t="shared" ref="K583:K646" si="28">IF(ISERROR(I583/J583-1),"",IF((I583/J583-1)&gt;10000%,"",I583/J583-1))</f>
        <v/>
      </c>
      <c r="L583" s="74">
        <f t="shared" ref="L583:L646" si="29">IF(ISERROR(I583/F583),"",IF(I583/F583&gt;10000%,"",I583/F583))</f>
        <v>1.8042441059499599</v>
      </c>
      <c r="N583" s="36"/>
    </row>
    <row r="584" spans="1:14">
      <c r="A584" s="73" t="s">
        <v>2586</v>
      </c>
      <c r="B584" s="73" t="s">
        <v>393</v>
      </c>
      <c r="C584" s="73" t="s">
        <v>1028</v>
      </c>
      <c r="D584" s="73" t="s">
        <v>338</v>
      </c>
      <c r="E584" s="73" t="s">
        <v>1590</v>
      </c>
      <c r="F584" s="91">
        <v>3.6837769999999999E-2</v>
      </c>
      <c r="G584" s="91">
        <v>0.14598510000000001</v>
      </c>
      <c r="H584" s="92">
        <f t="shared" si="27"/>
        <v>-0.7476607544194579</v>
      </c>
      <c r="I584" s="104">
        <v>0.48214149000000001</v>
      </c>
      <c r="J584" s="104">
        <v>0.31783062000000001</v>
      </c>
      <c r="K584" s="92">
        <f t="shared" si="28"/>
        <v>0.51697621204652977</v>
      </c>
      <c r="L584" s="74">
        <f t="shared" si="29"/>
        <v>13.088237697341615</v>
      </c>
      <c r="N584" s="36"/>
    </row>
    <row r="585" spans="1:14">
      <c r="A585" s="73" t="s">
        <v>409</v>
      </c>
      <c r="B585" s="73" t="s">
        <v>681</v>
      </c>
      <c r="C585" s="73" t="s">
        <v>1365</v>
      </c>
      <c r="D585" s="73" t="s">
        <v>338</v>
      </c>
      <c r="E585" s="73" t="s">
        <v>1590</v>
      </c>
      <c r="F585" s="91">
        <v>0.70558520400000002</v>
      </c>
      <c r="G585" s="91">
        <v>0.99840120200000004</v>
      </c>
      <c r="H585" s="92">
        <f t="shared" si="27"/>
        <v>-0.29328490131365048</v>
      </c>
      <c r="I585" s="104">
        <v>0.47600234000000002</v>
      </c>
      <c r="J585" s="104">
        <v>0.5275271800000001</v>
      </c>
      <c r="K585" s="92">
        <f t="shared" si="28"/>
        <v>-9.7672389126945203E-2</v>
      </c>
      <c r="L585" s="74">
        <f t="shared" si="29"/>
        <v>0.67462063731143662</v>
      </c>
      <c r="N585" s="36"/>
    </row>
    <row r="586" spans="1:14">
      <c r="A586" s="73" t="s">
        <v>1264</v>
      </c>
      <c r="B586" s="73" t="s">
        <v>1265</v>
      </c>
      <c r="C586" s="73" t="s">
        <v>1368</v>
      </c>
      <c r="D586" s="73" t="s">
        <v>339</v>
      </c>
      <c r="E586" s="73" t="s">
        <v>340</v>
      </c>
      <c r="F586" s="91">
        <v>0.45073600000000003</v>
      </c>
      <c r="G586" s="91">
        <v>0</v>
      </c>
      <c r="H586" s="92" t="str">
        <f t="shared" si="27"/>
        <v/>
      </c>
      <c r="I586" s="104">
        <v>0.45087121999999996</v>
      </c>
      <c r="J586" s="104">
        <v>0</v>
      </c>
      <c r="K586" s="92" t="str">
        <f t="shared" si="28"/>
        <v/>
      </c>
      <c r="L586" s="74">
        <f t="shared" si="29"/>
        <v>1.0002999982251251</v>
      </c>
      <c r="N586" s="36"/>
    </row>
    <row r="587" spans="1:14">
      <c r="A587" s="73" t="s">
        <v>2845</v>
      </c>
      <c r="B587" s="73" t="s">
        <v>2412</v>
      </c>
      <c r="C587" s="73" t="s">
        <v>1370</v>
      </c>
      <c r="D587" s="73" t="s">
        <v>1280</v>
      </c>
      <c r="E587" s="73" t="s">
        <v>340</v>
      </c>
      <c r="F587" s="91">
        <v>1.85229328</v>
      </c>
      <c r="G587" s="91">
        <v>4.2834483099999998</v>
      </c>
      <c r="H587" s="92">
        <f t="shared" si="27"/>
        <v>-0.56756959674855978</v>
      </c>
      <c r="I587" s="104">
        <v>0.44733276</v>
      </c>
      <c r="J587" s="104">
        <v>9.9097971099999995</v>
      </c>
      <c r="K587" s="92">
        <f t="shared" si="28"/>
        <v>-0.95485954404166407</v>
      </c>
      <c r="L587" s="74">
        <f t="shared" si="29"/>
        <v>0.24150212324907855</v>
      </c>
      <c r="N587" s="36"/>
    </row>
    <row r="588" spans="1:14">
      <c r="A588" s="73" t="s">
        <v>39</v>
      </c>
      <c r="B588" s="73" t="s">
        <v>842</v>
      </c>
      <c r="C588" s="73" t="s">
        <v>1369</v>
      </c>
      <c r="D588" s="73" t="s">
        <v>338</v>
      </c>
      <c r="E588" s="73" t="s">
        <v>1590</v>
      </c>
      <c r="F588" s="91">
        <v>0.47693083399999997</v>
      </c>
      <c r="G588" s="91">
        <v>0.20523374</v>
      </c>
      <c r="H588" s="92">
        <f t="shared" si="27"/>
        <v>1.3238422395849727</v>
      </c>
      <c r="I588" s="104">
        <v>0.43269298</v>
      </c>
      <c r="J588" s="104">
        <v>1.0874999999999999E-2</v>
      </c>
      <c r="K588" s="92">
        <f t="shared" si="28"/>
        <v>38.787860229885062</v>
      </c>
      <c r="L588" s="74">
        <f t="shared" si="29"/>
        <v>0.90724471800453987</v>
      </c>
      <c r="N588" s="36"/>
    </row>
    <row r="589" spans="1:14">
      <c r="A589" s="73" t="s">
        <v>2446</v>
      </c>
      <c r="B589" s="73" t="s">
        <v>1296</v>
      </c>
      <c r="C589" s="73" t="s">
        <v>246</v>
      </c>
      <c r="D589" s="73" t="s">
        <v>1280</v>
      </c>
      <c r="E589" s="73" t="s">
        <v>1590</v>
      </c>
      <c r="F589" s="91">
        <v>1.75719845</v>
      </c>
      <c r="G589" s="91">
        <v>0.50258391999999996</v>
      </c>
      <c r="H589" s="92">
        <f t="shared" si="27"/>
        <v>2.4963284340653003</v>
      </c>
      <c r="I589" s="104">
        <v>0.42862199000000001</v>
      </c>
      <c r="J589" s="104">
        <v>1.0197770400000001</v>
      </c>
      <c r="K589" s="92">
        <f t="shared" si="28"/>
        <v>-0.5796904880305993</v>
      </c>
      <c r="L589" s="74">
        <f t="shared" si="29"/>
        <v>0.24392349651799433</v>
      </c>
      <c r="N589" s="36"/>
    </row>
    <row r="590" spans="1:14">
      <c r="A590" s="73" t="s">
        <v>2866</v>
      </c>
      <c r="B590" s="73" t="s">
        <v>524</v>
      </c>
      <c r="C590" s="73" t="s">
        <v>1364</v>
      </c>
      <c r="D590" s="73" t="s">
        <v>338</v>
      </c>
      <c r="E590" s="73" t="s">
        <v>1590</v>
      </c>
      <c r="F590" s="91">
        <v>0.86215973000000001</v>
      </c>
      <c r="G590" s="91">
        <v>2.4596854399999999</v>
      </c>
      <c r="H590" s="92">
        <f t="shared" si="27"/>
        <v>-0.6494837445555639</v>
      </c>
      <c r="I590" s="104">
        <v>0.41378715000000005</v>
      </c>
      <c r="J590" s="104">
        <v>2.1914433199999999</v>
      </c>
      <c r="K590" s="92">
        <f t="shared" si="28"/>
        <v>-0.81118053740034668</v>
      </c>
      <c r="L590" s="74">
        <f t="shared" si="29"/>
        <v>0.47994256238342292</v>
      </c>
      <c r="N590" s="36"/>
    </row>
    <row r="591" spans="1:14">
      <c r="A591" s="73" t="s">
        <v>2868</v>
      </c>
      <c r="B591" s="73" t="s">
        <v>2409</v>
      </c>
      <c r="C591" s="73" t="s">
        <v>1370</v>
      </c>
      <c r="D591" s="73" t="s">
        <v>339</v>
      </c>
      <c r="E591" s="73" t="s">
        <v>1590</v>
      </c>
      <c r="F591" s="91">
        <v>0.79643520999999995</v>
      </c>
      <c r="G591" s="91">
        <v>0.64903482999999995</v>
      </c>
      <c r="H591" s="92">
        <f t="shared" si="27"/>
        <v>0.22710704138944293</v>
      </c>
      <c r="I591" s="104">
        <v>0.40744697999999996</v>
      </c>
      <c r="J591" s="104">
        <v>0.16236020000000001</v>
      </c>
      <c r="K591" s="92">
        <f t="shared" si="28"/>
        <v>1.5095249944259734</v>
      </c>
      <c r="L591" s="74">
        <f t="shared" si="29"/>
        <v>0.51158835632091149</v>
      </c>
      <c r="N591" s="36"/>
    </row>
    <row r="592" spans="1:14">
      <c r="A592" s="73" t="s">
        <v>2466</v>
      </c>
      <c r="B592" s="73" t="s">
        <v>2467</v>
      </c>
      <c r="C592" s="73" t="s">
        <v>1028</v>
      </c>
      <c r="D592" s="73" t="s">
        <v>338</v>
      </c>
      <c r="E592" s="73" t="s">
        <v>1590</v>
      </c>
      <c r="F592" s="91">
        <v>0.45914527500000002</v>
      </c>
      <c r="G592" s="91">
        <v>0.73165622499999994</v>
      </c>
      <c r="H592" s="92">
        <f t="shared" si="27"/>
        <v>-0.37245763883167937</v>
      </c>
      <c r="I592" s="104">
        <v>0.40420175000000003</v>
      </c>
      <c r="J592" s="104">
        <v>1.12158058</v>
      </c>
      <c r="K592" s="92">
        <f t="shared" si="28"/>
        <v>-0.63961416842648977</v>
      </c>
      <c r="L592" s="74">
        <f t="shared" si="29"/>
        <v>0.88033520545321964</v>
      </c>
      <c r="N592" s="36"/>
    </row>
    <row r="593" spans="1:14">
      <c r="A593" s="73" t="s">
        <v>2684</v>
      </c>
      <c r="B593" s="73" t="s">
        <v>2685</v>
      </c>
      <c r="C593" s="73" t="s">
        <v>1028</v>
      </c>
      <c r="D593" s="73" t="s">
        <v>339</v>
      </c>
      <c r="E593" s="73" t="s">
        <v>340</v>
      </c>
      <c r="F593" s="91">
        <v>0.15943307000000001</v>
      </c>
      <c r="G593" s="91">
        <v>1.5761404399999999</v>
      </c>
      <c r="H593" s="92">
        <f t="shared" si="27"/>
        <v>-0.8988458985291945</v>
      </c>
      <c r="I593" s="104">
        <v>0.40198984000000004</v>
      </c>
      <c r="J593" s="104">
        <v>1.1335538600000001</v>
      </c>
      <c r="K593" s="92">
        <f t="shared" si="28"/>
        <v>-0.64537208668673229</v>
      </c>
      <c r="L593" s="74">
        <f t="shared" si="29"/>
        <v>2.5213705036226175</v>
      </c>
      <c r="N593" s="36"/>
    </row>
    <row r="594" spans="1:14">
      <c r="A594" s="73" t="s">
        <v>2497</v>
      </c>
      <c r="B594" s="73" t="s">
        <v>1385</v>
      </c>
      <c r="C594" s="73" t="s">
        <v>1028</v>
      </c>
      <c r="D594" s="73" t="s">
        <v>338</v>
      </c>
      <c r="E594" s="73" t="s">
        <v>1590</v>
      </c>
      <c r="F594" s="91">
        <v>0.37941099</v>
      </c>
      <c r="G594" s="91">
        <v>0.87169730000000001</v>
      </c>
      <c r="H594" s="92">
        <f t="shared" si="27"/>
        <v>-0.56474456213183177</v>
      </c>
      <c r="I594" s="104">
        <v>0.38007490000000005</v>
      </c>
      <c r="J594" s="104">
        <v>3.1081987099999999</v>
      </c>
      <c r="K594" s="92">
        <f t="shared" si="28"/>
        <v>-0.87771859669808561</v>
      </c>
      <c r="L594" s="74">
        <f t="shared" si="29"/>
        <v>1.0017498438830146</v>
      </c>
      <c r="N594" s="36"/>
    </row>
    <row r="595" spans="1:14">
      <c r="A595" s="73" t="s">
        <v>2581</v>
      </c>
      <c r="B595" s="73" t="s">
        <v>157</v>
      </c>
      <c r="C595" s="73" t="s">
        <v>1028</v>
      </c>
      <c r="D595" s="73" t="s">
        <v>338</v>
      </c>
      <c r="E595" s="73" t="s">
        <v>1590</v>
      </c>
      <c r="F595" s="91">
        <v>2.5926782829999997</v>
      </c>
      <c r="G595" s="91">
        <v>3.6093889509999997</v>
      </c>
      <c r="H595" s="92">
        <f t="shared" si="27"/>
        <v>-0.28168498374726703</v>
      </c>
      <c r="I595" s="104">
        <v>0.37252640000000004</v>
      </c>
      <c r="J595" s="104">
        <v>3.17897754</v>
      </c>
      <c r="K595" s="92">
        <f t="shared" si="28"/>
        <v>-0.88281565524995809</v>
      </c>
      <c r="L595" s="74">
        <f t="shared" si="29"/>
        <v>0.1436840052399205</v>
      </c>
      <c r="N595" s="36"/>
    </row>
    <row r="596" spans="1:14">
      <c r="A596" s="73" t="s">
        <v>1399</v>
      </c>
      <c r="B596" s="73" t="s">
        <v>1400</v>
      </c>
      <c r="C596" s="73" t="s">
        <v>1371</v>
      </c>
      <c r="D596" s="73" t="s">
        <v>338</v>
      </c>
      <c r="E596" s="73" t="s">
        <v>340</v>
      </c>
      <c r="F596" s="91">
        <v>1.3901445970000001</v>
      </c>
      <c r="G596" s="91">
        <v>1.01224011</v>
      </c>
      <c r="H596" s="92">
        <f t="shared" si="27"/>
        <v>0.373334827642821</v>
      </c>
      <c r="I596" s="104">
        <v>0.37252084999999996</v>
      </c>
      <c r="J596" s="104">
        <v>3.4688879999999998E-2</v>
      </c>
      <c r="K596" s="92">
        <f t="shared" si="28"/>
        <v>9.7389125852434546</v>
      </c>
      <c r="L596" s="74">
        <f t="shared" si="29"/>
        <v>0.26797273521324194</v>
      </c>
      <c r="N596" s="36"/>
    </row>
    <row r="597" spans="1:14">
      <c r="A597" s="73" t="s">
        <v>1458</v>
      </c>
      <c r="B597" s="73" t="s">
        <v>1488</v>
      </c>
      <c r="C597" s="73" t="s">
        <v>1370</v>
      </c>
      <c r="D597" s="73" t="s">
        <v>339</v>
      </c>
      <c r="E597" s="73" t="s">
        <v>340</v>
      </c>
      <c r="F597" s="91">
        <v>1.500135513</v>
      </c>
      <c r="G597" s="91">
        <v>3.6636123500000002</v>
      </c>
      <c r="H597" s="92">
        <f t="shared" si="27"/>
        <v>-0.59053104704158998</v>
      </c>
      <c r="I597" s="104">
        <v>0.36117241</v>
      </c>
      <c r="J597" s="104">
        <v>3.5064482300000002</v>
      </c>
      <c r="K597" s="92">
        <f t="shared" si="28"/>
        <v>-0.89699764938494475</v>
      </c>
      <c r="L597" s="74">
        <f t="shared" si="29"/>
        <v>0.24075985593976135</v>
      </c>
      <c r="N597" s="36"/>
    </row>
    <row r="598" spans="1:14">
      <c r="A598" s="73" t="s">
        <v>10</v>
      </c>
      <c r="B598" s="73" t="s">
        <v>11</v>
      </c>
      <c r="C598" s="73" t="s">
        <v>1528</v>
      </c>
      <c r="D598" s="73" t="s">
        <v>339</v>
      </c>
      <c r="E598" s="73" t="s">
        <v>340</v>
      </c>
      <c r="F598" s="91">
        <v>0.36087858</v>
      </c>
      <c r="G598" s="91">
        <v>5.1234709999999996E-2</v>
      </c>
      <c r="H598" s="92">
        <f t="shared" si="27"/>
        <v>6.0436346765698499</v>
      </c>
      <c r="I598" s="104">
        <v>0.35486934999999997</v>
      </c>
      <c r="J598" s="104">
        <v>5.1203970000000001E-2</v>
      </c>
      <c r="K598" s="92">
        <f t="shared" si="28"/>
        <v>5.9305046073575927</v>
      </c>
      <c r="L598" s="74">
        <f t="shared" si="29"/>
        <v>0.98334833283815282</v>
      </c>
      <c r="N598" s="36"/>
    </row>
    <row r="599" spans="1:14">
      <c r="A599" s="73" t="s">
        <v>888</v>
      </c>
      <c r="B599" s="73" t="s">
        <v>889</v>
      </c>
      <c r="C599" s="73" t="s">
        <v>1365</v>
      </c>
      <c r="D599" s="73" t="s">
        <v>338</v>
      </c>
      <c r="E599" s="73" t="s">
        <v>1590</v>
      </c>
      <c r="F599" s="91">
        <v>2.6088738650000001</v>
      </c>
      <c r="G599" s="91">
        <v>3.6938489900000002</v>
      </c>
      <c r="H599" s="92">
        <f t="shared" si="27"/>
        <v>-0.29372481872898659</v>
      </c>
      <c r="I599" s="104">
        <v>0.35438403000000002</v>
      </c>
      <c r="J599" s="104">
        <v>8.2730740000000011E-2</v>
      </c>
      <c r="K599" s="92">
        <f t="shared" si="28"/>
        <v>3.2835834660731908</v>
      </c>
      <c r="L599" s="74">
        <f t="shared" si="29"/>
        <v>0.13583793174301281</v>
      </c>
      <c r="N599" s="36"/>
    </row>
    <row r="600" spans="1:14">
      <c r="A600" s="73" t="s">
        <v>2819</v>
      </c>
      <c r="B600" s="73" t="s">
        <v>113</v>
      </c>
      <c r="C600" s="73" t="s">
        <v>1364</v>
      </c>
      <c r="D600" s="73" t="s">
        <v>338</v>
      </c>
      <c r="E600" s="73" t="s">
        <v>1590</v>
      </c>
      <c r="F600" s="91">
        <v>2.5834450699999998</v>
      </c>
      <c r="G600" s="91">
        <v>1.74885669</v>
      </c>
      <c r="H600" s="92">
        <f t="shared" si="27"/>
        <v>0.47721942270752882</v>
      </c>
      <c r="I600" s="104">
        <v>0.34946548999999999</v>
      </c>
      <c r="J600" s="104">
        <v>0.11554200000000001</v>
      </c>
      <c r="K600" s="92">
        <f t="shared" si="28"/>
        <v>2.0245753924979657</v>
      </c>
      <c r="L600" s="74">
        <f t="shared" si="29"/>
        <v>0.1352711130026078</v>
      </c>
      <c r="N600" s="36"/>
    </row>
    <row r="601" spans="1:14">
      <c r="A601" s="73" t="s">
        <v>2890</v>
      </c>
      <c r="B601" s="73" t="s">
        <v>304</v>
      </c>
      <c r="C601" s="73" t="s">
        <v>1364</v>
      </c>
      <c r="D601" s="73" t="s">
        <v>338</v>
      </c>
      <c r="E601" s="73" t="s">
        <v>1590</v>
      </c>
      <c r="F601" s="91">
        <v>0.40726445999999999</v>
      </c>
      <c r="G601" s="91">
        <v>1.12470519</v>
      </c>
      <c r="H601" s="92">
        <f t="shared" si="27"/>
        <v>-0.6378922551250964</v>
      </c>
      <c r="I601" s="104">
        <v>0.33559515000000001</v>
      </c>
      <c r="J601" s="104">
        <v>0.84824697999999998</v>
      </c>
      <c r="K601" s="92">
        <f t="shared" si="28"/>
        <v>-0.60436623069380091</v>
      </c>
      <c r="L601" s="74">
        <f t="shared" si="29"/>
        <v>0.82402267558529418</v>
      </c>
      <c r="N601" s="36"/>
    </row>
    <row r="602" spans="1:14">
      <c r="A602" s="73" t="s">
        <v>2464</v>
      </c>
      <c r="B602" s="73" t="s">
        <v>2465</v>
      </c>
      <c r="C602" s="73" t="s">
        <v>1028</v>
      </c>
      <c r="D602" s="73" t="s">
        <v>338</v>
      </c>
      <c r="E602" s="73" t="s">
        <v>1590</v>
      </c>
      <c r="F602" s="91">
        <v>0.33577013500000003</v>
      </c>
      <c r="G602" s="91">
        <v>1.28475E-2</v>
      </c>
      <c r="H602" s="92">
        <f t="shared" si="27"/>
        <v>25.135056236621914</v>
      </c>
      <c r="I602" s="104">
        <v>0.32397953000000002</v>
      </c>
      <c r="J602" s="104">
        <v>1.021E-2</v>
      </c>
      <c r="K602" s="92">
        <f t="shared" si="28"/>
        <v>30.731589618021548</v>
      </c>
      <c r="L602" s="74">
        <f t="shared" si="29"/>
        <v>0.96488489067081562</v>
      </c>
      <c r="N602" s="36"/>
    </row>
    <row r="603" spans="1:14">
      <c r="A603" s="73" t="s">
        <v>2838</v>
      </c>
      <c r="B603" s="73" t="s">
        <v>826</v>
      </c>
      <c r="C603" s="73" t="s">
        <v>1370</v>
      </c>
      <c r="D603" s="73" t="s">
        <v>339</v>
      </c>
      <c r="E603" s="73" t="s">
        <v>340</v>
      </c>
      <c r="F603" s="91">
        <v>1.99505361</v>
      </c>
      <c r="G603" s="91">
        <v>1.88963561</v>
      </c>
      <c r="H603" s="92">
        <f t="shared" si="27"/>
        <v>5.578747534293127E-2</v>
      </c>
      <c r="I603" s="104">
        <v>0.31465426000000002</v>
      </c>
      <c r="J603" s="104">
        <v>1.05291468</v>
      </c>
      <c r="K603" s="92">
        <f t="shared" si="28"/>
        <v>-0.70115882513861427</v>
      </c>
      <c r="L603" s="74">
        <f t="shared" si="29"/>
        <v>0.15771719537902543</v>
      </c>
      <c r="N603" s="36"/>
    </row>
    <row r="604" spans="1:14">
      <c r="A604" s="73" t="s">
        <v>1428</v>
      </c>
      <c r="B604" s="73" t="s">
        <v>957</v>
      </c>
      <c r="C604" s="73" t="s">
        <v>1370</v>
      </c>
      <c r="D604" s="73" t="s">
        <v>339</v>
      </c>
      <c r="E604" s="73" t="s">
        <v>340</v>
      </c>
      <c r="F604" s="91">
        <v>2.3426589199999999</v>
      </c>
      <c r="G604" s="91">
        <v>2.6533078730000001</v>
      </c>
      <c r="H604" s="92">
        <f t="shared" si="27"/>
        <v>-0.1170798745826509</v>
      </c>
      <c r="I604" s="104">
        <v>0.29904263000000003</v>
      </c>
      <c r="J604" s="104">
        <v>2.7782956200000002</v>
      </c>
      <c r="K604" s="92">
        <f t="shared" si="28"/>
        <v>-0.89236471891353308</v>
      </c>
      <c r="L604" s="74">
        <f t="shared" si="29"/>
        <v>0.1276509471553802</v>
      </c>
      <c r="N604" s="36"/>
    </row>
    <row r="605" spans="1:14">
      <c r="A605" s="73" t="s">
        <v>2775</v>
      </c>
      <c r="B605" s="73" t="s">
        <v>110</v>
      </c>
      <c r="C605" s="73" t="s">
        <v>1364</v>
      </c>
      <c r="D605" s="73" t="s">
        <v>338</v>
      </c>
      <c r="E605" s="73" t="s">
        <v>1590</v>
      </c>
      <c r="F605" s="91">
        <v>6.08698242</v>
      </c>
      <c r="G605" s="91">
        <v>5.55157452</v>
      </c>
      <c r="H605" s="92">
        <f t="shared" si="27"/>
        <v>9.6442531406387477E-2</v>
      </c>
      <c r="I605" s="104">
        <v>0.29678058000000002</v>
      </c>
      <c r="J605" s="104">
        <v>0.19659841</v>
      </c>
      <c r="K605" s="92">
        <f t="shared" si="28"/>
        <v>0.50957772242410315</v>
      </c>
      <c r="L605" s="74">
        <f t="shared" si="29"/>
        <v>4.8756602126016985E-2</v>
      </c>
      <c r="N605" s="36"/>
    </row>
    <row r="606" spans="1:14">
      <c r="A606" s="73" t="s">
        <v>2882</v>
      </c>
      <c r="B606" s="73" t="s">
        <v>940</v>
      </c>
      <c r="C606" s="73" t="s">
        <v>1370</v>
      </c>
      <c r="D606" s="73" t="s">
        <v>339</v>
      </c>
      <c r="E606" s="73" t="s">
        <v>340</v>
      </c>
      <c r="F606" s="91">
        <v>0.54860275000000003</v>
      </c>
      <c r="G606" s="91">
        <v>12.671285859999999</v>
      </c>
      <c r="H606" s="92">
        <f t="shared" si="27"/>
        <v>-0.95670504508687648</v>
      </c>
      <c r="I606" s="104">
        <v>0.29417737999999999</v>
      </c>
      <c r="J606" s="104">
        <v>1.9915515800000001</v>
      </c>
      <c r="K606" s="92">
        <f t="shared" si="28"/>
        <v>-0.85228734070749002</v>
      </c>
      <c r="L606" s="74">
        <f t="shared" si="29"/>
        <v>0.53623023216708265</v>
      </c>
      <c r="N606" s="36"/>
    </row>
    <row r="607" spans="1:14">
      <c r="A607" s="73" t="s">
        <v>626</v>
      </c>
      <c r="B607" s="73" t="s">
        <v>627</v>
      </c>
      <c r="C607" s="73" t="s">
        <v>1365</v>
      </c>
      <c r="D607" s="73" t="s">
        <v>338</v>
      </c>
      <c r="E607" s="73" t="s">
        <v>1590</v>
      </c>
      <c r="F607" s="91">
        <v>0.47302327599999999</v>
      </c>
      <c r="G607" s="91">
        <v>1.587666875</v>
      </c>
      <c r="H607" s="92">
        <f t="shared" si="27"/>
        <v>-0.70206390052699186</v>
      </c>
      <c r="I607" s="104">
        <v>0.28404627000000005</v>
      </c>
      <c r="J607" s="104">
        <v>10.92374418</v>
      </c>
      <c r="K607" s="92">
        <f t="shared" si="28"/>
        <v>-0.97399735243525265</v>
      </c>
      <c r="L607" s="74">
        <f t="shared" si="29"/>
        <v>0.6004911056427592</v>
      </c>
      <c r="N607" s="36"/>
    </row>
    <row r="608" spans="1:14">
      <c r="A608" s="73" t="s">
        <v>407</v>
      </c>
      <c r="B608" s="73" t="s">
        <v>886</v>
      </c>
      <c r="C608" s="73" t="s">
        <v>1365</v>
      </c>
      <c r="D608" s="73" t="s">
        <v>338</v>
      </c>
      <c r="E608" s="73" t="s">
        <v>1590</v>
      </c>
      <c r="F608" s="91">
        <v>0.59046485199999998</v>
      </c>
      <c r="G608" s="91">
        <v>1.496376817</v>
      </c>
      <c r="H608" s="92">
        <f t="shared" si="27"/>
        <v>-0.60540363544004305</v>
      </c>
      <c r="I608" s="104">
        <v>0.27161800000000003</v>
      </c>
      <c r="J608" s="104">
        <v>8.0348030000000001E-2</v>
      </c>
      <c r="K608" s="92">
        <f t="shared" si="28"/>
        <v>2.3805184769309218</v>
      </c>
      <c r="L608" s="74">
        <f t="shared" si="29"/>
        <v>0.4600070589807097</v>
      </c>
      <c r="N608" s="36"/>
    </row>
    <row r="609" spans="1:14">
      <c r="A609" s="73" t="s">
        <v>2503</v>
      </c>
      <c r="B609" s="73" t="s">
        <v>1509</v>
      </c>
      <c r="C609" s="73" t="s">
        <v>1028</v>
      </c>
      <c r="D609" s="73" t="s">
        <v>338</v>
      </c>
      <c r="E609" s="73" t="s">
        <v>1590</v>
      </c>
      <c r="F609" s="91">
        <v>0.27630445000000003</v>
      </c>
      <c r="G609" s="91">
        <v>0.1122732</v>
      </c>
      <c r="H609" s="92">
        <f t="shared" si="27"/>
        <v>1.4610009334373655</v>
      </c>
      <c r="I609" s="104">
        <v>0.27144805</v>
      </c>
      <c r="J609" s="104">
        <v>0.11902900999999999</v>
      </c>
      <c r="K609" s="92">
        <f t="shared" si="28"/>
        <v>1.2805201017802301</v>
      </c>
      <c r="L609" s="74">
        <f t="shared" si="29"/>
        <v>0.9824237358464547</v>
      </c>
      <c r="N609" s="36"/>
    </row>
    <row r="610" spans="1:14">
      <c r="A610" s="73" t="s">
        <v>983</v>
      </c>
      <c r="B610" s="73" t="s">
        <v>978</v>
      </c>
      <c r="C610" s="73" t="s">
        <v>1365</v>
      </c>
      <c r="D610" s="73" t="s">
        <v>338</v>
      </c>
      <c r="E610" s="73" t="s">
        <v>1590</v>
      </c>
      <c r="F610" s="91">
        <v>6.6866963210000003</v>
      </c>
      <c r="G610" s="91">
        <v>3.6744215090000001</v>
      </c>
      <c r="H610" s="92">
        <f t="shared" si="27"/>
        <v>0.81979566160872919</v>
      </c>
      <c r="I610" s="104">
        <v>0.27009003000000004</v>
      </c>
      <c r="J610" s="104">
        <v>0.33503463</v>
      </c>
      <c r="K610" s="92">
        <f t="shared" si="28"/>
        <v>-0.1938444393046771</v>
      </c>
      <c r="L610" s="74">
        <f t="shared" si="29"/>
        <v>4.0392148384511634E-2</v>
      </c>
      <c r="N610" s="36"/>
    </row>
    <row r="611" spans="1:14">
      <c r="A611" s="73" t="s">
        <v>1012</v>
      </c>
      <c r="B611" s="73" t="s">
        <v>1017</v>
      </c>
      <c r="C611" s="73" t="s">
        <v>1371</v>
      </c>
      <c r="D611" s="73" t="s">
        <v>338</v>
      </c>
      <c r="E611" s="73" t="s">
        <v>340</v>
      </c>
      <c r="F611" s="91">
        <v>1.6403815100000001</v>
      </c>
      <c r="G611" s="91">
        <v>0.12571035999999999</v>
      </c>
      <c r="H611" s="92">
        <f t="shared" si="27"/>
        <v>12.048896765548998</v>
      </c>
      <c r="I611" s="104">
        <v>0.24530245000000001</v>
      </c>
      <c r="J611" s="104">
        <v>3.1937800000000002E-3</v>
      </c>
      <c r="K611" s="92">
        <f t="shared" si="28"/>
        <v>75.806307885953316</v>
      </c>
      <c r="L611" s="74">
        <f t="shared" si="29"/>
        <v>0.14953987746423697</v>
      </c>
      <c r="N611" s="36"/>
    </row>
    <row r="612" spans="1:14">
      <c r="A612" s="73" t="s">
        <v>2895</v>
      </c>
      <c r="B612" s="73" t="s">
        <v>2028</v>
      </c>
      <c r="C612" s="73" t="s">
        <v>1370</v>
      </c>
      <c r="D612" s="73" t="s">
        <v>1280</v>
      </c>
      <c r="E612" s="73" t="s">
        <v>340</v>
      </c>
      <c r="F612" s="91">
        <v>0.28726459999999998</v>
      </c>
      <c r="G612" s="91">
        <v>0.92303784999999994</v>
      </c>
      <c r="H612" s="92">
        <f t="shared" si="27"/>
        <v>-0.68878350979865011</v>
      </c>
      <c r="I612" s="104">
        <v>0.23330144</v>
      </c>
      <c r="J612" s="104">
        <v>0</v>
      </c>
      <c r="K612" s="92" t="str">
        <f t="shared" si="28"/>
        <v/>
      </c>
      <c r="L612" s="74">
        <f t="shared" si="29"/>
        <v>0.81214824242179517</v>
      </c>
      <c r="N612" s="36"/>
    </row>
    <row r="613" spans="1:14">
      <c r="A613" s="73" t="s">
        <v>2863</v>
      </c>
      <c r="B613" s="73" t="s">
        <v>1905</v>
      </c>
      <c r="C613" s="73" t="s">
        <v>1364</v>
      </c>
      <c r="D613" s="73" t="s">
        <v>338</v>
      </c>
      <c r="E613" s="73" t="s">
        <v>340</v>
      </c>
      <c r="F613" s="91">
        <v>1.01289579</v>
      </c>
      <c r="G613" s="91">
        <v>0.10172104</v>
      </c>
      <c r="H613" s="92">
        <f t="shared" si="27"/>
        <v>8.9575838980804754</v>
      </c>
      <c r="I613" s="104">
        <v>0.22964208999999999</v>
      </c>
      <c r="J613" s="104">
        <v>0</v>
      </c>
      <c r="K613" s="92" t="str">
        <f t="shared" si="28"/>
        <v/>
      </c>
      <c r="L613" s="74">
        <f t="shared" si="29"/>
        <v>0.2267183774157063</v>
      </c>
      <c r="N613" s="36"/>
    </row>
    <row r="614" spans="1:14">
      <c r="A614" s="73" t="s">
        <v>2631</v>
      </c>
      <c r="B614" s="73" t="s">
        <v>2044</v>
      </c>
      <c r="C614" s="73" t="s">
        <v>1028</v>
      </c>
      <c r="D614" s="73" t="s">
        <v>338</v>
      </c>
      <c r="E614" s="73" t="s">
        <v>1590</v>
      </c>
      <c r="F614" s="91">
        <v>0.32582667999999998</v>
      </c>
      <c r="G614" s="91">
        <v>0.59856841000000005</v>
      </c>
      <c r="H614" s="92">
        <f t="shared" si="27"/>
        <v>-0.45565673938589579</v>
      </c>
      <c r="I614" s="104">
        <v>0.22019796999999999</v>
      </c>
      <c r="J614" s="104">
        <v>31.308097910000001</v>
      </c>
      <c r="K614" s="92">
        <f t="shared" si="28"/>
        <v>-0.99296674072525926</v>
      </c>
      <c r="L614" s="74">
        <f t="shared" si="29"/>
        <v>0.67581319614464963</v>
      </c>
      <c r="N614" s="36"/>
    </row>
    <row r="615" spans="1:14">
      <c r="A615" s="73" t="s">
        <v>428</v>
      </c>
      <c r="B615" s="73" t="s">
        <v>649</v>
      </c>
      <c r="C615" s="73" t="s">
        <v>1365</v>
      </c>
      <c r="D615" s="73" t="s">
        <v>338</v>
      </c>
      <c r="E615" s="73" t="s">
        <v>1590</v>
      </c>
      <c r="F615" s="91">
        <v>0.64827221999999995</v>
      </c>
      <c r="G615" s="91">
        <v>4.2421050610000002</v>
      </c>
      <c r="H615" s="92">
        <f t="shared" si="27"/>
        <v>-0.84718147931791643</v>
      </c>
      <c r="I615" s="104">
        <v>0.2082918</v>
      </c>
      <c r="J615" s="104">
        <v>1.6312500000000001E-2</v>
      </c>
      <c r="K615" s="92">
        <f t="shared" si="28"/>
        <v>11.768845977011495</v>
      </c>
      <c r="L615" s="74">
        <f t="shared" si="29"/>
        <v>0.32130298595858392</v>
      </c>
      <c r="N615" s="36"/>
    </row>
    <row r="616" spans="1:14">
      <c r="A616" s="73" t="s">
        <v>1769</v>
      </c>
      <c r="B616" s="73" t="s">
        <v>1768</v>
      </c>
      <c r="C616" s="73" t="s">
        <v>1528</v>
      </c>
      <c r="D616" s="73" t="s">
        <v>339</v>
      </c>
      <c r="E616" s="73" t="s">
        <v>340</v>
      </c>
      <c r="F616" s="91">
        <v>0.10175677499999999</v>
      </c>
      <c r="G616" s="91">
        <v>9.6022679999999999E-2</v>
      </c>
      <c r="H616" s="92">
        <f t="shared" si="27"/>
        <v>5.971604833358124E-2</v>
      </c>
      <c r="I616" s="104">
        <v>0.207396788205779</v>
      </c>
      <c r="J616" s="104">
        <v>0.27970346083777703</v>
      </c>
      <c r="K616" s="92">
        <f t="shared" si="28"/>
        <v>-0.25851189833483901</v>
      </c>
      <c r="L616" s="74">
        <f t="shared" si="29"/>
        <v>2.0381619622455509</v>
      </c>
      <c r="N616" s="36"/>
    </row>
    <row r="617" spans="1:14">
      <c r="A617" s="73" t="s">
        <v>2777</v>
      </c>
      <c r="B617" s="73" t="s">
        <v>509</v>
      </c>
      <c r="C617" s="73" t="s">
        <v>1364</v>
      </c>
      <c r="D617" s="73" t="s">
        <v>338</v>
      </c>
      <c r="E617" s="73" t="s">
        <v>1590</v>
      </c>
      <c r="F617" s="91">
        <v>5.8070199430000002</v>
      </c>
      <c r="G617" s="91">
        <v>5.0111904809999999</v>
      </c>
      <c r="H617" s="92">
        <f t="shared" si="27"/>
        <v>0.15881045931448812</v>
      </c>
      <c r="I617" s="104">
        <v>0.20474999999999999</v>
      </c>
      <c r="J617" s="104">
        <v>0.211533</v>
      </c>
      <c r="K617" s="92">
        <f t="shared" si="28"/>
        <v>-3.2065918792812509E-2</v>
      </c>
      <c r="L617" s="74">
        <f t="shared" si="29"/>
        <v>3.5259048877008474E-2</v>
      </c>
      <c r="N617" s="36"/>
    </row>
    <row r="618" spans="1:14">
      <c r="A618" s="73" t="s">
        <v>1771</v>
      </c>
      <c r="B618" s="73" t="s">
        <v>1770</v>
      </c>
      <c r="C618" s="73" t="s">
        <v>1528</v>
      </c>
      <c r="D618" s="73" t="s">
        <v>339</v>
      </c>
      <c r="E618" s="73" t="s">
        <v>340</v>
      </c>
      <c r="F618" s="91">
        <v>1.468178E-2</v>
      </c>
      <c r="G618" s="91">
        <v>6.6045610000000005E-2</v>
      </c>
      <c r="H618" s="92">
        <f t="shared" si="27"/>
        <v>-0.77770240898675935</v>
      </c>
      <c r="I618" s="104">
        <v>0.20364932937692901</v>
      </c>
      <c r="J618" s="104">
        <v>0.261073641136504</v>
      </c>
      <c r="K618" s="92">
        <f t="shared" si="28"/>
        <v>-0.2199544600121095</v>
      </c>
      <c r="L618" s="74">
        <f t="shared" si="29"/>
        <v>13.870888228602322</v>
      </c>
      <c r="N618" s="36"/>
    </row>
    <row r="619" spans="1:14">
      <c r="A619" s="73" t="s">
        <v>2668</v>
      </c>
      <c r="B619" s="73" t="s">
        <v>1556</v>
      </c>
      <c r="C619" s="73" t="s">
        <v>1028</v>
      </c>
      <c r="D619" s="73" t="s">
        <v>338</v>
      </c>
      <c r="E619" s="73" t="s">
        <v>1590</v>
      </c>
      <c r="F619" s="91">
        <v>1.6668E-3</v>
      </c>
      <c r="G619" s="91">
        <v>0.72211264899999994</v>
      </c>
      <c r="H619" s="92">
        <f t="shared" si="27"/>
        <v>-0.99769177288016175</v>
      </c>
      <c r="I619" s="104">
        <v>0.20064000000000001</v>
      </c>
      <c r="J619" s="104">
        <v>0.38633813</v>
      </c>
      <c r="K619" s="92">
        <f t="shared" si="28"/>
        <v>-0.48066218573869468</v>
      </c>
      <c r="L619" s="74" t="str">
        <f t="shared" si="29"/>
        <v/>
      </c>
      <c r="N619" s="36"/>
    </row>
    <row r="620" spans="1:14">
      <c r="A620" s="73" t="s">
        <v>2677</v>
      </c>
      <c r="B620" s="73" t="s">
        <v>247</v>
      </c>
      <c r="C620" s="73" t="s">
        <v>1028</v>
      </c>
      <c r="D620" s="73" t="s">
        <v>338</v>
      </c>
      <c r="E620" s="73" t="s">
        <v>1590</v>
      </c>
      <c r="F620" s="91">
        <v>9.8470799999999997E-2</v>
      </c>
      <c r="G620" s="91">
        <v>1.9154999999999998E-2</v>
      </c>
      <c r="H620" s="92">
        <f t="shared" si="27"/>
        <v>4.1407361002349257</v>
      </c>
      <c r="I620" s="104">
        <v>0.19694163000000001</v>
      </c>
      <c r="J620" s="104">
        <v>1.9154999999999998E-2</v>
      </c>
      <c r="K620" s="92">
        <f t="shared" si="28"/>
        <v>9.2814737666405644</v>
      </c>
      <c r="L620" s="74">
        <f t="shared" si="29"/>
        <v>2.000000304658843</v>
      </c>
      <c r="N620" s="36"/>
    </row>
    <row r="621" spans="1:14">
      <c r="A621" s="73" t="s">
        <v>332</v>
      </c>
      <c r="B621" s="73" t="s">
        <v>333</v>
      </c>
      <c r="C621" s="73" t="s">
        <v>1371</v>
      </c>
      <c r="D621" s="73" t="s">
        <v>338</v>
      </c>
      <c r="E621" s="73" t="s">
        <v>340</v>
      </c>
      <c r="F621" s="91">
        <v>0.25080923999999999</v>
      </c>
      <c r="G621" s="91">
        <v>1.2052318799999999</v>
      </c>
      <c r="H621" s="92">
        <f t="shared" si="27"/>
        <v>-0.79189959694726964</v>
      </c>
      <c r="I621" s="104">
        <v>0.19581783</v>
      </c>
      <c r="J621" s="104">
        <v>1.2902576100000001</v>
      </c>
      <c r="K621" s="92">
        <f t="shared" si="28"/>
        <v>-0.84823353996726281</v>
      </c>
      <c r="L621" s="74">
        <f t="shared" si="29"/>
        <v>0.78074408263427619</v>
      </c>
      <c r="N621" s="36"/>
    </row>
    <row r="622" spans="1:14">
      <c r="A622" s="73" t="s">
        <v>1607</v>
      </c>
      <c r="B622" s="73" t="s">
        <v>97</v>
      </c>
      <c r="C622" s="73" t="s">
        <v>760</v>
      </c>
      <c r="D622" s="73" t="s">
        <v>338</v>
      </c>
      <c r="E622" s="73" t="s">
        <v>1590</v>
      </c>
      <c r="F622" s="91">
        <v>1.1510890540000001</v>
      </c>
      <c r="G622" s="91">
        <v>0.46358672100000003</v>
      </c>
      <c r="H622" s="92">
        <f t="shared" si="27"/>
        <v>1.4830069582601353</v>
      </c>
      <c r="I622" s="104">
        <v>0.19159614000000003</v>
      </c>
      <c r="J622" s="104">
        <v>1.8993400000000001E-2</v>
      </c>
      <c r="K622" s="92">
        <f t="shared" si="28"/>
        <v>9.0875114513462574</v>
      </c>
      <c r="L622" s="74">
        <f t="shared" si="29"/>
        <v>0.16644771256768465</v>
      </c>
      <c r="N622" s="36"/>
    </row>
    <row r="623" spans="1:14">
      <c r="A623" s="73" t="s">
        <v>137</v>
      </c>
      <c r="B623" s="73" t="s">
        <v>138</v>
      </c>
      <c r="C623" s="73" t="s">
        <v>1372</v>
      </c>
      <c r="D623" s="73" t="s">
        <v>339</v>
      </c>
      <c r="E623" s="73" t="s">
        <v>340</v>
      </c>
      <c r="F623" s="91">
        <v>0.49466589</v>
      </c>
      <c r="G623" s="91">
        <v>0.51302663299999995</v>
      </c>
      <c r="H623" s="92">
        <f t="shared" si="27"/>
        <v>-3.5789063995825598E-2</v>
      </c>
      <c r="I623" s="104">
        <v>0.19053463000000001</v>
      </c>
      <c r="J623" s="104">
        <v>0</v>
      </c>
      <c r="K623" s="92" t="str">
        <f t="shared" si="28"/>
        <v/>
      </c>
      <c r="L623" s="74">
        <f t="shared" si="29"/>
        <v>0.38517842821141357</v>
      </c>
      <c r="N623" s="36"/>
    </row>
    <row r="624" spans="1:14">
      <c r="A624" s="73" t="s">
        <v>2561</v>
      </c>
      <c r="B624" s="73" t="s">
        <v>935</v>
      </c>
      <c r="C624" s="73" t="s">
        <v>1028</v>
      </c>
      <c r="D624" s="73" t="s">
        <v>338</v>
      </c>
      <c r="E624" s="73" t="s">
        <v>1590</v>
      </c>
      <c r="F624" s="91">
        <v>0.50176599499999996</v>
      </c>
      <c r="G624" s="91">
        <v>0.79083808</v>
      </c>
      <c r="H624" s="92">
        <f t="shared" si="27"/>
        <v>-0.36552625918064041</v>
      </c>
      <c r="I624" s="104">
        <v>0.18751010000000001</v>
      </c>
      <c r="J624" s="104">
        <v>1.5214871799999998</v>
      </c>
      <c r="K624" s="92">
        <f t="shared" si="28"/>
        <v>-0.87675867239315153</v>
      </c>
      <c r="L624" s="74">
        <f t="shared" si="29"/>
        <v>0.37370029429754409</v>
      </c>
      <c r="N624" s="36"/>
    </row>
    <row r="625" spans="1:14">
      <c r="A625" s="73" t="s">
        <v>2867</v>
      </c>
      <c r="B625" s="73" t="s">
        <v>316</v>
      </c>
      <c r="C625" s="73" t="s">
        <v>1364</v>
      </c>
      <c r="D625" s="73" t="s">
        <v>338</v>
      </c>
      <c r="E625" s="73" t="s">
        <v>1590</v>
      </c>
      <c r="F625" s="91">
        <v>0.85174587000000002</v>
      </c>
      <c r="G625" s="91">
        <v>0.12267604</v>
      </c>
      <c r="H625" s="92">
        <f t="shared" si="27"/>
        <v>5.943049922380931</v>
      </c>
      <c r="I625" s="104">
        <v>0.18651917000000001</v>
      </c>
      <c r="J625" s="104">
        <v>0.234287</v>
      </c>
      <c r="K625" s="92">
        <f t="shared" si="28"/>
        <v>-0.20388596038192464</v>
      </c>
      <c r="L625" s="74">
        <f t="shared" si="29"/>
        <v>0.2189845311489447</v>
      </c>
      <c r="N625" s="36"/>
    </row>
    <row r="626" spans="1:14">
      <c r="A626" s="73" t="s">
        <v>71</v>
      </c>
      <c r="B626" s="73" t="s">
        <v>72</v>
      </c>
      <c r="C626" s="73" t="s">
        <v>1368</v>
      </c>
      <c r="D626" s="73" t="s">
        <v>339</v>
      </c>
      <c r="E626" s="73" t="s">
        <v>340</v>
      </c>
      <c r="F626" s="91">
        <v>0.684242287</v>
      </c>
      <c r="G626" s="91">
        <v>0.48729205200000003</v>
      </c>
      <c r="H626" s="92">
        <f t="shared" si="27"/>
        <v>0.40417288603755019</v>
      </c>
      <c r="I626" s="104">
        <v>0.17888179000000001</v>
      </c>
      <c r="J626" s="104">
        <v>2.917639E-2</v>
      </c>
      <c r="K626" s="92">
        <f t="shared" si="28"/>
        <v>5.1310460272843903</v>
      </c>
      <c r="L626" s="74">
        <f t="shared" si="29"/>
        <v>0.26143048069170272</v>
      </c>
      <c r="N626" s="36"/>
    </row>
    <row r="627" spans="1:14">
      <c r="A627" s="73" t="s">
        <v>468</v>
      </c>
      <c r="B627" s="73" t="s">
        <v>469</v>
      </c>
      <c r="C627" s="73" t="s">
        <v>1368</v>
      </c>
      <c r="D627" s="73" t="s">
        <v>339</v>
      </c>
      <c r="E627" s="73" t="s">
        <v>340</v>
      </c>
      <c r="F627" s="91">
        <v>0.53265165000000003</v>
      </c>
      <c r="G627" s="91">
        <v>0.63811504500000005</v>
      </c>
      <c r="H627" s="92">
        <f t="shared" si="27"/>
        <v>-0.16527332465574451</v>
      </c>
      <c r="I627" s="104">
        <v>0.17545437999999999</v>
      </c>
      <c r="J627" s="104">
        <v>3.125795E-2</v>
      </c>
      <c r="K627" s="92">
        <f t="shared" si="28"/>
        <v>4.6131121842603244</v>
      </c>
      <c r="L627" s="74">
        <f t="shared" si="29"/>
        <v>0.32939798459274461</v>
      </c>
      <c r="N627" s="36"/>
    </row>
    <row r="628" spans="1:14">
      <c r="A628" s="73" t="s">
        <v>2584</v>
      </c>
      <c r="B628" s="73" t="s">
        <v>394</v>
      </c>
      <c r="C628" s="73" t="s">
        <v>1028</v>
      </c>
      <c r="D628" s="73" t="s">
        <v>338</v>
      </c>
      <c r="E628" s="73" t="s">
        <v>1590</v>
      </c>
      <c r="F628" s="91">
        <v>5.9785535000000001E-2</v>
      </c>
      <c r="G628" s="91">
        <v>0.42502920500000002</v>
      </c>
      <c r="H628" s="92">
        <f t="shared" si="27"/>
        <v>-0.85933781891529082</v>
      </c>
      <c r="I628" s="104">
        <v>0.17488734</v>
      </c>
      <c r="J628" s="104">
        <v>0.49022778</v>
      </c>
      <c r="K628" s="92">
        <f t="shared" si="28"/>
        <v>-0.64325289766320459</v>
      </c>
      <c r="L628" s="74">
        <f t="shared" si="29"/>
        <v>2.9252450446416511</v>
      </c>
      <c r="N628" s="36"/>
    </row>
    <row r="629" spans="1:14">
      <c r="A629" s="73" t="s">
        <v>2835</v>
      </c>
      <c r="B629" s="73" t="s">
        <v>825</v>
      </c>
      <c r="C629" s="73" t="s">
        <v>1370</v>
      </c>
      <c r="D629" s="73" t="s">
        <v>339</v>
      </c>
      <c r="E629" s="73" t="s">
        <v>340</v>
      </c>
      <c r="F629" s="91">
        <v>2.0493484500000001</v>
      </c>
      <c r="G629" s="91">
        <v>1.948995834</v>
      </c>
      <c r="H629" s="92">
        <f t="shared" si="27"/>
        <v>5.1489394820327883E-2</v>
      </c>
      <c r="I629" s="104">
        <v>0.17373695</v>
      </c>
      <c r="J629" s="104">
        <v>0.20094857999999999</v>
      </c>
      <c r="K629" s="92">
        <f t="shared" si="28"/>
        <v>-0.13541588599431753</v>
      </c>
      <c r="L629" s="74">
        <f t="shared" si="29"/>
        <v>8.4776676216287178E-2</v>
      </c>
      <c r="N629" s="36"/>
    </row>
    <row r="630" spans="1:14">
      <c r="A630" s="73" t="s">
        <v>2089</v>
      </c>
      <c r="B630" s="73" t="s">
        <v>2090</v>
      </c>
      <c r="C630" s="73" t="s">
        <v>1365</v>
      </c>
      <c r="D630" s="73" t="s">
        <v>338</v>
      </c>
      <c r="E630" s="73" t="s">
        <v>1590</v>
      </c>
      <c r="F630" s="91">
        <v>7.0871168400000002</v>
      </c>
      <c r="G630" s="91">
        <v>1.5411433000000001</v>
      </c>
      <c r="H630" s="92">
        <f t="shared" si="27"/>
        <v>3.5986099021421305</v>
      </c>
      <c r="I630" s="104">
        <v>0.16977245999999999</v>
      </c>
      <c r="J630" s="104">
        <v>0.66740688999999997</v>
      </c>
      <c r="K630" s="92">
        <f t="shared" si="28"/>
        <v>-0.74562375285037885</v>
      </c>
      <c r="L630" s="74">
        <f t="shared" si="29"/>
        <v>2.3955081288034752E-2</v>
      </c>
      <c r="N630" s="36"/>
    </row>
    <row r="631" spans="1:14">
      <c r="A631" s="73" t="s">
        <v>761</v>
      </c>
      <c r="B631" s="73" t="s">
        <v>597</v>
      </c>
      <c r="C631" s="73" t="s">
        <v>1367</v>
      </c>
      <c r="D631" s="73" t="s">
        <v>338</v>
      </c>
      <c r="E631" s="73" t="s">
        <v>1590</v>
      </c>
      <c r="F631" s="91">
        <v>0.36513815000000005</v>
      </c>
      <c r="G631" s="91">
        <v>4.6249985899999997</v>
      </c>
      <c r="H631" s="92">
        <f t="shared" si="27"/>
        <v>-0.92105118674209152</v>
      </c>
      <c r="I631" s="104">
        <v>0.162907</v>
      </c>
      <c r="J631" s="104">
        <v>3.2934483299999999</v>
      </c>
      <c r="K631" s="92">
        <f t="shared" si="28"/>
        <v>-0.95053603892428451</v>
      </c>
      <c r="L631" s="74">
        <f t="shared" si="29"/>
        <v>0.44615168258917887</v>
      </c>
      <c r="N631" s="36"/>
    </row>
    <row r="632" spans="1:14">
      <c r="A632" s="73" t="s">
        <v>2813</v>
      </c>
      <c r="B632" s="73" t="s">
        <v>1544</v>
      </c>
      <c r="C632" s="73" t="s">
        <v>1364</v>
      </c>
      <c r="D632" s="73" t="s">
        <v>338</v>
      </c>
      <c r="E632" s="73" t="s">
        <v>1590</v>
      </c>
      <c r="F632" s="91">
        <v>2.96391692</v>
      </c>
      <c r="G632" s="91">
        <v>1.40688871</v>
      </c>
      <c r="H632" s="92">
        <f t="shared" si="27"/>
        <v>1.1067173962892913</v>
      </c>
      <c r="I632" s="104">
        <v>0.15857485999999998</v>
      </c>
      <c r="J632" s="104">
        <v>0</v>
      </c>
      <c r="K632" s="92" t="str">
        <f t="shared" si="28"/>
        <v/>
      </c>
      <c r="L632" s="74">
        <f t="shared" si="29"/>
        <v>5.3501789787009278E-2</v>
      </c>
      <c r="N632" s="36"/>
    </row>
    <row r="633" spans="1:14">
      <c r="A633" s="73" t="s">
        <v>2873</v>
      </c>
      <c r="B633" s="73" t="s">
        <v>1907</v>
      </c>
      <c r="C633" s="73" t="s">
        <v>1364</v>
      </c>
      <c r="D633" s="73" t="s">
        <v>338</v>
      </c>
      <c r="E633" s="73" t="s">
        <v>340</v>
      </c>
      <c r="F633" s="91">
        <v>0.72201981999999998</v>
      </c>
      <c r="G633" s="91">
        <v>0.39967707000000002</v>
      </c>
      <c r="H633" s="92">
        <f t="shared" si="27"/>
        <v>0.8065079890622695</v>
      </c>
      <c r="I633" s="104">
        <v>0.15515369000000001</v>
      </c>
      <c r="J633" s="104">
        <v>0.43552612000000002</v>
      </c>
      <c r="K633" s="92">
        <f t="shared" si="28"/>
        <v>-0.64375571779713237</v>
      </c>
      <c r="L633" s="74">
        <f t="shared" si="29"/>
        <v>0.21488840846501972</v>
      </c>
      <c r="N633" s="36"/>
    </row>
    <row r="634" spans="1:14">
      <c r="A634" s="73" t="s">
        <v>2874</v>
      </c>
      <c r="B634" s="73" t="s">
        <v>121</v>
      </c>
      <c r="C634" s="73" t="s">
        <v>1364</v>
      </c>
      <c r="D634" s="73" t="s">
        <v>338</v>
      </c>
      <c r="E634" s="73" t="s">
        <v>1590</v>
      </c>
      <c r="F634" s="91">
        <v>0.71536822</v>
      </c>
      <c r="G634" s="91">
        <v>3.9436019999999995E-2</v>
      </c>
      <c r="H634" s="92">
        <f t="shared" si="27"/>
        <v>17.139970007115323</v>
      </c>
      <c r="I634" s="104">
        <v>0.15005267999999999</v>
      </c>
      <c r="J634" s="104">
        <v>0</v>
      </c>
      <c r="K634" s="92" t="str">
        <f t="shared" si="28"/>
        <v/>
      </c>
      <c r="L634" s="74">
        <f t="shared" si="29"/>
        <v>0.20975586530807869</v>
      </c>
      <c r="N634" s="36"/>
    </row>
    <row r="635" spans="1:14">
      <c r="A635" s="73" t="s">
        <v>2566</v>
      </c>
      <c r="B635" s="73" t="s">
        <v>363</v>
      </c>
      <c r="C635" s="73" t="s">
        <v>1028</v>
      </c>
      <c r="D635" s="73" t="s">
        <v>338</v>
      </c>
      <c r="E635" s="73" t="s">
        <v>1590</v>
      </c>
      <c r="F635" s="91">
        <v>0.16160007000000001</v>
      </c>
      <c r="G635" s="91">
        <v>0.10160263999999999</v>
      </c>
      <c r="H635" s="92">
        <f t="shared" si="27"/>
        <v>0.59051054185206242</v>
      </c>
      <c r="I635" s="104">
        <v>0.14730670999999998</v>
      </c>
      <c r="J635" s="104">
        <v>6.6423990000000002E-2</v>
      </c>
      <c r="K635" s="92">
        <f t="shared" si="28"/>
        <v>1.2176733135121811</v>
      </c>
      <c r="L635" s="74">
        <f t="shared" si="29"/>
        <v>0.91155102841230184</v>
      </c>
      <c r="N635" s="36"/>
    </row>
    <row r="636" spans="1:14">
      <c r="A636" s="73" t="s">
        <v>2674</v>
      </c>
      <c r="B636" s="73" t="s">
        <v>746</v>
      </c>
      <c r="C636" s="73" t="s">
        <v>1028</v>
      </c>
      <c r="D636" s="73" t="s">
        <v>339</v>
      </c>
      <c r="E636" s="73" t="s">
        <v>340</v>
      </c>
      <c r="F636" s="91">
        <v>0.14598276000000002</v>
      </c>
      <c r="G636" s="91">
        <v>0.11118656</v>
      </c>
      <c r="H636" s="92">
        <f t="shared" si="27"/>
        <v>0.31295329219646706</v>
      </c>
      <c r="I636" s="104">
        <v>0.14598276000000002</v>
      </c>
      <c r="J636" s="104">
        <v>0.41669306</v>
      </c>
      <c r="K636" s="92">
        <f t="shared" si="28"/>
        <v>-0.64966356771096689</v>
      </c>
      <c r="L636" s="74">
        <f t="shared" si="29"/>
        <v>1</v>
      </c>
      <c r="N636" s="36"/>
    </row>
    <row r="637" spans="1:14">
      <c r="A637" s="73" t="s">
        <v>2821</v>
      </c>
      <c r="B637" s="73" t="s">
        <v>1506</v>
      </c>
      <c r="C637" s="73" t="s">
        <v>1364</v>
      </c>
      <c r="D637" s="73" t="s">
        <v>338</v>
      </c>
      <c r="E637" s="73" t="s">
        <v>1590</v>
      </c>
      <c r="F637" s="91">
        <v>2.4726647900000001</v>
      </c>
      <c r="G637" s="91">
        <v>2.0554600199999999</v>
      </c>
      <c r="H637" s="92">
        <f t="shared" si="27"/>
        <v>0.2029739162720372</v>
      </c>
      <c r="I637" s="104">
        <v>0.14555310000000002</v>
      </c>
      <c r="J637" s="104">
        <v>9.8983999999999999E-3</v>
      </c>
      <c r="K637" s="92">
        <f t="shared" si="28"/>
        <v>13.704709852097311</v>
      </c>
      <c r="L637" s="74">
        <f t="shared" si="29"/>
        <v>5.8864873471183299E-2</v>
      </c>
      <c r="N637" s="36"/>
    </row>
    <row r="638" spans="1:14">
      <c r="A638" s="73" t="s">
        <v>2107</v>
      </c>
      <c r="B638" s="73" t="s">
        <v>2108</v>
      </c>
      <c r="C638" s="73" t="s">
        <v>1528</v>
      </c>
      <c r="D638" s="73" t="s">
        <v>339</v>
      </c>
      <c r="E638" s="73" t="s">
        <v>340</v>
      </c>
      <c r="F638" s="91">
        <v>0.68273187999999996</v>
      </c>
      <c r="G638" s="91">
        <v>0.90467514999999998</v>
      </c>
      <c r="H638" s="92">
        <f t="shared" si="27"/>
        <v>-0.24532924332010231</v>
      </c>
      <c r="I638" s="104">
        <v>0.14037542</v>
      </c>
      <c r="J638" s="104">
        <v>1.448063E-2</v>
      </c>
      <c r="K638" s="92">
        <f t="shared" si="28"/>
        <v>8.6940133129566881</v>
      </c>
      <c r="L638" s="74">
        <f t="shared" si="29"/>
        <v>0.20560841541484778</v>
      </c>
      <c r="N638" s="36"/>
    </row>
    <row r="639" spans="1:14">
      <c r="A639" s="73" t="s">
        <v>2823</v>
      </c>
      <c r="B639" s="73" t="s">
        <v>1480</v>
      </c>
      <c r="C639" s="73" t="s">
        <v>1370</v>
      </c>
      <c r="D639" s="73" t="s">
        <v>339</v>
      </c>
      <c r="E639" s="73" t="s">
        <v>340</v>
      </c>
      <c r="F639" s="91">
        <v>2.4497885450000001</v>
      </c>
      <c r="G639" s="91">
        <v>1.205020054</v>
      </c>
      <c r="H639" s="92">
        <f t="shared" si="27"/>
        <v>1.0329857058129921</v>
      </c>
      <c r="I639" s="104">
        <v>0.13904285</v>
      </c>
      <c r="J639" s="104">
        <v>2.864034E-2</v>
      </c>
      <c r="K639" s="92">
        <f t="shared" si="28"/>
        <v>3.8547904808392639</v>
      </c>
      <c r="L639" s="74">
        <f t="shared" si="29"/>
        <v>5.6757082272992664E-2</v>
      </c>
      <c r="N639" s="36"/>
    </row>
    <row r="640" spans="1:14">
      <c r="A640" s="73" t="s">
        <v>1591</v>
      </c>
      <c r="B640" s="73" t="s">
        <v>1377</v>
      </c>
      <c r="C640" s="73" t="s">
        <v>1365</v>
      </c>
      <c r="D640" s="73" t="s">
        <v>338</v>
      </c>
      <c r="E640" s="73" t="s">
        <v>1590</v>
      </c>
      <c r="F640" s="91">
        <v>6.9946000000000001E-3</v>
      </c>
      <c r="G640" s="91">
        <v>0</v>
      </c>
      <c r="H640" s="92" t="str">
        <f t="shared" si="27"/>
        <v/>
      </c>
      <c r="I640" s="104">
        <v>0.13690550000000001</v>
      </c>
      <c r="J640" s="104">
        <v>0</v>
      </c>
      <c r="K640" s="92" t="str">
        <f t="shared" si="28"/>
        <v/>
      </c>
      <c r="L640" s="74">
        <f t="shared" si="29"/>
        <v>19.573027764275299</v>
      </c>
      <c r="N640" s="36"/>
    </row>
    <row r="641" spans="1:14">
      <c r="A641" s="73" t="s">
        <v>389</v>
      </c>
      <c r="B641" s="73" t="s">
        <v>390</v>
      </c>
      <c r="C641" s="73" t="s">
        <v>1371</v>
      </c>
      <c r="D641" s="73" t="s">
        <v>338</v>
      </c>
      <c r="E641" s="73" t="s">
        <v>340</v>
      </c>
      <c r="F641" s="91">
        <v>0.73326199999999997</v>
      </c>
      <c r="G641" s="91">
        <v>0.96478474000000003</v>
      </c>
      <c r="H641" s="92">
        <f t="shared" si="27"/>
        <v>-0.2399734680712301</v>
      </c>
      <c r="I641" s="104">
        <v>0.13453626000000002</v>
      </c>
      <c r="J641" s="104">
        <v>1.90984113</v>
      </c>
      <c r="K641" s="92">
        <f t="shared" si="28"/>
        <v>-0.92955630817313062</v>
      </c>
      <c r="L641" s="74">
        <f t="shared" si="29"/>
        <v>0.18347638361186047</v>
      </c>
      <c r="N641" s="36"/>
    </row>
    <row r="642" spans="1:14">
      <c r="A642" s="73" t="s">
        <v>1252</v>
      </c>
      <c r="B642" s="73" t="s">
        <v>1253</v>
      </c>
      <c r="C642" s="73" t="s">
        <v>1370</v>
      </c>
      <c r="D642" s="73" t="s">
        <v>338</v>
      </c>
      <c r="E642" s="73" t="s">
        <v>1590</v>
      </c>
      <c r="F642" s="91">
        <v>2.199682073</v>
      </c>
      <c r="G642" s="91">
        <v>2.3043821099999997</v>
      </c>
      <c r="H642" s="92">
        <f t="shared" si="27"/>
        <v>-4.5435189131892595E-2</v>
      </c>
      <c r="I642" s="104">
        <v>0.13045039999999999</v>
      </c>
      <c r="J642" s="104">
        <v>8.5137270000000001E-2</v>
      </c>
      <c r="K642" s="92">
        <f t="shared" si="28"/>
        <v>0.53223611703781426</v>
      </c>
      <c r="L642" s="74">
        <f t="shared" si="29"/>
        <v>5.9304206549307091E-2</v>
      </c>
      <c r="N642" s="36"/>
    </row>
    <row r="643" spans="1:14">
      <c r="A643" s="73" t="s">
        <v>768</v>
      </c>
      <c r="B643" s="73" t="s">
        <v>70</v>
      </c>
      <c r="C643" s="73" t="s">
        <v>1369</v>
      </c>
      <c r="D643" s="73" t="s">
        <v>338</v>
      </c>
      <c r="E643" s="73" t="s">
        <v>1590</v>
      </c>
      <c r="F643" s="91">
        <v>2.0755681669999997</v>
      </c>
      <c r="G643" s="91">
        <v>1.2166707299999999</v>
      </c>
      <c r="H643" s="92">
        <f t="shared" si="27"/>
        <v>0.70594074125544215</v>
      </c>
      <c r="I643" s="104">
        <v>0.12975250999999999</v>
      </c>
      <c r="J643" s="104">
        <v>0.30974403</v>
      </c>
      <c r="K643" s="92">
        <f t="shared" si="28"/>
        <v>-0.58109762438359192</v>
      </c>
      <c r="L643" s="74">
        <f t="shared" si="29"/>
        <v>6.2514212764952282E-2</v>
      </c>
      <c r="N643" s="36"/>
    </row>
    <row r="644" spans="1:14">
      <c r="A644" s="73" t="s">
        <v>2900</v>
      </c>
      <c r="B644" s="73" t="s">
        <v>2177</v>
      </c>
      <c r="C644" s="73" t="s">
        <v>1534</v>
      </c>
      <c r="D644" s="73" t="s">
        <v>338</v>
      </c>
      <c r="E644" s="73" t="s">
        <v>1590</v>
      </c>
      <c r="F644" s="91">
        <v>0.22030257</v>
      </c>
      <c r="G644" s="91">
        <v>0.23598551000000001</v>
      </c>
      <c r="H644" s="92">
        <f t="shared" si="27"/>
        <v>-6.6457215953640514E-2</v>
      </c>
      <c r="I644" s="104">
        <v>0.12381283999999999</v>
      </c>
      <c r="J644" s="104">
        <v>1.37276058</v>
      </c>
      <c r="K644" s="92">
        <f t="shared" si="28"/>
        <v>-0.90980740428895479</v>
      </c>
      <c r="L644" s="74">
        <f t="shared" si="29"/>
        <v>0.56201269009253951</v>
      </c>
      <c r="N644" s="36"/>
    </row>
    <row r="645" spans="1:14">
      <c r="A645" s="73" t="s">
        <v>223</v>
      </c>
      <c r="B645" s="73" t="s">
        <v>224</v>
      </c>
      <c r="C645" s="73" t="s">
        <v>246</v>
      </c>
      <c r="D645" s="73" t="s">
        <v>1280</v>
      </c>
      <c r="E645" s="73" t="s">
        <v>1590</v>
      </c>
      <c r="F645" s="91">
        <v>0.13700300000000001</v>
      </c>
      <c r="G645" s="91">
        <v>0.14683213000000001</v>
      </c>
      <c r="H645" s="92">
        <f t="shared" si="27"/>
        <v>-6.6941275046544568E-2</v>
      </c>
      <c r="I645" s="104">
        <v>0.12279772</v>
      </c>
      <c r="J645" s="104">
        <v>4.95231E-2</v>
      </c>
      <c r="K645" s="92">
        <f t="shared" si="28"/>
        <v>1.4796048712620977</v>
      </c>
      <c r="L645" s="74">
        <f t="shared" si="29"/>
        <v>0.89631409531178141</v>
      </c>
      <c r="N645" s="36"/>
    </row>
    <row r="646" spans="1:14">
      <c r="A646" s="73" t="s">
        <v>2912</v>
      </c>
      <c r="B646" s="73" t="s">
        <v>740</v>
      </c>
      <c r="C646" s="73" t="s">
        <v>1364</v>
      </c>
      <c r="D646" s="73" t="s">
        <v>338</v>
      </c>
      <c r="E646" s="73" t="s">
        <v>1590</v>
      </c>
      <c r="F646" s="91">
        <v>8.9746500000000007E-2</v>
      </c>
      <c r="G646" s="91">
        <v>0.40733928999999997</v>
      </c>
      <c r="H646" s="92">
        <f t="shared" si="27"/>
        <v>-0.77967629884168543</v>
      </c>
      <c r="I646" s="104">
        <v>0.119988</v>
      </c>
      <c r="J646" s="104">
        <v>0</v>
      </c>
      <c r="K646" s="92" t="str">
        <f t="shared" si="28"/>
        <v/>
      </c>
      <c r="L646" s="74">
        <f t="shared" si="29"/>
        <v>1.3369657869666225</v>
      </c>
      <c r="N646" s="36"/>
    </row>
    <row r="647" spans="1:14">
      <c r="A647" s="73" t="s">
        <v>2111</v>
      </c>
      <c r="B647" s="73" t="s">
        <v>2112</v>
      </c>
      <c r="C647" s="73" t="s">
        <v>1528</v>
      </c>
      <c r="D647" s="73" t="s">
        <v>338</v>
      </c>
      <c r="E647" s="73" t="s">
        <v>1590</v>
      </c>
      <c r="F647" s="91">
        <v>5.2055538052244801</v>
      </c>
      <c r="G647" s="91">
        <v>8.5740805273199001</v>
      </c>
      <c r="H647" s="92">
        <f t="shared" ref="H647:H710" si="30">IF(ISERROR(F647/G647-1),"",IF((F647/G647-1)&gt;10000%,"",F647/G647-1))</f>
        <v>-0.39287323128843521</v>
      </c>
      <c r="I647" s="104">
        <v>0.11871406663886851</v>
      </c>
      <c r="J647" s="104">
        <v>6.1083057833402501</v>
      </c>
      <c r="K647" s="92">
        <f t="shared" ref="K647:K710" si="31">IF(ISERROR(I647/J647-1),"",IF((I647/J647-1)&gt;10000%,"",I647/J647-1))</f>
        <v>-0.98056514017967988</v>
      </c>
      <c r="L647" s="74">
        <f t="shared" ref="L647:L710" si="32">IF(ISERROR(I647/F647),"",IF(I647/F647&gt;10000%,"",I647/F647))</f>
        <v>2.2805271270027565E-2</v>
      </c>
      <c r="N647" s="36"/>
    </row>
    <row r="648" spans="1:14">
      <c r="A648" s="73" t="s">
        <v>2907</v>
      </c>
      <c r="B648" s="73" t="s">
        <v>21</v>
      </c>
      <c r="C648" s="73" t="s">
        <v>1370</v>
      </c>
      <c r="D648" s="73" t="s">
        <v>339</v>
      </c>
      <c r="E648" s="73" t="s">
        <v>1590</v>
      </c>
      <c r="F648" s="91">
        <v>0.13370051000000002</v>
      </c>
      <c r="G648" s="91">
        <v>1.27187184</v>
      </c>
      <c r="H648" s="92">
        <f t="shared" si="30"/>
        <v>-0.89487894472134866</v>
      </c>
      <c r="I648" s="104">
        <v>0.11539811</v>
      </c>
      <c r="J648" s="104">
        <v>1.90372E-3</v>
      </c>
      <c r="K648" s="92">
        <f t="shared" si="31"/>
        <v>59.617165339440675</v>
      </c>
      <c r="L648" s="74">
        <f t="shared" si="32"/>
        <v>0.86310897392986741</v>
      </c>
      <c r="N648" s="36"/>
    </row>
    <row r="649" spans="1:14">
      <c r="A649" s="73" t="s">
        <v>1740</v>
      </c>
      <c r="B649" s="73" t="s">
        <v>1739</v>
      </c>
      <c r="C649" s="73" t="s">
        <v>1365</v>
      </c>
      <c r="D649" s="73" t="s">
        <v>338</v>
      </c>
      <c r="E649" s="73" t="s">
        <v>1590</v>
      </c>
      <c r="F649" s="91">
        <v>0.75312213000000006</v>
      </c>
      <c r="G649" s="91">
        <v>0.80563806000000004</v>
      </c>
      <c r="H649" s="92">
        <f t="shared" si="30"/>
        <v>-6.5185512710260962E-2</v>
      </c>
      <c r="I649" s="104">
        <v>0.11168059</v>
      </c>
      <c r="J649" s="104">
        <v>0.14695825000000001</v>
      </c>
      <c r="K649" s="92">
        <f t="shared" si="31"/>
        <v>-0.24005225974043654</v>
      </c>
      <c r="L649" s="74">
        <f t="shared" si="32"/>
        <v>0.14829014518534994</v>
      </c>
      <c r="N649" s="36"/>
    </row>
    <row r="650" spans="1:14">
      <c r="A650" s="73" t="s">
        <v>2698</v>
      </c>
      <c r="B650" s="73" t="s">
        <v>2699</v>
      </c>
      <c r="C650" s="73" t="s">
        <v>1028</v>
      </c>
      <c r="D650" s="73" t="s">
        <v>338</v>
      </c>
      <c r="E650" s="73" t="s">
        <v>1590</v>
      </c>
      <c r="F650" s="91">
        <v>0.137492</v>
      </c>
      <c r="G650" s="91">
        <v>0.27353759000000005</v>
      </c>
      <c r="H650" s="92">
        <f t="shared" si="30"/>
        <v>-0.49735610378083694</v>
      </c>
      <c r="I650" s="104">
        <v>0.107347</v>
      </c>
      <c r="J650" s="104">
        <v>0.27353759000000005</v>
      </c>
      <c r="K650" s="92">
        <f t="shared" si="31"/>
        <v>-0.60756033567452294</v>
      </c>
      <c r="L650" s="74">
        <f t="shared" si="32"/>
        <v>0.78075088005120297</v>
      </c>
      <c r="N650" s="36"/>
    </row>
    <row r="651" spans="1:14">
      <c r="A651" s="73" t="s">
        <v>1373</v>
      </c>
      <c r="B651" s="73" t="s">
        <v>1374</v>
      </c>
      <c r="C651" s="73" t="s">
        <v>1365</v>
      </c>
      <c r="D651" s="73" t="s">
        <v>338</v>
      </c>
      <c r="E651" s="73" t="s">
        <v>1590</v>
      </c>
      <c r="F651" s="91">
        <v>0.11386367</v>
      </c>
      <c r="G651" s="91">
        <v>1.0126553549999999</v>
      </c>
      <c r="H651" s="92">
        <f t="shared" si="30"/>
        <v>-0.88755930688778117</v>
      </c>
      <c r="I651" s="104">
        <v>0.10494450999999999</v>
      </c>
      <c r="J651" s="104">
        <v>0</v>
      </c>
      <c r="K651" s="92" t="str">
        <f t="shared" si="31"/>
        <v/>
      </c>
      <c r="L651" s="74">
        <f t="shared" si="32"/>
        <v>0.92166807902819214</v>
      </c>
      <c r="N651" s="36"/>
    </row>
    <row r="652" spans="1:14">
      <c r="A652" s="73" t="s">
        <v>2652</v>
      </c>
      <c r="B652" s="73" t="s">
        <v>2023</v>
      </c>
      <c r="C652" s="73" t="s">
        <v>1028</v>
      </c>
      <c r="D652" s="73" t="s">
        <v>338</v>
      </c>
      <c r="E652" s="73" t="s">
        <v>1590</v>
      </c>
      <c r="F652" s="91">
        <v>0.10233</v>
      </c>
      <c r="G652" s="91">
        <v>2.6328000000000001E-2</v>
      </c>
      <c r="H652" s="92">
        <f t="shared" si="30"/>
        <v>2.886736554238833</v>
      </c>
      <c r="I652" s="104">
        <v>0.10233</v>
      </c>
      <c r="J652" s="104">
        <v>4.4538949999999994E-2</v>
      </c>
      <c r="K652" s="92">
        <f t="shared" si="31"/>
        <v>1.2975395692983338</v>
      </c>
      <c r="L652" s="74">
        <f t="shared" si="32"/>
        <v>1</v>
      </c>
      <c r="N652" s="36"/>
    </row>
    <row r="653" spans="1:14">
      <c r="A653" s="73" t="s">
        <v>2565</v>
      </c>
      <c r="B653" s="73" t="s">
        <v>497</v>
      </c>
      <c r="C653" s="73" t="s">
        <v>1028</v>
      </c>
      <c r="D653" s="73" t="s">
        <v>338</v>
      </c>
      <c r="E653" s="73" t="s">
        <v>1590</v>
      </c>
      <c r="F653" s="91">
        <v>0.28346290600000001</v>
      </c>
      <c r="G653" s="91">
        <v>0.21088501399999998</v>
      </c>
      <c r="H653" s="92">
        <f t="shared" si="30"/>
        <v>0.34415860389207187</v>
      </c>
      <c r="I653" s="104">
        <v>9.9035770000000009E-2</v>
      </c>
      <c r="J653" s="104">
        <v>0.19956642000000002</v>
      </c>
      <c r="K653" s="92">
        <f t="shared" si="31"/>
        <v>-0.50374531947809653</v>
      </c>
      <c r="L653" s="74">
        <f t="shared" si="32"/>
        <v>0.34937823575406374</v>
      </c>
      <c r="N653" s="36"/>
    </row>
    <row r="654" spans="1:14">
      <c r="A654" s="73" t="s">
        <v>2848</v>
      </c>
      <c r="B654" s="73" t="s">
        <v>149</v>
      </c>
      <c r="C654" s="73" t="s">
        <v>1370</v>
      </c>
      <c r="D654" s="73" t="s">
        <v>339</v>
      </c>
      <c r="E654" s="73" t="s">
        <v>340</v>
      </c>
      <c r="F654" s="91">
        <v>1.62130358</v>
      </c>
      <c r="G654" s="91">
        <v>5.8174821799999998</v>
      </c>
      <c r="H654" s="92">
        <f t="shared" si="30"/>
        <v>-0.72130493401872353</v>
      </c>
      <c r="I654" s="104">
        <v>9.8269610000000007E-2</v>
      </c>
      <c r="J654" s="104">
        <v>4.4111858899999996</v>
      </c>
      <c r="K654" s="92">
        <f t="shared" si="31"/>
        <v>-0.97772263231464041</v>
      </c>
      <c r="L654" s="74">
        <f t="shared" si="32"/>
        <v>6.0611480300314893E-2</v>
      </c>
      <c r="N654" s="36"/>
    </row>
    <row r="655" spans="1:14">
      <c r="A655" s="73" t="s">
        <v>14</v>
      </c>
      <c r="B655" s="73" t="s">
        <v>15</v>
      </c>
      <c r="C655" s="73" t="s">
        <v>1528</v>
      </c>
      <c r="D655" s="73" t="s">
        <v>339</v>
      </c>
      <c r="E655" s="73" t="s">
        <v>340</v>
      </c>
      <c r="F655" s="91">
        <v>0.27962329999999996</v>
      </c>
      <c r="G655" s="91">
        <v>0.23973732</v>
      </c>
      <c r="H655" s="92">
        <f t="shared" si="30"/>
        <v>0.16637367932535474</v>
      </c>
      <c r="I655" s="104">
        <v>9.7070399999999987E-2</v>
      </c>
      <c r="J655" s="104">
        <v>5.4379900000000002E-2</v>
      </c>
      <c r="K655" s="92">
        <f t="shared" si="31"/>
        <v>0.78504189967248905</v>
      </c>
      <c r="L655" s="74">
        <f t="shared" si="32"/>
        <v>0.34714703674550723</v>
      </c>
      <c r="N655" s="36"/>
    </row>
    <row r="656" spans="1:14">
      <c r="A656" s="73" t="s">
        <v>2357</v>
      </c>
      <c r="B656" s="73" t="s">
        <v>2332</v>
      </c>
      <c r="C656" s="73" t="s">
        <v>1528</v>
      </c>
      <c r="D656" s="73" t="s">
        <v>338</v>
      </c>
      <c r="E656" s="73" t="s">
        <v>1590</v>
      </c>
      <c r="F656" s="91">
        <v>0.1239108</v>
      </c>
      <c r="G656" s="91">
        <v>0.51042578999999999</v>
      </c>
      <c r="H656" s="92">
        <f t="shared" si="30"/>
        <v>-0.75724032282929898</v>
      </c>
      <c r="I656" s="104">
        <v>9.7016600000000008E-2</v>
      </c>
      <c r="J656" s="104">
        <v>0</v>
      </c>
      <c r="K656" s="92" t="str">
        <f t="shared" si="31"/>
        <v/>
      </c>
      <c r="L656" s="74">
        <f t="shared" si="32"/>
        <v>0.78295515806531801</v>
      </c>
      <c r="N656" s="36"/>
    </row>
    <row r="657" spans="1:14">
      <c r="A657" s="73" t="s">
        <v>1379</v>
      </c>
      <c r="B657" s="73" t="s">
        <v>1380</v>
      </c>
      <c r="C657" s="73" t="s">
        <v>1365</v>
      </c>
      <c r="D657" s="73" t="s">
        <v>338</v>
      </c>
      <c r="E657" s="73" t="s">
        <v>1590</v>
      </c>
      <c r="F657" s="91">
        <v>2.7413821189999998</v>
      </c>
      <c r="G657" s="91">
        <v>1.1576071540000001</v>
      </c>
      <c r="H657" s="92">
        <f t="shared" si="30"/>
        <v>1.3681454537728257</v>
      </c>
      <c r="I657" s="104">
        <v>9.4694199999999992E-2</v>
      </c>
      <c r="J657" s="104">
        <v>2.8971295499999998</v>
      </c>
      <c r="K657" s="92">
        <f t="shared" si="31"/>
        <v>-0.96731447511555013</v>
      </c>
      <c r="L657" s="74">
        <f t="shared" si="32"/>
        <v>3.4542502974573459E-2</v>
      </c>
      <c r="N657" s="36"/>
    </row>
    <row r="658" spans="1:14">
      <c r="A658" s="73" t="s">
        <v>2881</v>
      </c>
      <c r="B658" s="73" t="s">
        <v>2410</v>
      </c>
      <c r="C658" s="73" t="s">
        <v>1370</v>
      </c>
      <c r="D658" s="73" t="s">
        <v>1280</v>
      </c>
      <c r="E658" s="73" t="s">
        <v>340</v>
      </c>
      <c r="F658" s="91">
        <v>0.58325411999999999</v>
      </c>
      <c r="G658" s="91">
        <v>1.79623095</v>
      </c>
      <c r="H658" s="92">
        <f t="shared" si="30"/>
        <v>-0.67529001768954044</v>
      </c>
      <c r="I658" s="104">
        <v>9.2455660000000009E-2</v>
      </c>
      <c r="J658" s="104">
        <v>1.3395109700000001</v>
      </c>
      <c r="K658" s="92">
        <f t="shared" si="31"/>
        <v>-0.93097804939962525</v>
      </c>
      <c r="L658" s="74">
        <f t="shared" si="32"/>
        <v>0.15851694283788345</v>
      </c>
      <c r="N658" s="36"/>
    </row>
    <row r="659" spans="1:14">
      <c r="A659" s="73" t="s">
        <v>2856</v>
      </c>
      <c r="B659" s="73" t="s">
        <v>820</v>
      </c>
      <c r="C659" s="73" t="s">
        <v>1370</v>
      </c>
      <c r="D659" s="73" t="s">
        <v>339</v>
      </c>
      <c r="E659" s="73" t="s">
        <v>340</v>
      </c>
      <c r="F659" s="91">
        <v>1.2054154410000002</v>
      </c>
      <c r="G659" s="91">
        <v>1.180452635</v>
      </c>
      <c r="H659" s="92">
        <f t="shared" si="30"/>
        <v>2.1146808656156146E-2</v>
      </c>
      <c r="I659" s="104">
        <v>9.0822910000000007E-2</v>
      </c>
      <c r="J659" s="104">
        <v>1.6161835600000001</v>
      </c>
      <c r="K659" s="92">
        <f t="shared" si="31"/>
        <v>-0.94380408745155164</v>
      </c>
      <c r="L659" s="74">
        <f t="shared" si="32"/>
        <v>7.534573302350786E-2</v>
      </c>
      <c r="N659" s="36"/>
    </row>
    <row r="660" spans="1:14">
      <c r="A660" s="73" t="s">
        <v>2255</v>
      </c>
      <c r="B660" s="73" t="s">
        <v>925</v>
      </c>
      <c r="C660" s="73" t="s">
        <v>1371</v>
      </c>
      <c r="D660" s="73" t="s">
        <v>338</v>
      </c>
      <c r="E660" s="73" t="s">
        <v>1590</v>
      </c>
      <c r="F660" s="91">
        <v>0.43220432799999997</v>
      </c>
      <c r="G660" s="91">
        <v>0.27144497100000003</v>
      </c>
      <c r="H660" s="92">
        <f t="shared" si="30"/>
        <v>0.59223553270397455</v>
      </c>
      <c r="I660" s="104">
        <v>9.0265499999999999E-2</v>
      </c>
      <c r="J660" s="104">
        <v>0.13503939000000001</v>
      </c>
      <c r="K660" s="92">
        <f t="shared" si="31"/>
        <v>-0.33156170210780722</v>
      </c>
      <c r="L660" s="74">
        <f t="shared" si="32"/>
        <v>0.20884913489343865</v>
      </c>
      <c r="N660" s="36"/>
    </row>
    <row r="661" spans="1:14">
      <c r="A661" s="73" t="s">
        <v>2675</v>
      </c>
      <c r="B661" s="73" t="s">
        <v>747</v>
      </c>
      <c r="C661" s="73" t="s">
        <v>1028</v>
      </c>
      <c r="D661" s="73" t="s">
        <v>339</v>
      </c>
      <c r="E661" s="73" t="s">
        <v>340</v>
      </c>
      <c r="F661" s="91">
        <v>8.1783770000000006E-2</v>
      </c>
      <c r="G661" s="91">
        <v>2.8981470000000002E-2</v>
      </c>
      <c r="H661" s="92">
        <f t="shared" si="30"/>
        <v>1.8219331179543343</v>
      </c>
      <c r="I661" s="104">
        <v>8.7123770000000003E-2</v>
      </c>
      <c r="J661" s="104">
        <v>4.3602969999999998E-2</v>
      </c>
      <c r="K661" s="92">
        <f t="shared" si="31"/>
        <v>0.99811549534355137</v>
      </c>
      <c r="L661" s="74">
        <f t="shared" si="32"/>
        <v>1.0652941286516873</v>
      </c>
      <c r="N661" s="36"/>
    </row>
    <row r="662" spans="1:14">
      <c r="A662" s="73" t="s">
        <v>2700</v>
      </c>
      <c r="B662" s="73" t="s">
        <v>2701</v>
      </c>
      <c r="C662" s="73" t="s">
        <v>246</v>
      </c>
      <c r="D662" s="73" t="s">
        <v>1280</v>
      </c>
      <c r="E662" s="73" t="s">
        <v>340</v>
      </c>
      <c r="F662" s="91">
        <v>2.5081239599999998</v>
      </c>
      <c r="G662" s="91">
        <v>0.13545052999999999</v>
      </c>
      <c r="H662" s="92">
        <f t="shared" si="30"/>
        <v>17.516900303010996</v>
      </c>
      <c r="I662" s="104">
        <v>8.6791350000000003E-2</v>
      </c>
      <c r="J662" s="104">
        <v>6.2064410282345008</v>
      </c>
      <c r="K662" s="92">
        <f t="shared" si="31"/>
        <v>-0.98601592287670714</v>
      </c>
      <c r="L662" s="74">
        <f t="shared" si="32"/>
        <v>3.4604091099229406E-2</v>
      </c>
      <c r="N662" s="36"/>
    </row>
    <row r="663" spans="1:14">
      <c r="A663" s="73" t="s">
        <v>2531</v>
      </c>
      <c r="B663" s="73" t="s">
        <v>199</v>
      </c>
      <c r="C663" s="73" t="s">
        <v>1028</v>
      </c>
      <c r="D663" s="73" t="s">
        <v>338</v>
      </c>
      <c r="E663" s="73" t="s">
        <v>1590</v>
      </c>
      <c r="F663" s="91">
        <v>2.0445609999999999E-2</v>
      </c>
      <c r="G663" s="91">
        <v>0.70876412600000005</v>
      </c>
      <c r="H663" s="92">
        <f t="shared" si="30"/>
        <v>-0.97115315342582675</v>
      </c>
      <c r="I663" s="104">
        <v>8.465454E-2</v>
      </c>
      <c r="J663" s="104">
        <v>2.4576381899999999</v>
      </c>
      <c r="K663" s="92">
        <f t="shared" si="31"/>
        <v>-0.96555451475955456</v>
      </c>
      <c r="L663" s="74">
        <f t="shared" si="32"/>
        <v>4.1404751435638261</v>
      </c>
      <c r="N663" s="36"/>
    </row>
    <row r="664" spans="1:14">
      <c r="A664" s="73" t="s">
        <v>326</v>
      </c>
      <c r="B664" s="73" t="s">
        <v>327</v>
      </c>
      <c r="C664" s="73" t="s">
        <v>1371</v>
      </c>
      <c r="D664" s="73" t="s">
        <v>338</v>
      </c>
      <c r="E664" s="73" t="s">
        <v>340</v>
      </c>
      <c r="F664" s="91">
        <v>0.75589963000000004</v>
      </c>
      <c r="G664" s="91">
        <v>1.00050895</v>
      </c>
      <c r="H664" s="92">
        <f t="shared" si="30"/>
        <v>-0.24448488941553193</v>
      </c>
      <c r="I664" s="104">
        <v>8.4504350000000006E-2</v>
      </c>
      <c r="J664" s="104">
        <v>1.8544900000000001E-3</v>
      </c>
      <c r="K664" s="92">
        <f t="shared" si="31"/>
        <v>44.567433634044939</v>
      </c>
      <c r="L664" s="74">
        <f t="shared" si="32"/>
        <v>0.11179308289911453</v>
      </c>
      <c r="N664" s="36"/>
    </row>
    <row r="665" spans="1:14">
      <c r="A665" s="73" t="s">
        <v>872</v>
      </c>
      <c r="B665" s="73" t="s">
        <v>873</v>
      </c>
      <c r="C665" s="73" t="s">
        <v>1365</v>
      </c>
      <c r="D665" s="73" t="s">
        <v>338</v>
      </c>
      <c r="E665" s="73" t="s">
        <v>1590</v>
      </c>
      <c r="F665" s="91">
        <v>2.6628856490000001</v>
      </c>
      <c r="G665" s="91">
        <v>4.0934551130000001</v>
      </c>
      <c r="H665" s="92">
        <f t="shared" si="30"/>
        <v>-0.34947725686713793</v>
      </c>
      <c r="I665" s="104">
        <v>7.8306279999999992E-2</v>
      </c>
      <c r="J665" s="104">
        <v>7.6680300000000002E-3</v>
      </c>
      <c r="K665" s="92">
        <f t="shared" si="31"/>
        <v>9.2120466404017716</v>
      </c>
      <c r="L665" s="74">
        <f t="shared" si="32"/>
        <v>2.9406550006909435E-2</v>
      </c>
      <c r="N665" s="36"/>
    </row>
    <row r="666" spans="1:14">
      <c r="A666" s="73" t="s">
        <v>2893</v>
      </c>
      <c r="B666" s="73" t="s">
        <v>2249</v>
      </c>
      <c r="C666" s="73" t="s">
        <v>1370</v>
      </c>
      <c r="D666" s="73" t="s">
        <v>339</v>
      </c>
      <c r="E666" s="73" t="s">
        <v>1590</v>
      </c>
      <c r="F666" s="91">
        <v>0.30723309000000004</v>
      </c>
      <c r="G666" s="91">
        <v>0.38380003000000001</v>
      </c>
      <c r="H666" s="92">
        <f t="shared" si="30"/>
        <v>-0.19949696199867406</v>
      </c>
      <c r="I666" s="104">
        <v>7.3021589999999997E-2</v>
      </c>
      <c r="J666" s="104">
        <v>0.31988152000000003</v>
      </c>
      <c r="K666" s="92">
        <f t="shared" si="31"/>
        <v>-0.77172301169508017</v>
      </c>
      <c r="L666" s="74">
        <f t="shared" si="32"/>
        <v>0.23767488716791538</v>
      </c>
      <c r="N666" s="36"/>
    </row>
    <row r="667" spans="1:14">
      <c r="A667" s="73" t="s">
        <v>2806</v>
      </c>
      <c r="B667" s="73" t="s">
        <v>1906</v>
      </c>
      <c r="C667" s="73" t="s">
        <v>1364</v>
      </c>
      <c r="D667" s="73" t="s">
        <v>338</v>
      </c>
      <c r="E667" s="73" t="s">
        <v>340</v>
      </c>
      <c r="F667" s="91">
        <v>3.52444275</v>
      </c>
      <c r="G667" s="91">
        <v>0.71073756999999993</v>
      </c>
      <c r="H667" s="92">
        <f t="shared" si="30"/>
        <v>3.9588524636456182</v>
      </c>
      <c r="I667" s="104">
        <v>7.2113999999999998E-2</v>
      </c>
      <c r="J667" s="104">
        <v>0.1197797</v>
      </c>
      <c r="K667" s="92">
        <f t="shared" si="31"/>
        <v>-0.39794472686106241</v>
      </c>
      <c r="L667" s="74">
        <f t="shared" si="32"/>
        <v>2.0461106936692331E-2</v>
      </c>
      <c r="N667" s="36"/>
    </row>
    <row r="668" spans="1:14">
      <c r="A668" s="73" t="s">
        <v>2109</v>
      </c>
      <c r="B668" s="73" t="s">
        <v>2110</v>
      </c>
      <c r="C668" s="73" t="s">
        <v>1528</v>
      </c>
      <c r="D668" s="73" t="s">
        <v>338</v>
      </c>
      <c r="E668" s="73" t="s">
        <v>1590</v>
      </c>
      <c r="F668" s="91">
        <v>2.60989485061486</v>
      </c>
      <c r="G668" s="91">
        <v>7.0941741408076</v>
      </c>
      <c r="H668" s="92">
        <f t="shared" si="30"/>
        <v>-0.6321073039915891</v>
      </c>
      <c r="I668" s="104">
        <v>6.8629050237252492E-2</v>
      </c>
      <c r="J668" s="104">
        <v>5.2563860608835</v>
      </c>
      <c r="K668" s="92">
        <f t="shared" si="31"/>
        <v>-0.98694368156327594</v>
      </c>
      <c r="L668" s="74">
        <f t="shared" si="32"/>
        <v>2.6295714641945942E-2</v>
      </c>
      <c r="N668" s="36"/>
    </row>
    <row r="669" spans="1:14">
      <c r="A669" s="73" t="s">
        <v>2857</v>
      </c>
      <c r="B669" s="73" t="s">
        <v>1247</v>
      </c>
      <c r="C669" s="73" t="s">
        <v>1370</v>
      </c>
      <c r="D669" s="73" t="s">
        <v>1280</v>
      </c>
      <c r="E669" s="73" t="s">
        <v>1590</v>
      </c>
      <c r="F669" s="91">
        <v>1.1854202899999999</v>
      </c>
      <c r="G669" s="91">
        <v>0.66385722999999996</v>
      </c>
      <c r="H669" s="92">
        <f t="shared" si="30"/>
        <v>0.78565546390147767</v>
      </c>
      <c r="I669" s="104">
        <v>6.8160689999999996E-2</v>
      </c>
      <c r="J669" s="104">
        <v>6.7448949999999994E-2</v>
      </c>
      <c r="K669" s="92">
        <f t="shared" si="31"/>
        <v>1.0552276944266747E-2</v>
      </c>
      <c r="L669" s="74">
        <f t="shared" si="32"/>
        <v>5.7499176093906743E-2</v>
      </c>
      <c r="N669" s="36"/>
    </row>
    <row r="670" spans="1:14">
      <c r="A670" s="73" t="s">
        <v>876</v>
      </c>
      <c r="B670" s="73" t="s">
        <v>877</v>
      </c>
      <c r="C670" s="73" t="s">
        <v>1365</v>
      </c>
      <c r="D670" s="73" t="s">
        <v>338</v>
      </c>
      <c r="E670" s="73" t="s">
        <v>1590</v>
      </c>
      <c r="F670" s="91">
        <v>0.20082125200000001</v>
      </c>
      <c r="G670" s="91">
        <v>0.166648253</v>
      </c>
      <c r="H670" s="92">
        <f t="shared" si="30"/>
        <v>0.20506064951067926</v>
      </c>
      <c r="I670" s="104">
        <v>6.7762530000000001E-2</v>
      </c>
      <c r="J670" s="104">
        <v>0.17814368999999999</v>
      </c>
      <c r="K670" s="92">
        <f t="shared" si="31"/>
        <v>-0.61961869095672151</v>
      </c>
      <c r="L670" s="74">
        <f t="shared" si="32"/>
        <v>0.33742708665116777</v>
      </c>
      <c r="N670" s="36"/>
    </row>
    <row r="671" spans="1:14">
      <c r="A671" s="73" t="s">
        <v>2884</v>
      </c>
      <c r="B671" s="73" t="s">
        <v>317</v>
      </c>
      <c r="C671" s="73" t="s">
        <v>1364</v>
      </c>
      <c r="D671" s="73" t="s">
        <v>338</v>
      </c>
      <c r="E671" s="73" t="s">
        <v>1590</v>
      </c>
      <c r="F671" s="91">
        <v>0.53255193999999995</v>
      </c>
      <c r="G671" s="91">
        <v>0.6204752</v>
      </c>
      <c r="H671" s="92">
        <f t="shared" si="30"/>
        <v>-0.14170310110702256</v>
      </c>
      <c r="I671" s="104">
        <v>6.5622820000000012E-2</v>
      </c>
      <c r="J671" s="104">
        <v>0.10091042</v>
      </c>
      <c r="K671" s="92">
        <f t="shared" si="31"/>
        <v>-0.34969233107938691</v>
      </c>
      <c r="L671" s="74">
        <f t="shared" si="32"/>
        <v>0.12322332353159772</v>
      </c>
      <c r="N671" s="36"/>
    </row>
    <row r="672" spans="1:14">
      <c r="A672" s="73" t="s">
        <v>1011</v>
      </c>
      <c r="B672" s="73" t="s">
        <v>739</v>
      </c>
      <c r="C672" s="73" t="s">
        <v>1371</v>
      </c>
      <c r="D672" s="73" t="s">
        <v>338</v>
      </c>
      <c r="E672" s="73" t="s">
        <v>340</v>
      </c>
      <c r="F672" s="91">
        <v>1.609739356</v>
      </c>
      <c r="G672" s="91">
        <v>2.1820727250000003</v>
      </c>
      <c r="H672" s="92">
        <f t="shared" si="30"/>
        <v>-0.26228886069780288</v>
      </c>
      <c r="I672" s="104">
        <v>6.5270049999999996E-2</v>
      </c>
      <c r="J672" s="104">
        <v>10.944041449999999</v>
      </c>
      <c r="K672" s="92">
        <f t="shared" si="31"/>
        <v>-0.99403601948163312</v>
      </c>
      <c r="L672" s="74">
        <f t="shared" si="32"/>
        <v>4.0546967903044795E-2</v>
      </c>
      <c r="N672" s="36"/>
    </row>
    <row r="673" spans="1:14">
      <c r="A673" s="73" t="s">
        <v>2551</v>
      </c>
      <c r="B673" s="73" t="s">
        <v>2027</v>
      </c>
      <c r="C673" s="73" t="s">
        <v>1028</v>
      </c>
      <c r="D673" s="73" t="s">
        <v>338</v>
      </c>
      <c r="E673" s="73" t="s">
        <v>340</v>
      </c>
      <c r="F673" s="91">
        <v>9.4678529999999997E-2</v>
      </c>
      <c r="G673" s="91">
        <v>7.6893400000000001E-2</v>
      </c>
      <c r="H673" s="92">
        <f t="shared" si="30"/>
        <v>0.23129592396746657</v>
      </c>
      <c r="I673" s="104">
        <v>6.4518030000000004E-2</v>
      </c>
      <c r="J673" s="104">
        <v>7.6893400000000001E-2</v>
      </c>
      <c r="K673" s="92">
        <f t="shared" si="31"/>
        <v>-0.16094190138555453</v>
      </c>
      <c r="L673" s="74">
        <f t="shared" si="32"/>
        <v>0.68144308957902078</v>
      </c>
      <c r="N673" s="36"/>
    </row>
    <row r="674" spans="1:14">
      <c r="A674" s="73" t="s">
        <v>2426</v>
      </c>
      <c r="B674" s="73" t="s">
        <v>2311</v>
      </c>
      <c r="C674" s="73" t="s">
        <v>246</v>
      </c>
      <c r="D674" s="73" t="s">
        <v>339</v>
      </c>
      <c r="E674" s="73" t="s">
        <v>340</v>
      </c>
      <c r="F674" s="91">
        <v>6.4449000000000006E-2</v>
      </c>
      <c r="G674" s="91">
        <v>0</v>
      </c>
      <c r="H674" s="92" t="str">
        <f t="shared" si="30"/>
        <v/>
      </c>
      <c r="I674" s="104">
        <v>6.4449000000000006E-2</v>
      </c>
      <c r="J674" s="104">
        <v>0</v>
      </c>
      <c r="K674" s="92" t="str">
        <f t="shared" si="31"/>
        <v/>
      </c>
      <c r="L674" s="74">
        <f t="shared" si="32"/>
        <v>1</v>
      </c>
      <c r="N674" s="36"/>
    </row>
    <row r="675" spans="1:14">
      <c r="A675" s="73" t="s">
        <v>2558</v>
      </c>
      <c r="B675" s="73" t="s">
        <v>933</v>
      </c>
      <c r="C675" s="73" t="s">
        <v>1028</v>
      </c>
      <c r="D675" s="73" t="s">
        <v>338</v>
      </c>
      <c r="E675" s="73" t="s">
        <v>1590</v>
      </c>
      <c r="F675" s="91">
        <v>5.4478890000000002E-2</v>
      </c>
      <c r="G675" s="91">
        <v>1.00534078</v>
      </c>
      <c r="H675" s="92">
        <f t="shared" si="30"/>
        <v>-0.94581052406926136</v>
      </c>
      <c r="I675" s="104">
        <v>6.4270050000000009E-2</v>
      </c>
      <c r="J675" s="104">
        <v>2.9625732500000002</v>
      </c>
      <c r="K675" s="92">
        <f t="shared" si="31"/>
        <v>-0.9783060047544816</v>
      </c>
      <c r="L675" s="74">
        <f t="shared" si="32"/>
        <v>1.179723926093208</v>
      </c>
      <c r="N675" s="36"/>
    </row>
    <row r="676" spans="1:14">
      <c r="A676" s="73" t="s">
        <v>2676</v>
      </c>
      <c r="B676" s="73" t="s">
        <v>325</v>
      </c>
      <c r="C676" s="73" t="s">
        <v>1028</v>
      </c>
      <c r="D676" s="73" t="s">
        <v>338</v>
      </c>
      <c r="E676" s="73" t="s">
        <v>1590</v>
      </c>
      <c r="F676" s="91">
        <v>5.4107924000000002E-2</v>
      </c>
      <c r="G676" s="91">
        <v>0.279624759</v>
      </c>
      <c r="H676" s="92">
        <f t="shared" si="30"/>
        <v>-0.80649809339665801</v>
      </c>
      <c r="I676" s="104">
        <v>6.3868919999999996E-2</v>
      </c>
      <c r="J676" s="104">
        <v>0.35552596000000003</v>
      </c>
      <c r="K676" s="92">
        <f t="shared" si="31"/>
        <v>-0.8203537091918689</v>
      </c>
      <c r="L676" s="74">
        <f t="shared" si="32"/>
        <v>1.1803986417959778</v>
      </c>
      <c r="N676" s="36"/>
    </row>
    <row r="677" spans="1:14">
      <c r="A677" s="73" t="s">
        <v>330</v>
      </c>
      <c r="B677" s="73" t="s">
        <v>331</v>
      </c>
      <c r="C677" s="73" t="s">
        <v>1371</v>
      </c>
      <c r="D677" s="73" t="s">
        <v>338</v>
      </c>
      <c r="E677" s="73" t="s">
        <v>340</v>
      </c>
      <c r="F677" s="91">
        <v>0.46208502800000001</v>
      </c>
      <c r="G677" s="91">
        <v>0.32803453000000005</v>
      </c>
      <c r="H677" s="92">
        <f t="shared" si="30"/>
        <v>0.40864752256416392</v>
      </c>
      <c r="I677" s="104">
        <v>6.3351270000000001E-2</v>
      </c>
      <c r="J677" s="104">
        <v>0.11898785000000001</v>
      </c>
      <c r="K677" s="92">
        <f t="shared" si="31"/>
        <v>-0.46758202623209011</v>
      </c>
      <c r="L677" s="74">
        <f t="shared" si="32"/>
        <v>0.13709872893782657</v>
      </c>
      <c r="N677" s="36"/>
    </row>
    <row r="678" spans="1:14">
      <c r="A678" s="73" t="s">
        <v>455</v>
      </c>
      <c r="B678" s="73" t="s">
        <v>456</v>
      </c>
      <c r="C678" s="73" t="s">
        <v>1365</v>
      </c>
      <c r="D678" s="73" t="s">
        <v>338</v>
      </c>
      <c r="E678" s="73" t="s">
        <v>1590</v>
      </c>
      <c r="F678" s="91">
        <v>0.85403993999999994</v>
      </c>
      <c r="G678" s="91">
        <v>4.3524850870000007</v>
      </c>
      <c r="H678" s="92">
        <f t="shared" si="30"/>
        <v>-0.80378107611423055</v>
      </c>
      <c r="I678" s="104">
        <v>5.9498919999999997E-2</v>
      </c>
      <c r="J678" s="104">
        <v>0</v>
      </c>
      <c r="K678" s="92" t="str">
        <f t="shared" si="31"/>
        <v/>
      </c>
      <c r="L678" s="74">
        <f t="shared" si="32"/>
        <v>6.9667608285392368E-2</v>
      </c>
      <c r="N678" s="36"/>
    </row>
    <row r="679" spans="1:14">
      <c r="A679" s="73" t="s">
        <v>2630</v>
      </c>
      <c r="B679" s="73" t="s">
        <v>1593</v>
      </c>
      <c r="C679" s="73" t="s">
        <v>1028</v>
      </c>
      <c r="D679" s="73" t="s">
        <v>338</v>
      </c>
      <c r="E679" s="73" t="s">
        <v>1590</v>
      </c>
      <c r="F679" s="91">
        <v>6.1736660000000006E-2</v>
      </c>
      <c r="G679" s="91">
        <v>0.47492313000000003</v>
      </c>
      <c r="H679" s="92">
        <f t="shared" si="30"/>
        <v>-0.87000704724573008</v>
      </c>
      <c r="I679" s="104">
        <v>5.7670480000000003E-2</v>
      </c>
      <c r="J679" s="104">
        <v>0.38088384000000003</v>
      </c>
      <c r="K679" s="92">
        <f t="shared" si="31"/>
        <v>-0.84858774790760361</v>
      </c>
      <c r="L679" s="74">
        <f t="shared" si="32"/>
        <v>0.93413670256861969</v>
      </c>
      <c r="N679" s="36"/>
    </row>
    <row r="680" spans="1:14">
      <c r="A680" s="73" t="s">
        <v>135</v>
      </c>
      <c r="B680" s="73" t="s">
        <v>136</v>
      </c>
      <c r="C680" s="73" t="s">
        <v>1372</v>
      </c>
      <c r="D680" s="73" t="s">
        <v>339</v>
      </c>
      <c r="E680" s="73" t="s">
        <v>340</v>
      </c>
      <c r="F680" s="91">
        <v>0.15549948999999999</v>
      </c>
      <c r="G680" s="91">
        <v>1.1704648400000002</v>
      </c>
      <c r="H680" s="92">
        <f t="shared" si="30"/>
        <v>-0.86714723528132631</v>
      </c>
      <c r="I680" s="104">
        <v>5.755453E-2</v>
      </c>
      <c r="J680" s="104">
        <v>0.16798405999999999</v>
      </c>
      <c r="K680" s="92">
        <f t="shared" si="31"/>
        <v>-0.65738100388810694</v>
      </c>
      <c r="L680" s="74">
        <f t="shared" si="32"/>
        <v>0.37012680877602883</v>
      </c>
      <c r="N680" s="36"/>
    </row>
    <row r="681" spans="1:14">
      <c r="A681" s="73" t="s">
        <v>610</v>
      </c>
      <c r="B681" s="73" t="s">
        <v>472</v>
      </c>
      <c r="C681" s="73" t="s">
        <v>1371</v>
      </c>
      <c r="D681" s="73" t="s">
        <v>338</v>
      </c>
      <c r="E681" s="73" t="s">
        <v>340</v>
      </c>
      <c r="F681" s="91">
        <v>0.26858905699999996</v>
      </c>
      <c r="G681" s="91">
        <v>0.470196275</v>
      </c>
      <c r="H681" s="92">
        <f t="shared" si="30"/>
        <v>-0.42877246953944936</v>
      </c>
      <c r="I681" s="104">
        <v>5.6494050000000004E-2</v>
      </c>
      <c r="J681" s="104">
        <v>2.9779179999999999E-2</v>
      </c>
      <c r="K681" s="92">
        <f t="shared" si="31"/>
        <v>0.89709891273030373</v>
      </c>
      <c r="L681" s="74">
        <f t="shared" si="32"/>
        <v>0.21033638016011952</v>
      </c>
      <c r="N681" s="36"/>
    </row>
    <row r="682" spans="1:14">
      <c r="A682" s="73" t="s">
        <v>774</v>
      </c>
      <c r="B682" s="73" t="s">
        <v>902</v>
      </c>
      <c r="C682" s="73" t="s">
        <v>1371</v>
      </c>
      <c r="D682" s="73" t="s">
        <v>338</v>
      </c>
      <c r="E682" s="73" t="s">
        <v>340</v>
      </c>
      <c r="F682" s="91">
        <v>10.255683285</v>
      </c>
      <c r="G682" s="91">
        <v>7.5664692999999996</v>
      </c>
      <c r="H682" s="92">
        <f t="shared" si="30"/>
        <v>0.35541199975528892</v>
      </c>
      <c r="I682" s="104">
        <v>5.3142559999999998E-2</v>
      </c>
      <c r="J682" s="104">
        <v>5.5149382300000003</v>
      </c>
      <c r="K682" s="92">
        <f t="shared" si="31"/>
        <v>-0.99036388844558287</v>
      </c>
      <c r="L682" s="74">
        <f t="shared" si="32"/>
        <v>5.1817668821468486E-3</v>
      </c>
      <c r="N682" s="36"/>
    </row>
    <row r="683" spans="1:14">
      <c r="A683" s="73" t="s">
        <v>2649</v>
      </c>
      <c r="B683" s="73" t="s">
        <v>2269</v>
      </c>
      <c r="C683" s="73" t="s">
        <v>1028</v>
      </c>
      <c r="D683" s="73" t="s">
        <v>338</v>
      </c>
      <c r="E683" s="73" t="s">
        <v>1590</v>
      </c>
      <c r="F683" s="91">
        <v>1.205E-2</v>
      </c>
      <c r="G683" s="91">
        <v>6.5618399999999993E-2</v>
      </c>
      <c r="H683" s="92">
        <f t="shared" si="30"/>
        <v>-0.8163624836935981</v>
      </c>
      <c r="I683" s="104">
        <v>5.0299999999999997E-2</v>
      </c>
      <c r="J683" s="104">
        <v>2.7368400000000001E-2</v>
      </c>
      <c r="K683" s="92">
        <f t="shared" si="31"/>
        <v>0.83788602914309918</v>
      </c>
      <c r="L683" s="74">
        <f t="shared" si="32"/>
        <v>4.1742738589211612</v>
      </c>
      <c r="N683" s="36"/>
    </row>
    <row r="684" spans="1:14">
      <c r="A684" s="73" t="s">
        <v>884</v>
      </c>
      <c r="B684" s="73" t="s">
        <v>885</v>
      </c>
      <c r="C684" s="73" t="s">
        <v>1365</v>
      </c>
      <c r="D684" s="73" t="s">
        <v>338</v>
      </c>
      <c r="E684" s="73" t="s">
        <v>1590</v>
      </c>
      <c r="F684" s="91">
        <v>10.421533465</v>
      </c>
      <c r="G684" s="91">
        <v>12.294139320000001</v>
      </c>
      <c r="H684" s="92">
        <f t="shared" si="30"/>
        <v>-0.1523169541403897</v>
      </c>
      <c r="I684" s="104">
        <v>5.0280199999999997E-2</v>
      </c>
      <c r="J684" s="104">
        <v>5.5223379100000001</v>
      </c>
      <c r="K684" s="92">
        <f t="shared" si="31"/>
        <v>-0.9908951243441747</v>
      </c>
      <c r="L684" s="74">
        <f t="shared" si="32"/>
        <v>4.8246450648421922E-3</v>
      </c>
      <c r="N684" s="36"/>
    </row>
    <row r="685" spans="1:14">
      <c r="A685" s="73" t="s">
        <v>2583</v>
      </c>
      <c r="B685" s="73" t="s">
        <v>392</v>
      </c>
      <c r="C685" s="73" t="s">
        <v>1028</v>
      </c>
      <c r="D685" s="73" t="s">
        <v>338</v>
      </c>
      <c r="E685" s="73" t="s">
        <v>1590</v>
      </c>
      <c r="F685" s="91">
        <v>3.0276930000000001E-2</v>
      </c>
      <c r="G685" s="91">
        <v>1.9076929999999999E-2</v>
      </c>
      <c r="H685" s="92">
        <f t="shared" si="30"/>
        <v>0.58709656113431263</v>
      </c>
      <c r="I685" s="104">
        <v>4.9668449999999996E-2</v>
      </c>
      <c r="J685" s="104">
        <v>4.6543870000000001E-2</v>
      </c>
      <c r="K685" s="92">
        <f t="shared" si="31"/>
        <v>6.7131933807824673E-2</v>
      </c>
      <c r="L685" s="74">
        <f t="shared" si="32"/>
        <v>1.6404718047701665</v>
      </c>
      <c r="N685" s="36"/>
    </row>
    <row r="686" spans="1:14">
      <c r="A686" s="73" t="s">
        <v>1598</v>
      </c>
      <c r="B686" s="73" t="s">
        <v>457</v>
      </c>
      <c r="C686" s="73" t="s">
        <v>467</v>
      </c>
      <c r="D686" s="73" t="s">
        <v>339</v>
      </c>
      <c r="E686" s="73" t="s">
        <v>340</v>
      </c>
      <c r="F686" s="91">
        <v>1.089736415</v>
      </c>
      <c r="G686" s="91">
        <v>0.55079535000000002</v>
      </c>
      <c r="H686" s="92">
        <f t="shared" si="30"/>
        <v>0.97847787749115889</v>
      </c>
      <c r="I686" s="104">
        <v>4.8224199999999995E-2</v>
      </c>
      <c r="J686" s="104">
        <v>0</v>
      </c>
      <c r="K686" s="92" t="str">
        <f t="shared" si="31"/>
        <v/>
      </c>
      <c r="L686" s="74">
        <f t="shared" si="32"/>
        <v>4.4253086651233911E-2</v>
      </c>
      <c r="N686" s="36"/>
    </row>
    <row r="687" spans="1:14">
      <c r="A687" s="73" t="s">
        <v>2470</v>
      </c>
      <c r="B687" s="73" t="s">
        <v>2471</v>
      </c>
      <c r="C687" s="73" t="s">
        <v>1028</v>
      </c>
      <c r="D687" s="73" t="s">
        <v>338</v>
      </c>
      <c r="E687" s="73" t="s">
        <v>1590</v>
      </c>
      <c r="F687" s="91">
        <v>8.9117149999999992E-2</v>
      </c>
      <c r="G687" s="91">
        <v>0.25769922000000001</v>
      </c>
      <c r="H687" s="92">
        <f t="shared" si="30"/>
        <v>-0.65418152992469292</v>
      </c>
      <c r="I687" s="104">
        <v>4.5443279999999996E-2</v>
      </c>
      <c r="J687" s="104">
        <v>0.7352862</v>
      </c>
      <c r="K687" s="92">
        <f t="shared" si="31"/>
        <v>-0.93819647369962877</v>
      </c>
      <c r="L687" s="74">
        <f t="shared" si="32"/>
        <v>0.50992743820914377</v>
      </c>
      <c r="N687" s="36"/>
    </row>
    <row r="688" spans="1:14">
      <c r="A688" s="73" t="s">
        <v>2862</v>
      </c>
      <c r="B688" s="73" t="s">
        <v>23</v>
      </c>
      <c r="C688" s="73" t="s">
        <v>1370</v>
      </c>
      <c r="D688" s="73" t="s">
        <v>1280</v>
      </c>
      <c r="E688" s="73" t="s">
        <v>1590</v>
      </c>
      <c r="F688" s="91">
        <v>1.0129620799999999</v>
      </c>
      <c r="G688" s="91">
        <v>1.38393243</v>
      </c>
      <c r="H688" s="92">
        <f t="shared" si="30"/>
        <v>-0.26805524746609211</v>
      </c>
      <c r="I688" s="104">
        <v>4.5386969999999999E-2</v>
      </c>
      <c r="J688" s="104">
        <v>4.1168000000000003E-3</v>
      </c>
      <c r="K688" s="92">
        <f t="shared" si="31"/>
        <v>10.024817819665758</v>
      </c>
      <c r="L688" s="74">
        <f t="shared" si="32"/>
        <v>4.4806188598886153E-2</v>
      </c>
      <c r="N688" s="36"/>
    </row>
    <row r="689" spans="1:14">
      <c r="A689" s="73" t="s">
        <v>2831</v>
      </c>
      <c r="B689" s="73" t="s">
        <v>111</v>
      </c>
      <c r="C689" s="73" t="s">
        <v>1364</v>
      </c>
      <c r="D689" s="73" t="s">
        <v>338</v>
      </c>
      <c r="E689" s="73" t="s">
        <v>1590</v>
      </c>
      <c r="F689" s="91">
        <v>2.1382176899999998</v>
      </c>
      <c r="G689" s="91">
        <v>1.0624635200000001</v>
      </c>
      <c r="H689" s="92">
        <f t="shared" si="30"/>
        <v>1.012509276553796</v>
      </c>
      <c r="I689" s="104">
        <v>4.5022980000000004E-2</v>
      </c>
      <c r="J689" s="104">
        <v>1.0467580000000001E-2</v>
      </c>
      <c r="K689" s="92">
        <f t="shared" si="31"/>
        <v>3.3011832725424597</v>
      </c>
      <c r="L689" s="74">
        <f t="shared" si="32"/>
        <v>2.1056312559082798E-2</v>
      </c>
      <c r="N689" s="36"/>
    </row>
    <row r="690" spans="1:14">
      <c r="A690" s="73" t="s">
        <v>2598</v>
      </c>
      <c r="B690" s="73" t="s">
        <v>169</v>
      </c>
      <c r="C690" s="73" t="s">
        <v>1028</v>
      </c>
      <c r="D690" s="73" t="s">
        <v>338</v>
      </c>
      <c r="E690" s="73" t="s">
        <v>1590</v>
      </c>
      <c r="F690" s="91">
        <v>4.0063949999999994E-2</v>
      </c>
      <c r="G690" s="91">
        <v>0.51992313000000001</v>
      </c>
      <c r="H690" s="92">
        <f t="shared" si="30"/>
        <v>-0.92294255114212753</v>
      </c>
      <c r="I690" s="104">
        <v>4.4815349999999997E-2</v>
      </c>
      <c r="J690" s="104">
        <v>0.33989833000000003</v>
      </c>
      <c r="K690" s="92">
        <f t="shared" si="31"/>
        <v>-0.86815072024625717</v>
      </c>
      <c r="L690" s="74">
        <f t="shared" si="32"/>
        <v>1.1185953956112666</v>
      </c>
      <c r="N690" s="36"/>
    </row>
    <row r="691" spans="1:14">
      <c r="A691" s="73" t="s">
        <v>2800</v>
      </c>
      <c r="B691" s="73" t="s">
        <v>545</v>
      </c>
      <c r="C691" s="73" t="s">
        <v>1370</v>
      </c>
      <c r="D691" s="73" t="s">
        <v>339</v>
      </c>
      <c r="E691" s="73" t="s">
        <v>1590</v>
      </c>
      <c r="F691" s="91">
        <v>3.8101527799999997</v>
      </c>
      <c r="G691" s="91">
        <v>3.37110288</v>
      </c>
      <c r="H691" s="92">
        <f t="shared" si="30"/>
        <v>0.13023924680696775</v>
      </c>
      <c r="I691" s="104">
        <v>4.4227669999999997E-2</v>
      </c>
      <c r="J691" s="104">
        <v>0.29128155</v>
      </c>
      <c r="K691" s="92">
        <f t="shared" si="31"/>
        <v>-0.84816178710941359</v>
      </c>
      <c r="L691" s="74">
        <f t="shared" si="32"/>
        <v>1.1607846864345425E-2</v>
      </c>
      <c r="N691" s="36"/>
    </row>
    <row r="692" spans="1:14">
      <c r="A692" s="73" t="s">
        <v>2431</v>
      </c>
      <c r="B692" s="73" t="s">
        <v>1290</v>
      </c>
      <c r="C692" s="73" t="s">
        <v>246</v>
      </c>
      <c r="D692" s="73" t="s">
        <v>1280</v>
      </c>
      <c r="E692" s="73" t="s">
        <v>340</v>
      </c>
      <c r="F692" s="91">
        <v>0.38560646000000004</v>
      </c>
      <c r="G692" s="91">
        <v>3.1581990000000004E-2</v>
      </c>
      <c r="H692" s="92">
        <f t="shared" si="30"/>
        <v>11.209694829236536</v>
      </c>
      <c r="I692" s="104">
        <v>4.2816119999999999E-2</v>
      </c>
      <c r="J692" s="104">
        <v>0.68141015999999999</v>
      </c>
      <c r="K692" s="92">
        <f t="shared" si="31"/>
        <v>-0.93716542177768525</v>
      </c>
      <c r="L692" s="74">
        <f t="shared" si="32"/>
        <v>0.1110357954065396</v>
      </c>
      <c r="N692" s="36"/>
    </row>
    <row r="693" spans="1:14">
      <c r="A693" s="73" t="s">
        <v>2615</v>
      </c>
      <c r="B693" s="73" t="s">
        <v>208</v>
      </c>
      <c r="C693" s="73" t="s">
        <v>1028</v>
      </c>
      <c r="D693" s="73" t="s">
        <v>338</v>
      </c>
      <c r="E693" s="73" t="s">
        <v>1590</v>
      </c>
      <c r="F693" s="91">
        <v>2.3594599999999997E-2</v>
      </c>
      <c r="G693" s="91">
        <v>0</v>
      </c>
      <c r="H693" s="92" t="str">
        <f t="shared" si="30"/>
        <v/>
      </c>
      <c r="I693" s="104">
        <v>4.0962999999999999E-2</v>
      </c>
      <c r="J693" s="104">
        <v>0</v>
      </c>
      <c r="K693" s="92" t="str">
        <f t="shared" si="31"/>
        <v/>
      </c>
      <c r="L693" s="74">
        <f t="shared" si="32"/>
        <v>1.7361175862273572</v>
      </c>
      <c r="N693" s="36"/>
    </row>
    <row r="694" spans="1:14">
      <c r="A694" s="73" t="s">
        <v>1482</v>
      </c>
      <c r="B694" s="73" t="s">
        <v>1483</v>
      </c>
      <c r="C694" s="73" t="s">
        <v>1371</v>
      </c>
      <c r="D694" s="73" t="s">
        <v>338</v>
      </c>
      <c r="E694" s="73" t="s">
        <v>340</v>
      </c>
      <c r="F694" s="91">
        <v>0.617170895</v>
      </c>
      <c r="G694" s="91">
        <v>0.75940085000000002</v>
      </c>
      <c r="H694" s="92">
        <f t="shared" si="30"/>
        <v>-0.18729233052609828</v>
      </c>
      <c r="I694" s="104">
        <v>3.8549050000000001E-2</v>
      </c>
      <c r="J694" s="104">
        <v>0.14338642999999998</v>
      </c>
      <c r="K694" s="92">
        <f t="shared" si="31"/>
        <v>-0.73115273181709028</v>
      </c>
      <c r="L694" s="74">
        <f t="shared" si="32"/>
        <v>6.2460900720213E-2</v>
      </c>
      <c r="N694" s="36"/>
    </row>
    <row r="695" spans="1:14">
      <c r="A695" s="73" t="s">
        <v>2626</v>
      </c>
      <c r="B695" s="73" t="s">
        <v>2181</v>
      </c>
      <c r="C695" s="73" t="s">
        <v>1028</v>
      </c>
      <c r="D695" s="73" t="s">
        <v>338</v>
      </c>
      <c r="E695" s="73" t="s">
        <v>1590</v>
      </c>
      <c r="F695" s="91">
        <v>3.8532800000000006E-2</v>
      </c>
      <c r="G695" s="91">
        <v>0.3226</v>
      </c>
      <c r="H695" s="92">
        <f t="shared" si="30"/>
        <v>-0.88055548667079975</v>
      </c>
      <c r="I695" s="104">
        <v>3.8532800000000006E-2</v>
      </c>
      <c r="J695" s="104">
        <v>0.3226</v>
      </c>
      <c r="K695" s="92">
        <f t="shared" si="31"/>
        <v>-0.88055548667079975</v>
      </c>
      <c r="L695" s="74">
        <f t="shared" si="32"/>
        <v>1</v>
      </c>
      <c r="N695" s="36"/>
    </row>
    <row r="696" spans="1:14">
      <c r="A696" s="73" t="s">
        <v>2552</v>
      </c>
      <c r="B696" s="73" t="s">
        <v>651</v>
      </c>
      <c r="C696" s="73" t="s">
        <v>1028</v>
      </c>
      <c r="D696" s="73" t="s">
        <v>338</v>
      </c>
      <c r="E696" s="73" t="s">
        <v>1590</v>
      </c>
      <c r="F696" s="91">
        <v>3.6735749999999998E-2</v>
      </c>
      <c r="G696" s="91">
        <v>1.9837799999999999E-2</v>
      </c>
      <c r="H696" s="92">
        <f t="shared" si="30"/>
        <v>0.85180564377098267</v>
      </c>
      <c r="I696" s="104">
        <v>3.6735749999999998E-2</v>
      </c>
      <c r="J696" s="104">
        <v>0.32004484000000005</v>
      </c>
      <c r="K696" s="92">
        <f t="shared" si="31"/>
        <v>-0.88521686523675869</v>
      </c>
      <c r="L696" s="74">
        <f t="shared" si="32"/>
        <v>1</v>
      </c>
      <c r="N696" s="36"/>
    </row>
    <row r="697" spans="1:14">
      <c r="A697" s="73" t="s">
        <v>431</v>
      </c>
      <c r="B697" s="73" t="s">
        <v>729</v>
      </c>
      <c r="C697" s="73" t="s">
        <v>1365</v>
      </c>
      <c r="D697" s="73" t="s">
        <v>338</v>
      </c>
      <c r="E697" s="73" t="s">
        <v>1590</v>
      </c>
      <c r="F697" s="91">
        <v>0.14529063</v>
      </c>
      <c r="G697" s="91">
        <v>3.9453062799999996</v>
      </c>
      <c r="H697" s="92">
        <f t="shared" si="30"/>
        <v>-0.96317380206030545</v>
      </c>
      <c r="I697" s="104">
        <v>3.5772150000000003E-2</v>
      </c>
      <c r="J697" s="104">
        <v>2.0087529999999999E-2</v>
      </c>
      <c r="K697" s="92">
        <f t="shared" si="31"/>
        <v>0.78081376854197626</v>
      </c>
      <c r="L697" s="74">
        <f t="shared" si="32"/>
        <v>0.24621099103225033</v>
      </c>
      <c r="N697" s="36"/>
    </row>
    <row r="698" spans="1:14">
      <c r="A698" s="73" t="s">
        <v>2515</v>
      </c>
      <c r="B698" s="73" t="s">
        <v>1581</v>
      </c>
      <c r="C698" s="73" t="s">
        <v>1028</v>
      </c>
      <c r="D698" s="73" t="s">
        <v>338</v>
      </c>
      <c r="E698" s="73" t="s">
        <v>1590</v>
      </c>
      <c r="F698" s="91">
        <v>5.4675089999999996E-2</v>
      </c>
      <c r="G698" s="91">
        <v>0.38687052</v>
      </c>
      <c r="H698" s="92">
        <f t="shared" si="30"/>
        <v>-0.85867341352347037</v>
      </c>
      <c r="I698" s="104">
        <v>3.4190089999999999E-2</v>
      </c>
      <c r="J698" s="104">
        <v>0.77282885000000001</v>
      </c>
      <c r="K698" s="92">
        <f t="shared" si="31"/>
        <v>-0.95575981667868637</v>
      </c>
      <c r="L698" s="74">
        <f t="shared" si="32"/>
        <v>0.62533212108109926</v>
      </c>
      <c r="N698" s="36"/>
    </row>
    <row r="699" spans="1:14">
      <c r="A699" s="73" t="s">
        <v>2495</v>
      </c>
      <c r="B699" s="73" t="s">
        <v>1383</v>
      </c>
      <c r="C699" s="73" t="s">
        <v>1028</v>
      </c>
      <c r="D699" s="73" t="s">
        <v>338</v>
      </c>
      <c r="E699" s="73" t="s">
        <v>1590</v>
      </c>
      <c r="F699" s="91">
        <v>2.4401630000000001E-2</v>
      </c>
      <c r="G699" s="91">
        <v>0.15291052999999999</v>
      </c>
      <c r="H699" s="92">
        <f t="shared" si="30"/>
        <v>-0.84041890378641682</v>
      </c>
      <c r="I699" s="104">
        <v>3.2892980000000002E-2</v>
      </c>
      <c r="J699" s="104">
        <v>0.16007843999999999</v>
      </c>
      <c r="K699" s="92">
        <f t="shared" si="31"/>
        <v>-0.79451961176033448</v>
      </c>
      <c r="L699" s="74">
        <f t="shared" si="32"/>
        <v>1.3479829011422597</v>
      </c>
      <c r="N699" s="36"/>
    </row>
    <row r="700" spans="1:14">
      <c r="A700" s="73" t="s">
        <v>874</v>
      </c>
      <c r="B700" s="73" t="s">
        <v>875</v>
      </c>
      <c r="C700" s="73" t="s">
        <v>1365</v>
      </c>
      <c r="D700" s="73" t="s">
        <v>338</v>
      </c>
      <c r="E700" s="73" t="s">
        <v>1590</v>
      </c>
      <c r="F700" s="91">
        <v>1.0757619970000001</v>
      </c>
      <c r="G700" s="91">
        <v>0.89327796500000001</v>
      </c>
      <c r="H700" s="92">
        <f t="shared" si="30"/>
        <v>0.20428583167838466</v>
      </c>
      <c r="I700" s="104">
        <v>3.287292E-2</v>
      </c>
      <c r="J700" s="104">
        <v>4.8163309199999995</v>
      </c>
      <c r="K700" s="92">
        <f t="shared" si="31"/>
        <v>-0.99317469655926383</v>
      </c>
      <c r="L700" s="74">
        <f t="shared" si="32"/>
        <v>3.0557800044687763E-2</v>
      </c>
      <c r="N700" s="36"/>
    </row>
    <row r="701" spans="1:14">
      <c r="A701" s="73" t="s">
        <v>2657</v>
      </c>
      <c r="B701" s="73" t="s">
        <v>1554</v>
      </c>
      <c r="C701" s="73" t="s">
        <v>1028</v>
      </c>
      <c r="D701" s="73" t="s">
        <v>338</v>
      </c>
      <c r="E701" s="73" t="s">
        <v>1590</v>
      </c>
      <c r="F701" s="91">
        <v>0.102441746</v>
      </c>
      <c r="G701" s="91">
        <v>1.8790934000000002E-2</v>
      </c>
      <c r="H701" s="92">
        <f t="shared" si="30"/>
        <v>4.4516580176376541</v>
      </c>
      <c r="I701" s="104">
        <v>3.2350070000000002E-2</v>
      </c>
      <c r="J701" s="104">
        <v>2.2329759999999997E-2</v>
      </c>
      <c r="K701" s="92">
        <f t="shared" si="31"/>
        <v>0.44874239579825326</v>
      </c>
      <c r="L701" s="74">
        <f t="shared" si="32"/>
        <v>0.31578991244448334</v>
      </c>
      <c r="N701" s="36"/>
    </row>
    <row r="702" spans="1:14">
      <c r="A702" s="73" t="s">
        <v>504</v>
      </c>
      <c r="B702" s="73" t="s">
        <v>505</v>
      </c>
      <c r="C702" s="73" t="s">
        <v>1365</v>
      </c>
      <c r="D702" s="73" t="s">
        <v>338</v>
      </c>
      <c r="E702" s="73" t="s">
        <v>1590</v>
      </c>
      <c r="F702" s="91">
        <v>0.1971144</v>
      </c>
      <c r="G702" s="91">
        <v>5.9639600000000001E-2</v>
      </c>
      <c r="H702" s="92">
        <f t="shared" si="30"/>
        <v>2.3050925894875216</v>
      </c>
      <c r="I702" s="104">
        <v>3.1667870000000001E-2</v>
      </c>
      <c r="J702" s="104">
        <v>0</v>
      </c>
      <c r="K702" s="92" t="str">
        <f t="shared" si="31"/>
        <v/>
      </c>
      <c r="L702" s="74">
        <f t="shared" si="32"/>
        <v>0.16065731372238659</v>
      </c>
      <c r="N702" s="36"/>
    </row>
    <row r="703" spans="1:14">
      <c r="A703" s="73" t="s">
        <v>2258</v>
      </c>
      <c r="B703" s="73" t="s">
        <v>936</v>
      </c>
      <c r="C703" s="73" t="s">
        <v>1371</v>
      </c>
      <c r="D703" s="73" t="s">
        <v>338</v>
      </c>
      <c r="E703" s="73" t="s">
        <v>1590</v>
      </c>
      <c r="F703" s="91">
        <v>0.21833180399999999</v>
      </c>
      <c r="G703" s="91">
        <v>0.82360770900000002</v>
      </c>
      <c r="H703" s="92">
        <f t="shared" si="30"/>
        <v>-0.73490801310603082</v>
      </c>
      <c r="I703" s="104">
        <v>3.0680669999999997E-2</v>
      </c>
      <c r="J703" s="104">
        <v>4.0529629999999997E-2</v>
      </c>
      <c r="K703" s="92">
        <f t="shared" si="31"/>
        <v>-0.24300641283919944</v>
      </c>
      <c r="L703" s="74">
        <f t="shared" si="32"/>
        <v>0.14052313697733199</v>
      </c>
      <c r="N703" s="36"/>
    </row>
    <row r="704" spans="1:14">
      <c r="A704" s="73" t="s">
        <v>2877</v>
      </c>
      <c r="B704" s="77" t="s">
        <v>1521</v>
      </c>
      <c r="C704" s="73" t="s">
        <v>1364</v>
      </c>
      <c r="D704" s="73" t="s">
        <v>338</v>
      </c>
      <c r="E704" s="73" t="s">
        <v>1590</v>
      </c>
      <c r="F704" s="91">
        <v>0.60689546999999999</v>
      </c>
      <c r="G704" s="91">
        <v>0.68141775999999998</v>
      </c>
      <c r="H704" s="92">
        <f t="shared" si="30"/>
        <v>-0.10936358629689957</v>
      </c>
      <c r="I704" s="104">
        <v>2.9686090000000002E-2</v>
      </c>
      <c r="J704" s="104">
        <v>1.7231025099999999</v>
      </c>
      <c r="K704" s="92">
        <f t="shared" si="31"/>
        <v>-0.98277172145724512</v>
      </c>
      <c r="L704" s="74">
        <f t="shared" si="32"/>
        <v>4.8914667298472339E-2</v>
      </c>
      <c r="N704" s="36"/>
    </row>
    <row r="705" spans="1:14">
      <c r="A705" s="73" t="s">
        <v>2185</v>
      </c>
      <c r="B705" s="73" t="s">
        <v>2186</v>
      </c>
      <c r="C705" s="73" t="s">
        <v>1371</v>
      </c>
      <c r="D705" s="73" t="s">
        <v>338</v>
      </c>
      <c r="E705" s="73" t="s">
        <v>1590</v>
      </c>
      <c r="F705" s="91">
        <v>2.8274959999999998E-2</v>
      </c>
      <c r="G705" s="91">
        <v>1.9261564799999999</v>
      </c>
      <c r="H705" s="92">
        <f t="shared" si="30"/>
        <v>-0.98532052806010861</v>
      </c>
      <c r="I705" s="104">
        <v>2.827996E-2</v>
      </c>
      <c r="J705" s="104">
        <v>2.2519479999999998E-2</v>
      </c>
      <c r="K705" s="92">
        <f t="shared" si="31"/>
        <v>0.25579986749249994</v>
      </c>
      <c r="L705" s="74">
        <f t="shared" si="32"/>
        <v>1.0001768349097577</v>
      </c>
      <c r="N705" s="36"/>
    </row>
    <row r="706" spans="1:14">
      <c r="A706" s="73" t="s">
        <v>2101</v>
      </c>
      <c r="B706" s="73" t="s">
        <v>2102</v>
      </c>
      <c r="C706" s="73" t="s">
        <v>1528</v>
      </c>
      <c r="D706" s="73" t="s">
        <v>339</v>
      </c>
      <c r="E706" s="73" t="s">
        <v>340</v>
      </c>
      <c r="F706" s="91">
        <v>2.7660000000000001E-2</v>
      </c>
      <c r="G706" s="91">
        <v>1.3953E-2</v>
      </c>
      <c r="H706" s="92">
        <f t="shared" si="30"/>
        <v>0.98236938292840259</v>
      </c>
      <c r="I706" s="104">
        <v>2.7657619999999997E-2</v>
      </c>
      <c r="J706" s="104">
        <v>1.395509E-2</v>
      </c>
      <c r="K706" s="92">
        <f t="shared" si="31"/>
        <v>0.9819019440218586</v>
      </c>
      <c r="L706" s="74">
        <f t="shared" si="32"/>
        <v>0.99991395516992032</v>
      </c>
      <c r="N706" s="36"/>
    </row>
    <row r="707" spans="1:14">
      <c r="A707" s="73" t="s">
        <v>1608</v>
      </c>
      <c r="B707" s="73" t="s">
        <v>485</v>
      </c>
      <c r="C707" s="73" t="s">
        <v>1366</v>
      </c>
      <c r="D707" s="73" t="s">
        <v>338</v>
      </c>
      <c r="E707" s="73" t="s">
        <v>1590</v>
      </c>
      <c r="F707" s="91">
        <v>0.2770454</v>
      </c>
      <c r="G707" s="91">
        <v>0</v>
      </c>
      <c r="H707" s="92" t="str">
        <f t="shared" si="30"/>
        <v/>
      </c>
      <c r="I707" s="104">
        <v>2.7365259999999999E-2</v>
      </c>
      <c r="J707" s="104">
        <v>0</v>
      </c>
      <c r="K707" s="92" t="str">
        <f t="shared" si="31"/>
        <v/>
      </c>
      <c r="L707" s="74">
        <f t="shared" si="32"/>
        <v>9.8775363171523509E-2</v>
      </c>
      <c r="N707" s="36"/>
    </row>
    <row r="708" spans="1:14">
      <c r="A708" s="73" t="s">
        <v>2260</v>
      </c>
      <c r="B708" s="73" t="s">
        <v>141</v>
      </c>
      <c r="C708" s="73" t="s">
        <v>1372</v>
      </c>
      <c r="D708" s="73" t="s">
        <v>339</v>
      </c>
      <c r="E708" s="73" t="s">
        <v>340</v>
      </c>
      <c r="F708" s="91">
        <v>5.3590716999999996E-2</v>
      </c>
      <c r="G708" s="91">
        <v>6.4912722999999992E-2</v>
      </c>
      <c r="H708" s="92">
        <f t="shared" si="30"/>
        <v>-0.17441890397973281</v>
      </c>
      <c r="I708" s="104">
        <v>2.6271820000000001E-2</v>
      </c>
      <c r="J708" s="104">
        <v>0</v>
      </c>
      <c r="K708" s="92" t="str">
        <f t="shared" si="31"/>
        <v/>
      </c>
      <c r="L708" s="74">
        <f t="shared" si="32"/>
        <v>0.49023079874075959</v>
      </c>
      <c r="N708" s="36"/>
    </row>
    <row r="709" spans="1:14">
      <c r="A709" s="73" t="s">
        <v>2553</v>
      </c>
      <c r="B709" s="73" t="s">
        <v>654</v>
      </c>
      <c r="C709" s="73" t="s">
        <v>1028</v>
      </c>
      <c r="D709" s="73" t="s">
        <v>338</v>
      </c>
      <c r="E709" s="73" t="s">
        <v>1590</v>
      </c>
      <c r="F709" s="91">
        <v>4.4887499999999997E-3</v>
      </c>
      <c r="G709" s="91">
        <v>0.27977496000000002</v>
      </c>
      <c r="H709" s="92">
        <f t="shared" si="30"/>
        <v>-0.98395585509153505</v>
      </c>
      <c r="I709" s="104">
        <v>2.4966729999999999E-2</v>
      </c>
      <c r="J709" s="104">
        <v>0.55849024000000003</v>
      </c>
      <c r="K709" s="92">
        <f t="shared" si="31"/>
        <v>-0.95529603167281851</v>
      </c>
      <c r="L709" s="74">
        <f t="shared" si="32"/>
        <v>5.5620673906989699</v>
      </c>
      <c r="N709" s="36"/>
    </row>
    <row r="710" spans="1:14">
      <c r="A710" s="73" t="s">
        <v>328</v>
      </c>
      <c r="B710" s="73" t="s">
        <v>329</v>
      </c>
      <c r="C710" s="73" t="s">
        <v>1371</v>
      </c>
      <c r="D710" s="73" t="s">
        <v>338</v>
      </c>
      <c r="E710" s="73" t="s">
        <v>340</v>
      </c>
      <c r="F710" s="91">
        <v>9.9207299999999998E-2</v>
      </c>
      <c r="G710" s="91">
        <v>0.37041805999999999</v>
      </c>
      <c r="H710" s="92">
        <f t="shared" si="30"/>
        <v>-0.73217477571152978</v>
      </c>
      <c r="I710" s="104">
        <v>2.3623359999999999E-2</v>
      </c>
      <c r="J710" s="104">
        <v>0.12774262</v>
      </c>
      <c r="K710" s="92">
        <f t="shared" si="31"/>
        <v>-0.81507064752546954</v>
      </c>
      <c r="L710" s="74">
        <f t="shared" si="32"/>
        <v>0.23812118664654719</v>
      </c>
      <c r="N710" s="36"/>
    </row>
    <row r="711" spans="1:14">
      <c r="A711" s="73" t="s">
        <v>982</v>
      </c>
      <c r="B711" s="73" t="s">
        <v>976</v>
      </c>
      <c r="C711" s="73" t="s">
        <v>1365</v>
      </c>
      <c r="D711" s="73" t="s">
        <v>338</v>
      </c>
      <c r="E711" s="73" t="s">
        <v>1590</v>
      </c>
      <c r="F711" s="91">
        <v>6.9417418499999997</v>
      </c>
      <c r="G711" s="91">
        <v>0.90861133999999999</v>
      </c>
      <c r="H711" s="92">
        <f t="shared" ref="H711:H774" si="33">IF(ISERROR(F711/G711-1),"",IF((F711/G711-1)&gt;10000%,"",F711/G711-1))</f>
        <v>6.6399463053146572</v>
      </c>
      <c r="I711" s="104">
        <v>2.3570000000000001E-2</v>
      </c>
      <c r="J711" s="104">
        <v>0</v>
      </c>
      <c r="K711" s="92" t="str">
        <f t="shared" ref="K711:K774" si="34">IF(ISERROR(I711/J711-1),"",IF((I711/J711-1)&gt;10000%,"",I711/J711-1))</f>
        <v/>
      </c>
      <c r="L711" s="74">
        <f t="shared" ref="L711:L774" si="35">IF(ISERROR(I711/F711),"",IF(I711/F711&gt;10000%,"",I711/F711))</f>
        <v>3.3954014005865116E-3</v>
      </c>
      <c r="N711" s="36"/>
    </row>
    <row r="712" spans="1:14">
      <c r="A712" s="73" t="s">
        <v>257</v>
      </c>
      <c r="B712" s="73" t="s">
        <v>258</v>
      </c>
      <c r="C712" s="73" t="s">
        <v>1371</v>
      </c>
      <c r="D712" s="73" t="s">
        <v>338</v>
      </c>
      <c r="E712" s="73" t="s">
        <v>340</v>
      </c>
      <c r="F712" s="91">
        <v>0.234685115</v>
      </c>
      <c r="G712" s="91">
        <v>0.17097495499999998</v>
      </c>
      <c r="H712" s="92">
        <f t="shared" si="33"/>
        <v>0.37262861101498768</v>
      </c>
      <c r="I712" s="104">
        <v>2.3281570000000001E-2</v>
      </c>
      <c r="J712" s="104">
        <v>3.6147699999999998E-3</v>
      </c>
      <c r="K712" s="92">
        <f t="shared" si="34"/>
        <v>5.4406781067675132</v>
      </c>
      <c r="L712" s="74">
        <f t="shared" si="35"/>
        <v>9.9203436911625184E-2</v>
      </c>
      <c r="N712" s="36"/>
    </row>
    <row r="713" spans="1:14">
      <c r="A713" s="73" t="s">
        <v>2418</v>
      </c>
      <c r="B713" s="73" t="s">
        <v>2419</v>
      </c>
      <c r="C713" s="73" t="s">
        <v>1028</v>
      </c>
      <c r="D713" s="73" t="s">
        <v>339</v>
      </c>
      <c r="E713" s="73" t="s">
        <v>340</v>
      </c>
      <c r="F713" s="91">
        <v>4.8899720000000001E-2</v>
      </c>
      <c r="G713" s="91">
        <v>1.6243489999999999E-2</v>
      </c>
      <c r="H713" s="92">
        <f t="shared" si="33"/>
        <v>2.0104195588509612</v>
      </c>
      <c r="I713" s="104">
        <v>2.271834E-2</v>
      </c>
      <c r="J713" s="104">
        <v>2.4033040000000002E-2</v>
      </c>
      <c r="K713" s="92">
        <f t="shared" si="34"/>
        <v>-5.4703857689247903E-2</v>
      </c>
      <c r="L713" s="74">
        <f t="shared" si="35"/>
        <v>0.46459039029262333</v>
      </c>
      <c r="N713" s="36"/>
    </row>
    <row r="714" spans="1:14">
      <c r="A714" s="73" t="s">
        <v>426</v>
      </c>
      <c r="B714" s="73" t="s">
        <v>725</v>
      </c>
      <c r="C714" s="73" t="s">
        <v>1365</v>
      </c>
      <c r="D714" s="73" t="s">
        <v>338</v>
      </c>
      <c r="E714" s="73" t="s">
        <v>1590</v>
      </c>
      <c r="F714" s="91">
        <v>0.35704910899999998</v>
      </c>
      <c r="G714" s="91">
        <v>0.47957248499999999</v>
      </c>
      <c r="H714" s="92">
        <f t="shared" si="33"/>
        <v>-0.25548458227331372</v>
      </c>
      <c r="I714" s="104">
        <v>2.2136819999999998E-2</v>
      </c>
      <c r="J714" s="104">
        <v>5.4638449999999998E-2</v>
      </c>
      <c r="K714" s="92">
        <f t="shared" si="34"/>
        <v>-0.59484904860954146</v>
      </c>
      <c r="L714" s="74">
        <f t="shared" si="35"/>
        <v>6.1999370512362768E-2</v>
      </c>
      <c r="N714" s="36"/>
    </row>
    <row r="715" spans="1:14">
      <c r="A715" s="73" t="s">
        <v>382</v>
      </c>
      <c r="B715" s="73" t="s">
        <v>383</v>
      </c>
      <c r="C715" s="73" t="s">
        <v>1371</v>
      </c>
      <c r="D715" s="73" t="s">
        <v>338</v>
      </c>
      <c r="E715" s="73" t="s">
        <v>1590</v>
      </c>
      <c r="F715" s="91">
        <v>9.0613015299999997</v>
      </c>
      <c r="G715" s="91">
        <v>6.2962393299999997</v>
      </c>
      <c r="H715" s="92">
        <f t="shared" si="33"/>
        <v>0.43916091099415056</v>
      </c>
      <c r="I715" s="104">
        <v>2.1125950000000001E-2</v>
      </c>
      <c r="J715" s="104">
        <v>1.06403183</v>
      </c>
      <c r="K715" s="92">
        <f t="shared" si="34"/>
        <v>-0.98014537779382027</v>
      </c>
      <c r="L715" s="74">
        <f t="shared" si="35"/>
        <v>2.3314476325566004E-3</v>
      </c>
      <c r="N715" s="36"/>
    </row>
    <row r="716" spans="1:14">
      <c r="A716" s="73" t="s">
        <v>2591</v>
      </c>
      <c r="B716" s="73" t="s">
        <v>249</v>
      </c>
      <c r="C716" s="73" t="s">
        <v>1028</v>
      </c>
      <c r="D716" s="73" t="s">
        <v>338</v>
      </c>
      <c r="E716" s="73" t="s">
        <v>1590</v>
      </c>
      <c r="F716" s="91">
        <v>3.804892E-2</v>
      </c>
      <c r="G716" s="91">
        <v>0</v>
      </c>
      <c r="H716" s="92" t="str">
        <f t="shared" si="33"/>
        <v/>
      </c>
      <c r="I716" s="104">
        <v>2.0827099999999998E-2</v>
      </c>
      <c r="J716" s="104">
        <v>3.7036199999999999E-3</v>
      </c>
      <c r="K716" s="92">
        <f t="shared" si="34"/>
        <v>4.62344408983643</v>
      </c>
      <c r="L716" s="74">
        <f t="shared" si="35"/>
        <v>0.54737690320776511</v>
      </c>
      <c r="N716" s="36"/>
    </row>
    <row r="717" spans="1:14">
      <c r="A717" s="73" t="s">
        <v>77</v>
      </c>
      <c r="B717" s="73" t="s">
        <v>78</v>
      </c>
      <c r="C717" s="73" t="s">
        <v>1368</v>
      </c>
      <c r="D717" s="73" t="s">
        <v>339</v>
      </c>
      <c r="E717" s="73" t="s">
        <v>340</v>
      </c>
      <c r="F717" s="91">
        <v>0.4429361</v>
      </c>
      <c r="G717" s="91">
        <v>5.7165480349999998</v>
      </c>
      <c r="H717" s="92">
        <f t="shared" si="33"/>
        <v>-0.9225168585502842</v>
      </c>
      <c r="I717" s="104">
        <v>2.0556089999999999E-2</v>
      </c>
      <c r="J717" s="104">
        <v>2.3456099999999997E-2</v>
      </c>
      <c r="K717" s="92">
        <f t="shared" si="34"/>
        <v>-0.12363564275391048</v>
      </c>
      <c r="L717" s="74">
        <f t="shared" si="35"/>
        <v>4.6408703196691346E-2</v>
      </c>
      <c r="N717" s="36"/>
    </row>
    <row r="718" spans="1:14">
      <c r="A718" s="73" t="s">
        <v>1757</v>
      </c>
      <c r="B718" s="73" t="s">
        <v>1756</v>
      </c>
      <c r="C718" s="73" t="s">
        <v>1528</v>
      </c>
      <c r="D718" s="73" t="s">
        <v>339</v>
      </c>
      <c r="E718" s="73" t="s">
        <v>340</v>
      </c>
      <c r="F718" s="91">
        <v>2.3511000000000001E-2</v>
      </c>
      <c r="G718" s="91">
        <v>3.1552660000000003E-2</v>
      </c>
      <c r="H718" s="92">
        <f t="shared" si="33"/>
        <v>-0.25486472455888032</v>
      </c>
      <c r="I718" s="104">
        <v>2.01018E-2</v>
      </c>
      <c r="J718" s="104">
        <v>0</v>
      </c>
      <c r="K718" s="92" t="str">
        <f t="shared" si="34"/>
        <v/>
      </c>
      <c r="L718" s="74">
        <f t="shared" si="35"/>
        <v>0.8549955340053591</v>
      </c>
      <c r="N718" s="36"/>
    </row>
    <row r="719" spans="1:14">
      <c r="A719" s="73" t="s">
        <v>533</v>
      </c>
      <c r="B719" s="73" t="s">
        <v>543</v>
      </c>
      <c r="C719" s="73" t="s">
        <v>1365</v>
      </c>
      <c r="D719" s="73" t="s">
        <v>338</v>
      </c>
      <c r="E719" s="73" t="s">
        <v>1590</v>
      </c>
      <c r="F719" s="91">
        <v>2.0177540000000001E-2</v>
      </c>
      <c r="G719" s="91">
        <v>3.1258359999999999E-2</v>
      </c>
      <c r="H719" s="92">
        <f t="shared" si="33"/>
        <v>-0.35449140645894406</v>
      </c>
      <c r="I719" s="104">
        <v>2.010048E-2</v>
      </c>
      <c r="J719" s="104">
        <v>0</v>
      </c>
      <c r="K719" s="92" t="str">
        <f t="shared" si="34"/>
        <v/>
      </c>
      <c r="L719" s="74">
        <f t="shared" si="35"/>
        <v>0.99618090213177624</v>
      </c>
      <c r="N719" s="36"/>
    </row>
    <row r="720" spans="1:14">
      <c r="A720" s="73" t="s">
        <v>412</v>
      </c>
      <c r="B720" s="73" t="s">
        <v>1527</v>
      </c>
      <c r="C720" s="73" t="s">
        <v>1365</v>
      </c>
      <c r="D720" s="73" t="s">
        <v>338</v>
      </c>
      <c r="E720" s="73" t="s">
        <v>1590</v>
      </c>
      <c r="F720" s="91">
        <v>1.0645459999999999E-2</v>
      </c>
      <c r="G720" s="91">
        <v>2.642655E-2</v>
      </c>
      <c r="H720" s="92">
        <f t="shared" si="33"/>
        <v>-0.5971679996064565</v>
      </c>
      <c r="I720" s="104">
        <v>1.9984040000000002E-2</v>
      </c>
      <c r="J720" s="104">
        <v>0</v>
      </c>
      <c r="K720" s="92" t="str">
        <f t="shared" si="34"/>
        <v/>
      </c>
      <c r="L720" s="74">
        <f t="shared" si="35"/>
        <v>1.8772359296827008</v>
      </c>
      <c r="N720" s="36"/>
    </row>
    <row r="721" spans="1:14">
      <c r="A721" s="73" t="s">
        <v>838</v>
      </c>
      <c r="B721" s="73" t="s">
        <v>839</v>
      </c>
      <c r="C721" s="73" t="s">
        <v>1371</v>
      </c>
      <c r="D721" s="73" t="s">
        <v>338</v>
      </c>
      <c r="E721" s="73" t="s">
        <v>1590</v>
      </c>
      <c r="F721" s="91">
        <v>0.812984394</v>
      </c>
      <c r="G721" s="91">
        <v>0.17873167199999998</v>
      </c>
      <c r="H721" s="92">
        <f t="shared" si="33"/>
        <v>3.5486308324805469</v>
      </c>
      <c r="I721" s="104">
        <v>1.9801509999999998E-2</v>
      </c>
      <c r="J721" s="104">
        <v>0.90435415000000008</v>
      </c>
      <c r="K721" s="92">
        <f t="shared" si="34"/>
        <v>-0.97810425263156031</v>
      </c>
      <c r="L721" s="74">
        <f t="shared" si="35"/>
        <v>2.4356568399269911E-2</v>
      </c>
      <c r="N721" s="36"/>
    </row>
    <row r="722" spans="1:14">
      <c r="A722" s="73" t="s">
        <v>2878</v>
      </c>
      <c r="B722" s="73" t="s">
        <v>120</v>
      </c>
      <c r="C722" s="73" t="s">
        <v>1364</v>
      </c>
      <c r="D722" s="73" t="s">
        <v>338</v>
      </c>
      <c r="E722" s="73" t="s">
        <v>1590</v>
      </c>
      <c r="F722" s="91">
        <v>0.60564031499999993</v>
      </c>
      <c r="G722" s="91">
        <v>1.732360305</v>
      </c>
      <c r="H722" s="92">
        <f t="shared" si="33"/>
        <v>-0.65039587131384891</v>
      </c>
      <c r="I722" s="104">
        <v>1.93943E-2</v>
      </c>
      <c r="J722" s="104">
        <v>0.36894092000000001</v>
      </c>
      <c r="K722" s="92">
        <f t="shared" si="34"/>
        <v>-0.94743250491162656</v>
      </c>
      <c r="L722" s="74">
        <f t="shared" si="35"/>
        <v>3.2022802180862085E-2</v>
      </c>
      <c r="N722" s="36"/>
    </row>
    <row r="723" spans="1:14">
      <c r="A723" s="73" t="s">
        <v>2178</v>
      </c>
      <c r="B723" s="73" t="s">
        <v>2179</v>
      </c>
      <c r="C723" s="73" t="s">
        <v>1534</v>
      </c>
      <c r="D723" s="73" t="s">
        <v>338</v>
      </c>
      <c r="E723" s="73" t="s">
        <v>1590</v>
      </c>
      <c r="F723" s="91"/>
      <c r="G723" s="91">
        <v>0</v>
      </c>
      <c r="H723" s="92" t="str">
        <f t="shared" si="33"/>
        <v/>
      </c>
      <c r="I723" s="104">
        <v>1.9027793264521999E-2</v>
      </c>
      <c r="J723" s="104">
        <v>0.77301176288739504</v>
      </c>
      <c r="K723" s="92">
        <f t="shared" si="34"/>
        <v>-0.97538485935395292</v>
      </c>
      <c r="L723" s="74" t="str">
        <f t="shared" si="35"/>
        <v/>
      </c>
      <c r="N723" s="36"/>
    </row>
    <row r="724" spans="1:14">
      <c r="A724" s="73" t="s">
        <v>2660</v>
      </c>
      <c r="B724" s="73" t="s">
        <v>1548</v>
      </c>
      <c r="C724" s="73" t="s">
        <v>1028</v>
      </c>
      <c r="D724" s="73" t="s">
        <v>338</v>
      </c>
      <c r="E724" s="73" t="s">
        <v>1590</v>
      </c>
      <c r="F724" s="91">
        <v>1.8135643E-2</v>
      </c>
      <c r="G724" s="91">
        <v>4.8573097999999995E-2</v>
      </c>
      <c r="H724" s="92">
        <f t="shared" si="33"/>
        <v>-0.62663194758547203</v>
      </c>
      <c r="I724" s="104">
        <v>1.8135650000000003E-2</v>
      </c>
      <c r="J724" s="104">
        <v>3.1260139999999999E-2</v>
      </c>
      <c r="K724" s="92">
        <f t="shared" si="34"/>
        <v>-0.4198474479001052</v>
      </c>
      <c r="L724" s="74">
        <f t="shared" si="35"/>
        <v>1.0000003859802491</v>
      </c>
      <c r="N724" s="36"/>
    </row>
    <row r="725" spans="1:14">
      <c r="A725" s="73" t="s">
        <v>73</v>
      </c>
      <c r="B725" s="73" t="s">
        <v>74</v>
      </c>
      <c r="C725" s="73" t="s">
        <v>1368</v>
      </c>
      <c r="D725" s="73" t="s">
        <v>339</v>
      </c>
      <c r="E725" s="73" t="s">
        <v>340</v>
      </c>
      <c r="F725" s="91">
        <v>5.0388099999999998E-2</v>
      </c>
      <c r="G725" s="91">
        <v>4.7372150000000003E-3</v>
      </c>
      <c r="H725" s="92">
        <f t="shared" si="33"/>
        <v>9.636650437018373</v>
      </c>
      <c r="I725" s="104">
        <v>1.7511560000000002E-2</v>
      </c>
      <c r="J725" s="104">
        <v>2.925527E-2</v>
      </c>
      <c r="K725" s="92">
        <f t="shared" si="34"/>
        <v>-0.40142203438901769</v>
      </c>
      <c r="L725" s="74">
        <f t="shared" si="35"/>
        <v>0.3475336438563868</v>
      </c>
      <c r="N725" s="36"/>
    </row>
    <row r="726" spans="1:14">
      <c r="A726" s="73" t="s">
        <v>2445</v>
      </c>
      <c r="B726" s="73" t="s">
        <v>1288</v>
      </c>
      <c r="C726" s="73" t="s">
        <v>246</v>
      </c>
      <c r="D726" s="73" t="s">
        <v>1280</v>
      </c>
      <c r="E726" s="73" t="s">
        <v>1590</v>
      </c>
      <c r="F726" s="91">
        <v>0.66426412000000001</v>
      </c>
      <c r="G726" s="91">
        <v>0.84298619999999991</v>
      </c>
      <c r="H726" s="92">
        <f t="shared" si="33"/>
        <v>-0.21201068297440684</v>
      </c>
      <c r="I726" s="104">
        <v>1.7092630000000001E-2</v>
      </c>
      <c r="J726" s="104">
        <v>2.6845310000000001E-2</v>
      </c>
      <c r="K726" s="92">
        <f t="shared" si="34"/>
        <v>-0.3632917630677388</v>
      </c>
      <c r="L726" s="74">
        <f t="shared" si="35"/>
        <v>2.5731677333407681E-2</v>
      </c>
      <c r="N726" s="36"/>
    </row>
    <row r="727" spans="1:14">
      <c r="A727" s="73" t="s">
        <v>984</v>
      </c>
      <c r="B727" s="73" t="s">
        <v>979</v>
      </c>
      <c r="C727" s="73" t="s">
        <v>1365</v>
      </c>
      <c r="D727" s="73" t="s">
        <v>338</v>
      </c>
      <c r="E727" s="73" t="s">
        <v>1590</v>
      </c>
      <c r="F727" s="91">
        <v>0.44847992099999995</v>
      </c>
      <c r="G727" s="91">
        <v>0.14745498399999998</v>
      </c>
      <c r="H727" s="92">
        <f t="shared" si="33"/>
        <v>2.0414700733343811</v>
      </c>
      <c r="I727" s="104">
        <v>1.6484450000000001E-2</v>
      </c>
      <c r="J727" s="104">
        <v>0</v>
      </c>
      <c r="K727" s="92" t="str">
        <f t="shared" si="34"/>
        <v/>
      </c>
      <c r="L727" s="74">
        <f t="shared" si="35"/>
        <v>3.6756272082914508E-2</v>
      </c>
      <c r="N727" s="36"/>
    </row>
    <row r="728" spans="1:14">
      <c r="A728" s="73" t="s">
        <v>2513</v>
      </c>
      <c r="B728" s="73" t="s">
        <v>1579</v>
      </c>
      <c r="C728" s="73" t="s">
        <v>1028</v>
      </c>
      <c r="D728" s="73" t="s">
        <v>338</v>
      </c>
      <c r="E728" s="73" t="s">
        <v>1590</v>
      </c>
      <c r="F728" s="91">
        <v>9.6563720000000006E-2</v>
      </c>
      <c r="G728" s="91">
        <v>1.4654500000000001E-2</v>
      </c>
      <c r="H728" s="92">
        <f t="shared" si="33"/>
        <v>5.5893561704595855</v>
      </c>
      <c r="I728" s="104">
        <v>1.643172E-2</v>
      </c>
      <c r="J728" s="104">
        <v>1.4654500000000001E-2</v>
      </c>
      <c r="K728" s="92">
        <f t="shared" si="34"/>
        <v>0.1212746937800675</v>
      </c>
      <c r="L728" s="74">
        <f t="shared" si="35"/>
        <v>0.17016452970121698</v>
      </c>
      <c r="N728" s="36"/>
    </row>
    <row r="729" spans="1:14">
      <c r="A729" s="73" t="s">
        <v>2541</v>
      </c>
      <c r="B729" s="73" t="s">
        <v>2026</v>
      </c>
      <c r="C729" s="73" t="s">
        <v>1028</v>
      </c>
      <c r="D729" s="73" t="s">
        <v>338</v>
      </c>
      <c r="E729" s="73" t="s">
        <v>340</v>
      </c>
      <c r="F729" s="91">
        <v>1.2034472000000001</v>
      </c>
      <c r="G729" s="91">
        <v>6.7050089999999993E-2</v>
      </c>
      <c r="H729" s="92">
        <f t="shared" si="33"/>
        <v>16.948480009497381</v>
      </c>
      <c r="I729" s="104">
        <v>1.6128319999999998E-2</v>
      </c>
      <c r="J729" s="104">
        <v>1.1980841799999999</v>
      </c>
      <c r="K729" s="92">
        <f t="shared" si="34"/>
        <v>-0.98653824141138391</v>
      </c>
      <c r="L729" s="74">
        <f t="shared" si="35"/>
        <v>1.3401767854875559E-2</v>
      </c>
      <c r="N729" s="36"/>
    </row>
    <row r="730" spans="1:14">
      <c r="A730" s="73" t="s">
        <v>2650</v>
      </c>
      <c r="B730" s="73" t="s">
        <v>2270</v>
      </c>
      <c r="C730" s="73" t="s">
        <v>1028</v>
      </c>
      <c r="D730" s="73" t="s">
        <v>338</v>
      </c>
      <c r="E730" s="73" t="s">
        <v>1590</v>
      </c>
      <c r="F730" s="91">
        <v>2.2085E-2</v>
      </c>
      <c r="G730" s="91">
        <v>0</v>
      </c>
      <c r="H730" s="92" t="str">
        <f t="shared" si="33"/>
        <v/>
      </c>
      <c r="I730" s="104">
        <v>1.6039999999999999E-2</v>
      </c>
      <c r="J730" s="104">
        <v>0</v>
      </c>
      <c r="K730" s="92" t="str">
        <f t="shared" si="34"/>
        <v/>
      </c>
      <c r="L730" s="74">
        <f t="shared" si="35"/>
        <v>0.72628480869368339</v>
      </c>
      <c r="N730" s="36"/>
    </row>
    <row r="731" spans="1:14">
      <c r="A731" s="73" t="s">
        <v>2915</v>
      </c>
      <c r="B731" s="73" t="s">
        <v>1535</v>
      </c>
      <c r="C731" s="73" t="s">
        <v>1534</v>
      </c>
      <c r="D731" s="73" t="s">
        <v>338</v>
      </c>
      <c r="E731" s="73" t="s">
        <v>1590</v>
      </c>
      <c r="F731" s="91">
        <v>7.1233039999999997E-2</v>
      </c>
      <c r="G731" s="91">
        <v>1.6518167500000001</v>
      </c>
      <c r="H731" s="92">
        <f t="shared" si="33"/>
        <v>-0.95687594280660981</v>
      </c>
      <c r="I731" s="104">
        <v>1.5931799999999999E-2</v>
      </c>
      <c r="J731" s="104">
        <v>0</v>
      </c>
      <c r="K731" s="92" t="str">
        <f t="shared" si="34"/>
        <v/>
      </c>
      <c r="L731" s="74">
        <f t="shared" si="35"/>
        <v>0.22365744884677111</v>
      </c>
      <c r="N731" s="36"/>
    </row>
    <row r="732" spans="1:14">
      <c r="A732" s="73" t="s">
        <v>541</v>
      </c>
      <c r="B732" s="73" t="s">
        <v>554</v>
      </c>
      <c r="C732" s="73" t="s">
        <v>1371</v>
      </c>
      <c r="D732" s="73" t="s">
        <v>338</v>
      </c>
      <c r="E732" s="73" t="s">
        <v>1590</v>
      </c>
      <c r="F732" s="91">
        <v>5.1989800000000003E-2</v>
      </c>
      <c r="G732" s="91">
        <v>8.7077350000000012E-2</v>
      </c>
      <c r="H732" s="92">
        <f t="shared" si="33"/>
        <v>-0.40294692018073586</v>
      </c>
      <c r="I732" s="104">
        <v>1.549759E-2</v>
      </c>
      <c r="J732" s="104">
        <v>2.0266650000000001E-2</v>
      </c>
      <c r="K732" s="92">
        <f t="shared" si="34"/>
        <v>-0.23531565404247867</v>
      </c>
      <c r="L732" s="74">
        <f t="shared" si="35"/>
        <v>0.29808904823638482</v>
      </c>
      <c r="N732" s="36"/>
    </row>
    <row r="733" spans="1:14">
      <c r="A733" s="73" t="s">
        <v>40</v>
      </c>
      <c r="B733" s="73" t="s">
        <v>841</v>
      </c>
      <c r="C733" s="73" t="s">
        <v>1369</v>
      </c>
      <c r="D733" s="73" t="s">
        <v>338</v>
      </c>
      <c r="E733" s="73" t="s">
        <v>1590</v>
      </c>
      <c r="F733" s="91">
        <v>0.15946398000000001</v>
      </c>
      <c r="G733" s="91">
        <v>6.4258220000000005E-2</v>
      </c>
      <c r="H733" s="92">
        <f t="shared" si="33"/>
        <v>1.4816121579464854</v>
      </c>
      <c r="I733" s="104">
        <v>1.5001799999999999E-2</v>
      </c>
      <c r="J733" s="104">
        <v>0</v>
      </c>
      <c r="K733" s="92" t="str">
        <f t="shared" si="34"/>
        <v/>
      </c>
      <c r="L733" s="74">
        <f t="shared" si="35"/>
        <v>9.4076417759045017E-2</v>
      </c>
      <c r="N733" s="36"/>
    </row>
    <row r="734" spans="1:14">
      <c r="A734" s="73" t="s">
        <v>347</v>
      </c>
      <c r="B734" s="73" t="s">
        <v>348</v>
      </c>
      <c r="C734" s="73" t="s">
        <v>1371</v>
      </c>
      <c r="D734" s="73" t="s">
        <v>338</v>
      </c>
      <c r="E734" s="73" t="s">
        <v>340</v>
      </c>
      <c r="F734" s="91">
        <v>2.0900061000000001</v>
      </c>
      <c r="G734" s="91">
        <v>1.4611888700000002</v>
      </c>
      <c r="H734" s="92">
        <f t="shared" si="33"/>
        <v>0.43034630423923215</v>
      </c>
      <c r="I734" s="104">
        <v>1.4714100000000001E-2</v>
      </c>
      <c r="J734" s="104">
        <v>0.74895119999999993</v>
      </c>
      <c r="K734" s="92">
        <f t="shared" si="34"/>
        <v>-0.98035372665134923</v>
      </c>
      <c r="L734" s="74">
        <f t="shared" si="35"/>
        <v>7.0402186864430682E-3</v>
      </c>
      <c r="N734" s="36"/>
    </row>
    <row r="735" spans="1:14">
      <c r="A735" s="73" t="s">
        <v>2622</v>
      </c>
      <c r="B735" s="73" t="s">
        <v>1902</v>
      </c>
      <c r="C735" s="73" t="s">
        <v>1028</v>
      </c>
      <c r="D735" s="73" t="s">
        <v>338</v>
      </c>
      <c r="E735" s="73" t="s">
        <v>340</v>
      </c>
      <c r="F735" s="91">
        <v>1.39081E-2</v>
      </c>
      <c r="G735" s="91">
        <v>9.3985000000000006E-3</v>
      </c>
      <c r="H735" s="92">
        <f t="shared" si="33"/>
        <v>0.47982124807150073</v>
      </c>
      <c r="I735" s="104">
        <v>1.39081E-2</v>
      </c>
      <c r="J735" s="104">
        <v>9.3985000000000006E-3</v>
      </c>
      <c r="K735" s="92">
        <f t="shared" si="34"/>
        <v>0.47982124807150073</v>
      </c>
      <c r="L735" s="74">
        <f t="shared" si="35"/>
        <v>1</v>
      </c>
      <c r="N735" s="36"/>
    </row>
    <row r="736" spans="1:14">
      <c r="A736" s="73" t="s">
        <v>785</v>
      </c>
      <c r="B736" s="73" t="s">
        <v>913</v>
      </c>
      <c r="C736" s="73" t="s">
        <v>1371</v>
      </c>
      <c r="D736" s="73" t="s">
        <v>338</v>
      </c>
      <c r="E736" s="73" t="s">
        <v>340</v>
      </c>
      <c r="F736" s="91">
        <v>0.878417805</v>
      </c>
      <c r="G736" s="91">
        <v>1.19615092</v>
      </c>
      <c r="H736" s="92">
        <f t="shared" si="33"/>
        <v>-0.26562962054988848</v>
      </c>
      <c r="I736" s="104">
        <v>1.2840000000000001E-2</v>
      </c>
      <c r="J736" s="104">
        <v>1.272602</v>
      </c>
      <c r="K736" s="92">
        <f t="shared" si="34"/>
        <v>-0.98991043547000557</v>
      </c>
      <c r="L736" s="74">
        <f t="shared" si="35"/>
        <v>1.4617190051151115E-2</v>
      </c>
      <c r="N736" s="36"/>
    </row>
    <row r="737" spans="1:14">
      <c r="A737" s="73" t="s">
        <v>2569</v>
      </c>
      <c r="B737" s="73" t="s">
        <v>175</v>
      </c>
      <c r="C737" s="73" t="s">
        <v>1028</v>
      </c>
      <c r="D737" s="73" t="s">
        <v>338</v>
      </c>
      <c r="E737" s="73" t="s">
        <v>1590</v>
      </c>
      <c r="F737" s="91">
        <v>0.33600417800000004</v>
      </c>
      <c r="G737" s="91">
        <v>1.1238360000000001E-2</v>
      </c>
      <c r="H737" s="92">
        <f t="shared" si="33"/>
        <v>28.897972479970388</v>
      </c>
      <c r="I737" s="104">
        <v>1.2748000000000001E-2</v>
      </c>
      <c r="J737" s="104">
        <v>6.2580999999999997E-4</v>
      </c>
      <c r="K737" s="92">
        <f t="shared" si="34"/>
        <v>19.370399961649703</v>
      </c>
      <c r="L737" s="74">
        <f t="shared" si="35"/>
        <v>3.7940004424587837E-2</v>
      </c>
      <c r="N737" s="36"/>
    </row>
    <row r="738" spans="1:14">
      <c r="A738" s="73" t="s">
        <v>2252</v>
      </c>
      <c r="B738" s="73" t="s">
        <v>922</v>
      </c>
      <c r="C738" s="73" t="s">
        <v>1371</v>
      </c>
      <c r="D738" s="73" t="s">
        <v>338</v>
      </c>
      <c r="E738" s="73" t="s">
        <v>1590</v>
      </c>
      <c r="F738" s="91">
        <v>3.4173160000000001E-2</v>
      </c>
      <c r="G738" s="91">
        <v>2.68349028</v>
      </c>
      <c r="H738" s="92">
        <f t="shared" si="33"/>
        <v>-0.98726540570886656</v>
      </c>
      <c r="I738" s="104">
        <v>1.1813290000000001E-2</v>
      </c>
      <c r="J738" s="104">
        <v>1.0829409999999999E-2</v>
      </c>
      <c r="K738" s="92">
        <f t="shared" si="34"/>
        <v>9.085259492437725E-2</v>
      </c>
      <c r="L738" s="74">
        <f t="shared" si="35"/>
        <v>0.34568913147042885</v>
      </c>
      <c r="N738" s="36"/>
    </row>
    <row r="739" spans="1:14">
      <c r="A739" s="73" t="s">
        <v>855</v>
      </c>
      <c r="B739" s="73" t="s">
        <v>856</v>
      </c>
      <c r="C739" s="73" t="s">
        <v>1365</v>
      </c>
      <c r="D739" s="73" t="s">
        <v>338</v>
      </c>
      <c r="E739" s="73" t="s">
        <v>1590</v>
      </c>
      <c r="F739" s="91">
        <v>0.36240878999999998</v>
      </c>
      <c r="G739" s="91">
        <v>0.155406407</v>
      </c>
      <c r="H739" s="92">
        <f t="shared" si="33"/>
        <v>1.3320067492455441</v>
      </c>
      <c r="I739" s="104">
        <v>1.116175E-2</v>
      </c>
      <c r="J739" s="104">
        <v>0</v>
      </c>
      <c r="K739" s="92" t="str">
        <f t="shared" si="34"/>
        <v/>
      </c>
      <c r="L739" s="74">
        <f t="shared" si="35"/>
        <v>3.0798783881594044E-2</v>
      </c>
      <c r="N739" s="36"/>
    </row>
    <row r="740" spans="1:14">
      <c r="A740" s="73" t="s">
        <v>411</v>
      </c>
      <c r="B740" s="73" t="s">
        <v>1511</v>
      </c>
      <c r="C740" s="73" t="s">
        <v>1365</v>
      </c>
      <c r="D740" s="73" t="s">
        <v>338</v>
      </c>
      <c r="E740" s="73" t="s">
        <v>1590</v>
      </c>
      <c r="F740" s="91">
        <v>0.4407914</v>
      </c>
      <c r="G740" s="91">
        <v>2.3285300000000001E-3</v>
      </c>
      <c r="H740" s="92" t="str">
        <f t="shared" si="33"/>
        <v/>
      </c>
      <c r="I740" s="104">
        <v>1.038027E-2</v>
      </c>
      <c r="J740" s="104">
        <v>0</v>
      </c>
      <c r="K740" s="92" t="str">
        <f t="shared" si="34"/>
        <v/>
      </c>
      <c r="L740" s="74">
        <f t="shared" si="35"/>
        <v>2.3549166340359636E-2</v>
      </c>
      <c r="N740" s="36"/>
    </row>
    <row r="741" spans="1:14">
      <c r="A741" s="73" t="s">
        <v>2577</v>
      </c>
      <c r="B741" s="73" t="s">
        <v>613</v>
      </c>
      <c r="C741" s="73" t="s">
        <v>1028</v>
      </c>
      <c r="D741" s="73" t="s">
        <v>338</v>
      </c>
      <c r="E741" s="73" t="s">
        <v>1590</v>
      </c>
      <c r="F741" s="91">
        <v>4.8806989999999995E-2</v>
      </c>
      <c r="G741" s="91">
        <v>0.12743030999999999</v>
      </c>
      <c r="H741" s="92">
        <f t="shared" si="33"/>
        <v>-0.61699073007042049</v>
      </c>
      <c r="I741" s="104">
        <v>1.026E-2</v>
      </c>
      <c r="J741" s="104">
        <v>6.4352279999999998E-2</v>
      </c>
      <c r="K741" s="92">
        <f t="shared" si="34"/>
        <v>-0.84056508953528919</v>
      </c>
      <c r="L741" s="74">
        <f t="shared" si="35"/>
        <v>0.21021579081193087</v>
      </c>
      <c r="N741" s="36"/>
    </row>
    <row r="742" spans="1:14">
      <c r="A742" s="73" t="s">
        <v>775</v>
      </c>
      <c r="B742" s="73" t="s">
        <v>903</v>
      </c>
      <c r="C742" s="73" t="s">
        <v>1371</v>
      </c>
      <c r="D742" s="73" t="s">
        <v>338</v>
      </c>
      <c r="E742" s="73" t="s">
        <v>340</v>
      </c>
      <c r="F742" s="91">
        <v>4.2356710899999994</v>
      </c>
      <c r="G742" s="91">
        <v>1.74923648</v>
      </c>
      <c r="H742" s="92">
        <f t="shared" si="33"/>
        <v>1.4214399473306201</v>
      </c>
      <c r="I742" s="104">
        <v>1.0097419999999999E-2</v>
      </c>
      <c r="J742" s="104">
        <v>2.7488015799999999</v>
      </c>
      <c r="K742" s="92">
        <f t="shared" si="34"/>
        <v>-0.99632661008583967</v>
      </c>
      <c r="L742" s="74">
        <f t="shared" si="35"/>
        <v>2.3839008708298926E-3</v>
      </c>
      <c r="N742" s="36"/>
    </row>
    <row r="743" spans="1:14">
      <c r="A743" s="73" t="s">
        <v>1629</v>
      </c>
      <c r="B743" s="73" t="s">
        <v>480</v>
      </c>
      <c r="C743" s="73" t="s">
        <v>1366</v>
      </c>
      <c r="D743" s="73" t="s">
        <v>338</v>
      </c>
      <c r="E743" s="73" t="s">
        <v>1590</v>
      </c>
      <c r="F743" s="91">
        <v>1.3297740000000001E-2</v>
      </c>
      <c r="G743" s="91">
        <v>2.9475E-3</v>
      </c>
      <c r="H743" s="92">
        <f t="shared" si="33"/>
        <v>3.5115318066157766</v>
      </c>
      <c r="I743" s="104">
        <v>1.009438E-2</v>
      </c>
      <c r="J743" s="104">
        <v>1.04553166</v>
      </c>
      <c r="K743" s="92">
        <f t="shared" si="34"/>
        <v>-0.99034521824045008</v>
      </c>
      <c r="L743" s="74">
        <f t="shared" si="35"/>
        <v>0.75910493061226947</v>
      </c>
      <c r="N743" s="36"/>
    </row>
    <row r="744" spans="1:14">
      <c r="A744" s="73" t="s">
        <v>2852</v>
      </c>
      <c r="B744" s="73" t="s">
        <v>514</v>
      </c>
      <c r="C744" s="73" t="s">
        <v>1370</v>
      </c>
      <c r="D744" s="73" t="s">
        <v>338</v>
      </c>
      <c r="E744" s="73" t="s">
        <v>1590</v>
      </c>
      <c r="F744" s="91">
        <v>1.41387036</v>
      </c>
      <c r="G744" s="91">
        <v>0.58475320999999991</v>
      </c>
      <c r="H744" s="92">
        <f t="shared" si="33"/>
        <v>1.4178924302100029</v>
      </c>
      <c r="I744" s="104">
        <v>1.0053399999999999E-2</v>
      </c>
      <c r="J744" s="104">
        <v>7.9419690000000001E-2</v>
      </c>
      <c r="K744" s="92">
        <f t="shared" si="34"/>
        <v>-0.87341426288619362</v>
      </c>
      <c r="L744" s="74">
        <f t="shared" si="35"/>
        <v>7.1105529081181102E-3</v>
      </c>
      <c r="N744" s="36"/>
    </row>
    <row r="745" spans="1:14">
      <c r="A745" s="73" t="s">
        <v>1391</v>
      </c>
      <c r="B745" s="73" t="s">
        <v>1392</v>
      </c>
      <c r="C745" s="73" t="s">
        <v>1369</v>
      </c>
      <c r="D745" s="73" t="s">
        <v>338</v>
      </c>
      <c r="E745" s="73" t="s">
        <v>1590</v>
      </c>
      <c r="F745" s="91">
        <v>8.471424000000001E-2</v>
      </c>
      <c r="G745" s="91">
        <v>6.5117170000000002E-2</v>
      </c>
      <c r="H745" s="92">
        <f t="shared" si="33"/>
        <v>0.30095088591841446</v>
      </c>
      <c r="I745" s="104">
        <v>1.0044850000000001E-2</v>
      </c>
      <c r="J745" s="104">
        <v>7.8929700000000009E-3</v>
      </c>
      <c r="K745" s="92">
        <f t="shared" si="34"/>
        <v>0.27263248181609701</v>
      </c>
      <c r="L745" s="74">
        <f t="shared" si="35"/>
        <v>0.11857333548645423</v>
      </c>
      <c r="N745" s="36"/>
    </row>
    <row r="746" spans="1:14">
      <c r="A746" s="73" t="s">
        <v>418</v>
      </c>
      <c r="B746" s="73" t="s">
        <v>687</v>
      </c>
      <c r="C746" s="73" t="s">
        <v>1365</v>
      </c>
      <c r="D746" s="73" t="s">
        <v>338</v>
      </c>
      <c r="E746" s="73" t="s">
        <v>1590</v>
      </c>
      <c r="F746" s="91">
        <v>0.29982657299999999</v>
      </c>
      <c r="G746" s="91">
        <v>3.5226472000000002E-2</v>
      </c>
      <c r="H746" s="92">
        <f t="shared" si="33"/>
        <v>7.5113994100800099</v>
      </c>
      <c r="I746" s="104">
        <v>9.8420000000000001E-3</v>
      </c>
      <c r="J746" s="104">
        <v>3.3364320000000003E-2</v>
      </c>
      <c r="K746" s="92">
        <f t="shared" si="34"/>
        <v>-0.70501421878222015</v>
      </c>
      <c r="L746" s="74">
        <f t="shared" si="35"/>
        <v>3.2825642842537514E-2</v>
      </c>
      <c r="N746" s="36"/>
    </row>
    <row r="747" spans="1:14">
      <c r="A747" s="73" t="s">
        <v>530</v>
      </c>
      <c r="B747" s="73" t="s">
        <v>531</v>
      </c>
      <c r="C747" s="73" t="s">
        <v>1371</v>
      </c>
      <c r="D747" s="73" t="s">
        <v>338</v>
      </c>
      <c r="E747" s="73" t="s">
        <v>1590</v>
      </c>
      <c r="F747" s="91">
        <v>8.4650000000000003E-3</v>
      </c>
      <c r="G747" s="91">
        <v>0.23848635000000001</v>
      </c>
      <c r="H747" s="92">
        <f t="shared" si="33"/>
        <v>-0.96450530606887985</v>
      </c>
      <c r="I747" s="104">
        <v>8.5459999999999998E-3</v>
      </c>
      <c r="J747" s="104">
        <v>1.29316684</v>
      </c>
      <c r="K747" s="92">
        <f t="shared" si="34"/>
        <v>-0.99339141730544223</v>
      </c>
      <c r="L747" s="74">
        <f t="shared" si="35"/>
        <v>1.009568812758417</v>
      </c>
      <c r="N747" s="36"/>
    </row>
    <row r="748" spans="1:14">
      <c r="A748" s="73" t="s">
        <v>2779</v>
      </c>
      <c r="B748" s="73" t="s">
        <v>109</v>
      </c>
      <c r="C748" s="73" t="s">
        <v>1364</v>
      </c>
      <c r="D748" s="73" t="s">
        <v>338</v>
      </c>
      <c r="E748" s="73" t="s">
        <v>1590</v>
      </c>
      <c r="F748" s="91">
        <v>5.4303126690000001</v>
      </c>
      <c r="G748" s="91">
        <v>5.8404229829999998</v>
      </c>
      <c r="H748" s="92">
        <f t="shared" si="33"/>
        <v>-7.0219282951547779E-2</v>
      </c>
      <c r="I748" s="104">
        <v>8.5185699999999996E-3</v>
      </c>
      <c r="J748" s="104">
        <v>0</v>
      </c>
      <c r="K748" s="92" t="str">
        <f t="shared" si="34"/>
        <v/>
      </c>
      <c r="L748" s="74">
        <f t="shared" si="35"/>
        <v>1.5687070928033149E-3</v>
      </c>
      <c r="N748" s="36"/>
    </row>
    <row r="749" spans="1:14">
      <c r="A749" s="73" t="s">
        <v>2585</v>
      </c>
      <c r="B749" s="73" t="s">
        <v>395</v>
      </c>
      <c r="C749" s="73" t="s">
        <v>1028</v>
      </c>
      <c r="D749" s="73" t="s">
        <v>338</v>
      </c>
      <c r="E749" s="73" t="s">
        <v>1590</v>
      </c>
      <c r="F749" s="91">
        <v>8.5819729999999997E-2</v>
      </c>
      <c r="G749" s="91">
        <v>0.11614169000000001</v>
      </c>
      <c r="H749" s="92">
        <f t="shared" si="33"/>
        <v>-0.26107730996509526</v>
      </c>
      <c r="I749" s="104">
        <v>7.3765100000000002E-3</v>
      </c>
      <c r="J749" s="104">
        <v>0.39223140999999995</v>
      </c>
      <c r="K749" s="92">
        <f t="shared" si="34"/>
        <v>-0.98119347453586137</v>
      </c>
      <c r="L749" s="74">
        <f t="shared" si="35"/>
        <v>8.5953544715183794E-2</v>
      </c>
      <c r="N749" s="36"/>
    </row>
    <row r="750" spans="1:14">
      <c r="A750" s="73" t="s">
        <v>2673</v>
      </c>
      <c r="B750" s="73" t="s">
        <v>220</v>
      </c>
      <c r="C750" s="73" t="s">
        <v>1028</v>
      </c>
      <c r="D750" s="73" t="s">
        <v>339</v>
      </c>
      <c r="E750" s="73" t="s">
        <v>340</v>
      </c>
      <c r="F750" s="91">
        <v>7.1871249999999999E-3</v>
      </c>
      <c r="G750" s="91">
        <v>0.15397204199999998</v>
      </c>
      <c r="H750" s="92">
        <f t="shared" si="33"/>
        <v>-0.95332188294287867</v>
      </c>
      <c r="I750" s="104">
        <v>7.18712E-3</v>
      </c>
      <c r="J750" s="104">
        <v>0.15297152999999999</v>
      </c>
      <c r="K750" s="92">
        <f t="shared" si="34"/>
        <v>-0.95301661688289319</v>
      </c>
      <c r="L750" s="74">
        <f t="shared" si="35"/>
        <v>0.99999930431152928</v>
      </c>
      <c r="N750" s="36"/>
    </row>
    <row r="751" spans="1:14">
      <c r="A751" s="73" t="s">
        <v>537</v>
      </c>
      <c r="B751" s="73" t="s">
        <v>550</v>
      </c>
      <c r="C751" s="73" t="s">
        <v>1371</v>
      </c>
      <c r="D751" s="73" t="s">
        <v>338</v>
      </c>
      <c r="E751" s="73" t="s">
        <v>1590</v>
      </c>
      <c r="F751" s="91">
        <v>2.078441E-2</v>
      </c>
      <c r="G751" s="91">
        <v>0.175572007</v>
      </c>
      <c r="H751" s="92">
        <f t="shared" si="33"/>
        <v>-0.88161888472346273</v>
      </c>
      <c r="I751" s="104">
        <v>6.9696899999999997E-3</v>
      </c>
      <c r="J751" s="104">
        <v>0.16273002</v>
      </c>
      <c r="K751" s="92">
        <f t="shared" si="34"/>
        <v>-0.9571702258747341</v>
      </c>
      <c r="L751" s="74">
        <f t="shared" si="35"/>
        <v>0.3353325882235772</v>
      </c>
      <c r="N751" s="36"/>
    </row>
    <row r="752" spans="1:14">
      <c r="A752" s="73" t="s">
        <v>2468</v>
      </c>
      <c r="B752" s="73" t="s">
        <v>2469</v>
      </c>
      <c r="C752" s="73" t="s">
        <v>1028</v>
      </c>
      <c r="D752" s="73" t="s">
        <v>338</v>
      </c>
      <c r="E752" s="73" t="s">
        <v>1590</v>
      </c>
      <c r="F752" s="91">
        <v>5.1015000000000001E-3</v>
      </c>
      <c r="G752" s="91">
        <v>3.101E-3</v>
      </c>
      <c r="H752" s="92">
        <f t="shared" si="33"/>
        <v>0.64511447920025811</v>
      </c>
      <c r="I752" s="104">
        <v>6.9375000000000001E-3</v>
      </c>
      <c r="J752" s="104">
        <v>1.2650000000000001E-3</v>
      </c>
      <c r="K752" s="92">
        <f t="shared" si="34"/>
        <v>4.4841897233201582</v>
      </c>
      <c r="L752" s="74">
        <f t="shared" si="35"/>
        <v>1.3598941487797707</v>
      </c>
      <c r="N752" s="36"/>
    </row>
    <row r="753" spans="1:14">
      <c r="A753" s="73" t="s">
        <v>2651</v>
      </c>
      <c r="B753" s="73" t="s">
        <v>2046</v>
      </c>
      <c r="C753" s="73" t="s">
        <v>1028</v>
      </c>
      <c r="D753" s="73" t="s">
        <v>338</v>
      </c>
      <c r="E753" s="73" t="s">
        <v>1590</v>
      </c>
      <c r="F753" s="91">
        <v>6.777E-3</v>
      </c>
      <c r="G753" s="91">
        <v>2.3231000000000002E-2</v>
      </c>
      <c r="H753" s="92">
        <f t="shared" si="33"/>
        <v>-0.70827773234040725</v>
      </c>
      <c r="I753" s="104">
        <v>6.777E-3</v>
      </c>
      <c r="J753" s="104">
        <v>69.822759500000004</v>
      </c>
      <c r="K753" s="92">
        <f t="shared" si="34"/>
        <v>-0.99990293995756496</v>
      </c>
      <c r="L753" s="74">
        <f t="shared" si="35"/>
        <v>1</v>
      </c>
      <c r="N753" s="36"/>
    </row>
    <row r="754" spans="1:14">
      <c r="A754" s="73" t="s">
        <v>2702</v>
      </c>
      <c r="B754" s="73" t="s">
        <v>2703</v>
      </c>
      <c r="C754" s="73" t="s">
        <v>246</v>
      </c>
      <c r="D754" s="73" t="s">
        <v>1280</v>
      </c>
      <c r="E754" s="73" t="s">
        <v>340</v>
      </c>
      <c r="F754" s="91">
        <v>1.2393213999999999</v>
      </c>
      <c r="G754" s="91">
        <v>3.0405538500000002</v>
      </c>
      <c r="H754" s="92">
        <f t="shared" si="33"/>
        <v>-0.59240274596682452</v>
      </c>
      <c r="I754" s="104">
        <v>6.6394999999999996E-3</v>
      </c>
      <c r="J754" s="104">
        <v>7.6648293714741005</v>
      </c>
      <c r="K754" s="92">
        <f t="shared" si="34"/>
        <v>-0.99913377067143727</v>
      </c>
      <c r="L754" s="74">
        <f t="shared" si="35"/>
        <v>5.3573673463558364E-3</v>
      </c>
      <c r="N754" s="36"/>
    </row>
    <row r="755" spans="1:14">
      <c r="A755" s="73" t="s">
        <v>2441</v>
      </c>
      <c r="B755" s="73" t="s">
        <v>1303</v>
      </c>
      <c r="C755" s="73" t="s">
        <v>246</v>
      </c>
      <c r="D755" s="73" t="s">
        <v>1280</v>
      </c>
      <c r="E755" s="73" t="s">
        <v>1590</v>
      </c>
      <c r="F755" s="91">
        <v>0.19176678</v>
      </c>
      <c r="G755" s="91">
        <v>4.1309875000000003E-2</v>
      </c>
      <c r="H755" s="92">
        <f t="shared" si="33"/>
        <v>3.642153480251392</v>
      </c>
      <c r="I755" s="104">
        <v>6.5129999999999997E-3</v>
      </c>
      <c r="J755" s="104">
        <v>3.2829999999999998E-2</v>
      </c>
      <c r="K755" s="92">
        <f t="shared" si="34"/>
        <v>-0.8016143770941212</v>
      </c>
      <c r="L755" s="74">
        <f t="shared" si="35"/>
        <v>3.3963129588972601E-2</v>
      </c>
      <c r="N755" s="36"/>
    </row>
    <row r="756" spans="1:14">
      <c r="A756" s="73" t="s">
        <v>2472</v>
      </c>
      <c r="B756" s="73" t="s">
        <v>2473</v>
      </c>
      <c r="C756" s="73" t="s">
        <v>1028</v>
      </c>
      <c r="D756" s="73" t="s">
        <v>338</v>
      </c>
      <c r="E756" s="73" t="s">
        <v>1590</v>
      </c>
      <c r="F756" s="91">
        <v>1.2200000000000001E-2</v>
      </c>
      <c r="G756" s="91">
        <v>1.0188E-3</v>
      </c>
      <c r="H756" s="92">
        <f t="shared" si="33"/>
        <v>10.974872398900668</v>
      </c>
      <c r="I756" s="104">
        <v>6.28E-3</v>
      </c>
      <c r="J756" s="104">
        <v>1.0188E-3</v>
      </c>
      <c r="K756" s="92">
        <f t="shared" si="34"/>
        <v>5.1641146446800157</v>
      </c>
      <c r="L756" s="74">
        <f t="shared" si="35"/>
        <v>0.51475409836065567</v>
      </c>
      <c r="N756" s="36"/>
    </row>
    <row r="757" spans="1:14">
      <c r="A757" s="73" t="s">
        <v>2669</v>
      </c>
      <c r="B757" s="73" t="s">
        <v>1557</v>
      </c>
      <c r="C757" s="73" t="s">
        <v>1028</v>
      </c>
      <c r="D757" s="73" t="s">
        <v>338</v>
      </c>
      <c r="E757" s="73" t="s">
        <v>1590</v>
      </c>
      <c r="F757" s="91">
        <v>5.5519999999999996E-3</v>
      </c>
      <c r="G757" s="91">
        <v>1.7069000000000001E-2</v>
      </c>
      <c r="H757" s="92">
        <f t="shared" si="33"/>
        <v>-0.674731970238444</v>
      </c>
      <c r="I757" s="104">
        <v>5.5519999999999996E-3</v>
      </c>
      <c r="J757" s="104">
        <v>1.7069000000000001E-2</v>
      </c>
      <c r="K757" s="92">
        <f t="shared" si="34"/>
        <v>-0.674731970238444</v>
      </c>
      <c r="L757" s="74">
        <f t="shared" si="35"/>
        <v>1</v>
      </c>
      <c r="N757" s="36"/>
    </row>
    <row r="758" spans="1:14">
      <c r="A758" s="73" t="s">
        <v>861</v>
      </c>
      <c r="B758" s="73" t="s">
        <v>862</v>
      </c>
      <c r="C758" s="73" t="s">
        <v>1365</v>
      </c>
      <c r="D758" s="73" t="s">
        <v>338</v>
      </c>
      <c r="E758" s="73" t="s">
        <v>1590</v>
      </c>
      <c r="F758" s="91">
        <v>7.7697302699999993</v>
      </c>
      <c r="G758" s="91">
        <v>7.1128064139999996</v>
      </c>
      <c r="H758" s="92">
        <f t="shared" si="33"/>
        <v>9.2357898945061745E-2</v>
      </c>
      <c r="I758" s="104">
        <v>5.5336700000000001E-3</v>
      </c>
      <c r="J758" s="104">
        <v>4.100492E-2</v>
      </c>
      <c r="K758" s="92">
        <f t="shared" si="34"/>
        <v>-0.86504863318840763</v>
      </c>
      <c r="L758" s="74">
        <f t="shared" si="35"/>
        <v>7.1220876500259782E-4</v>
      </c>
      <c r="N758" s="36"/>
    </row>
    <row r="759" spans="1:14">
      <c r="A759" s="73" t="s">
        <v>2941</v>
      </c>
      <c r="B759" s="73" t="s">
        <v>2691</v>
      </c>
      <c r="C759" s="73" t="s">
        <v>1364</v>
      </c>
      <c r="D759" s="73" t="s">
        <v>338</v>
      </c>
      <c r="E759" s="73" t="s">
        <v>340</v>
      </c>
      <c r="F759" s="91">
        <v>0</v>
      </c>
      <c r="G759" s="91">
        <v>5.0368000000000001E-3</v>
      </c>
      <c r="H759" s="92">
        <f t="shared" si="33"/>
        <v>-1</v>
      </c>
      <c r="I759" s="104">
        <v>5.0518400000000001E-3</v>
      </c>
      <c r="J759" s="104">
        <v>0</v>
      </c>
      <c r="K759" s="92" t="str">
        <f t="shared" si="34"/>
        <v/>
      </c>
      <c r="L759" s="74" t="str">
        <f t="shared" si="35"/>
        <v/>
      </c>
      <c r="N759" s="36"/>
    </row>
    <row r="760" spans="1:14">
      <c r="A760" s="73" t="s">
        <v>2839</v>
      </c>
      <c r="B760" s="73" t="s">
        <v>108</v>
      </c>
      <c r="C760" s="73" t="s">
        <v>1364</v>
      </c>
      <c r="D760" s="73" t="s">
        <v>338</v>
      </c>
      <c r="E760" s="73" t="s">
        <v>1590</v>
      </c>
      <c r="F760" s="91">
        <v>1.96585656</v>
      </c>
      <c r="G760" s="91">
        <v>0.84210773899999991</v>
      </c>
      <c r="H760" s="92">
        <f t="shared" si="33"/>
        <v>1.3344478015775607</v>
      </c>
      <c r="I760" s="104">
        <v>5.01492E-3</v>
      </c>
      <c r="J760" s="104">
        <v>0</v>
      </c>
      <c r="K760" s="92" t="str">
        <f t="shared" si="34"/>
        <v/>
      </c>
      <c r="L760" s="74">
        <f t="shared" si="35"/>
        <v>2.5510101306679264E-3</v>
      </c>
      <c r="N760" s="36"/>
    </row>
    <row r="761" spans="1:14">
      <c r="A761" s="73" t="s">
        <v>131</v>
      </c>
      <c r="B761" s="73" t="s">
        <v>132</v>
      </c>
      <c r="C761" s="73" t="s">
        <v>1372</v>
      </c>
      <c r="D761" s="73" t="s">
        <v>339</v>
      </c>
      <c r="E761" s="73" t="s">
        <v>340</v>
      </c>
      <c r="F761" s="91">
        <v>3.3465000000000002E-2</v>
      </c>
      <c r="G761" s="91">
        <v>4.1680000000000002E-2</v>
      </c>
      <c r="H761" s="92">
        <f t="shared" si="33"/>
        <v>-0.19709692898272557</v>
      </c>
      <c r="I761" s="104">
        <v>4.9584700000000004E-3</v>
      </c>
      <c r="J761" s="104">
        <v>4.9134399999999998E-3</v>
      </c>
      <c r="K761" s="92">
        <f t="shared" si="34"/>
        <v>9.1646585691491644E-3</v>
      </c>
      <c r="L761" s="74">
        <f t="shared" si="35"/>
        <v>0.14816883310921858</v>
      </c>
      <c r="N761" s="36"/>
    </row>
    <row r="762" spans="1:14">
      <c r="A762" s="73" t="s">
        <v>759</v>
      </c>
      <c r="B762" s="73" t="s">
        <v>122</v>
      </c>
      <c r="C762" s="73" t="s">
        <v>760</v>
      </c>
      <c r="D762" s="73" t="s">
        <v>338</v>
      </c>
      <c r="E762" s="73" t="s">
        <v>1590</v>
      </c>
      <c r="F762" s="91">
        <v>7.130235E-2</v>
      </c>
      <c r="G762" s="91">
        <v>0.46897381999999999</v>
      </c>
      <c r="H762" s="92">
        <f t="shared" si="33"/>
        <v>-0.84796091602725288</v>
      </c>
      <c r="I762" s="104">
        <v>4.7607999999999999E-3</v>
      </c>
      <c r="J762" s="104">
        <v>3.9458239999999999E-2</v>
      </c>
      <c r="K762" s="92">
        <f t="shared" si="34"/>
        <v>-0.87934586033234119</v>
      </c>
      <c r="L762" s="74">
        <f t="shared" si="35"/>
        <v>6.6769187831817609E-2</v>
      </c>
      <c r="N762" s="36"/>
    </row>
    <row r="763" spans="1:14">
      <c r="A763" s="73" t="s">
        <v>2511</v>
      </c>
      <c r="B763" s="73" t="s">
        <v>1577</v>
      </c>
      <c r="C763" s="73" t="s">
        <v>1028</v>
      </c>
      <c r="D763" s="73" t="s">
        <v>338</v>
      </c>
      <c r="E763" s="73" t="s">
        <v>1590</v>
      </c>
      <c r="F763" s="91">
        <v>1.35534E-3</v>
      </c>
      <c r="G763" s="91">
        <v>2.4452499999999999E-3</v>
      </c>
      <c r="H763" s="92">
        <f t="shared" si="33"/>
        <v>-0.44572538595235656</v>
      </c>
      <c r="I763" s="104">
        <v>4.0656900000000003E-3</v>
      </c>
      <c r="J763" s="104">
        <v>2.4452499999999999E-3</v>
      </c>
      <c r="K763" s="92">
        <f t="shared" si="34"/>
        <v>0.6626888866169105</v>
      </c>
      <c r="L763" s="74">
        <f t="shared" si="35"/>
        <v>2.9997565186595248</v>
      </c>
      <c r="N763" s="36"/>
    </row>
    <row r="764" spans="1:14">
      <c r="A764" s="73" t="s">
        <v>281</v>
      </c>
      <c r="B764" s="73" t="s">
        <v>123</v>
      </c>
      <c r="C764" s="73" t="s">
        <v>1372</v>
      </c>
      <c r="D764" s="73" t="s">
        <v>339</v>
      </c>
      <c r="E764" s="73" t="s">
        <v>340</v>
      </c>
      <c r="F764" s="91">
        <v>0.19231222000000001</v>
      </c>
      <c r="G764" s="91">
        <v>0.10273502499999999</v>
      </c>
      <c r="H764" s="92">
        <f t="shared" si="33"/>
        <v>0.87192459436302294</v>
      </c>
      <c r="I764" s="104">
        <v>4.0026000000000003E-3</v>
      </c>
      <c r="J764" s="104">
        <v>0</v>
      </c>
      <c r="K764" s="92" t="str">
        <f t="shared" si="34"/>
        <v/>
      </c>
      <c r="L764" s="74">
        <f t="shared" si="35"/>
        <v>2.0813029978022198E-2</v>
      </c>
      <c r="N764" s="36"/>
    </row>
    <row r="765" spans="1:14">
      <c r="A765" s="73" t="s">
        <v>2943</v>
      </c>
      <c r="B765" s="73" t="s">
        <v>25</v>
      </c>
      <c r="C765" s="73" t="s">
        <v>1370</v>
      </c>
      <c r="D765" s="73" t="s">
        <v>1280</v>
      </c>
      <c r="E765" s="73" t="s">
        <v>1590</v>
      </c>
      <c r="F765" s="91">
        <v>0</v>
      </c>
      <c r="G765" s="91">
        <v>3.80738566131026E-3</v>
      </c>
      <c r="H765" s="92">
        <f t="shared" si="33"/>
        <v>-1</v>
      </c>
      <c r="I765" s="104">
        <v>3.7564339076078699E-3</v>
      </c>
      <c r="J765" s="104">
        <v>12.770741737670399</v>
      </c>
      <c r="K765" s="92">
        <f t="shared" si="34"/>
        <v>-0.99970585624666364</v>
      </c>
      <c r="L765" s="74" t="str">
        <f t="shared" si="35"/>
        <v/>
      </c>
      <c r="N765" s="36"/>
    </row>
    <row r="766" spans="1:14">
      <c r="A766" s="73" t="s">
        <v>79</v>
      </c>
      <c r="B766" s="73" t="s">
        <v>80</v>
      </c>
      <c r="C766" s="73" t="s">
        <v>1368</v>
      </c>
      <c r="D766" s="73" t="s">
        <v>339</v>
      </c>
      <c r="E766" s="73" t="s">
        <v>340</v>
      </c>
      <c r="F766" s="91">
        <v>2.395688034</v>
      </c>
      <c r="G766" s="91">
        <v>7.8574615909999999</v>
      </c>
      <c r="H766" s="92">
        <f t="shared" si="33"/>
        <v>-0.69510661856189793</v>
      </c>
      <c r="I766" s="104">
        <v>3.6480000000000002E-3</v>
      </c>
      <c r="J766" s="104">
        <v>5.1369030000000002</v>
      </c>
      <c r="K766" s="92">
        <f t="shared" si="34"/>
        <v>-0.99928984448411817</v>
      </c>
      <c r="L766" s="74">
        <f t="shared" si="35"/>
        <v>1.522735827130654E-3</v>
      </c>
      <c r="N766" s="36"/>
    </row>
    <row r="767" spans="1:14">
      <c r="A767" s="73" t="s">
        <v>2925</v>
      </c>
      <c r="B767" s="73" t="s">
        <v>31</v>
      </c>
      <c r="C767" s="73" t="s">
        <v>1370</v>
      </c>
      <c r="D767" s="73" t="s">
        <v>1280</v>
      </c>
      <c r="E767" s="73" t="s">
        <v>1590</v>
      </c>
      <c r="F767" s="91">
        <v>1.6049844000000001E-2</v>
      </c>
      <c r="G767" s="91">
        <v>1.2079100000000001E-2</v>
      </c>
      <c r="H767" s="92">
        <f t="shared" si="33"/>
        <v>0.32872846486907137</v>
      </c>
      <c r="I767" s="104">
        <v>3.5665100000000002E-3</v>
      </c>
      <c r="J767" s="104">
        <v>1.8159400000000001</v>
      </c>
      <c r="K767" s="92">
        <f t="shared" si="34"/>
        <v>-0.99803599788539266</v>
      </c>
      <c r="L767" s="74">
        <f t="shared" si="35"/>
        <v>0.22221462090223432</v>
      </c>
      <c r="N767" s="36"/>
    </row>
    <row r="768" spans="1:14">
      <c r="A768" s="73" t="s">
        <v>2624</v>
      </c>
      <c r="B768" s="73" t="s">
        <v>1584</v>
      </c>
      <c r="C768" s="73" t="s">
        <v>1028</v>
      </c>
      <c r="D768" s="73" t="s">
        <v>338</v>
      </c>
      <c r="E768" s="73" t="s">
        <v>1590</v>
      </c>
      <c r="F768" s="91">
        <v>8.1633750000000005E-2</v>
      </c>
      <c r="G768" s="91">
        <v>4.5300190000000004E-2</v>
      </c>
      <c r="H768" s="92">
        <f t="shared" si="33"/>
        <v>0.80206197810649349</v>
      </c>
      <c r="I768" s="104">
        <v>3.4351899999999999E-3</v>
      </c>
      <c r="J768" s="104">
        <v>1.3719440000000001E-2</v>
      </c>
      <c r="K768" s="92">
        <f t="shared" si="34"/>
        <v>-0.74961150017784983</v>
      </c>
      <c r="L768" s="74">
        <f t="shared" si="35"/>
        <v>4.2080512043119418E-2</v>
      </c>
      <c r="N768" s="36"/>
    </row>
    <row r="769" spans="1:14">
      <c r="A769" s="73" t="s">
        <v>1473</v>
      </c>
      <c r="B769" s="73" t="s">
        <v>602</v>
      </c>
      <c r="C769" s="73" t="s">
        <v>1368</v>
      </c>
      <c r="D769" s="73" t="s">
        <v>338</v>
      </c>
      <c r="E769" s="73" t="s">
        <v>1590</v>
      </c>
      <c r="F769" s="91">
        <v>8.7276000000000003E-3</v>
      </c>
      <c r="G769" s="91">
        <v>0.50669090999999999</v>
      </c>
      <c r="H769" s="92">
        <f t="shared" si="33"/>
        <v>-0.98277529786354367</v>
      </c>
      <c r="I769" s="104">
        <v>3.14212E-3</v>
      </c>
      <c r="J769" s="104">
        <v>2.6275300000000003E-3</v>
      </c>
      <c r="K769" s="92">
        <f t="shared" si="34"/>
        <v>0.1958455279292719</v>
      </c>
      <c r="L769" s="74">
        <f t="shared" si="35"/>
        <v>0.36002108254273796</v>
      </c>
      <c r="N769" s="36"/>
    </row>
    <row r="770" spans="1:14">
      <c r="A770" s="73" t="s">
        <v>36</v>
      </c>
      <c r="B770" s="73" t="s">
        <v>897</v>
      </c>
      <c r="C770" s="73" t="s">
        <v>1371</v>
      </c>
      <c r="D770" s="73" t="s">
        <v>338</v>
      </c>
      <c r="E770" s="73" t="s">
        <v>1590</v>
      </c>
      <c r="F770" s="91">
        <v>0.5582875209999999</v>
      </c>
      <c r="G770" s="91">
        <v>2.064184585</v>
      </c>
      <c r="H770" s="92">
        <f t="shared" si="33"/>
        <v>-0.72953604776580583</v>
      </c>
      <c r="I770" s="104">
        <v>2.9619299999999998E-3</v>
      </c>
      <c r="J770" s="104">
        <v>0.10849461000000001</v>
      </c>
      <c r="K770" s="92">
        <f t="shared" si="34"/>
        <v>-0.972699749784805</v>
      </c>
      <c r="L770" s="74">
        <f t="shared" si="35"/>
        <v>5.3053845708294104E-3</v>
      </c>
      <c r="N770" s="36"/>
    </row>
    <row r="771" spans="1:14">
      <c r="A771" s="73" t="s">
        <v>2490</v>
      </c>
      <c r="B771" s="73" t="s">
        <v>1903</v>
      </c>
      <c r="C771" s="73" t="s">
        <v>1028</v>
      </c>
      <c r="D771" s="73" t="s">
        <v>338</v>
      </c>
      <c r="E771" s="73" t="s">
        <v>340</v>
      </c>
      <c r="F771" s="91">
        <v>2.4473800000000003E-3</v>
      </c>
      <c r="G771" s="91">
        <v>0.3210903</v>
      </c>
      <c r="H771" s="92">
        <f t="shared" si="33"/>
        <v>-0.99237790739863518</v>
      </c>
      <c r="I771" s="104">
        <v>2.4473800000000003E-3</v>
      </c>
      <c r="J771" s="104">
        <v>0.3210903</v>
      </c>
      <c r="K771" s="92">
        <f t="shared" si="34"/>
        <v>-0.99237790739863518</v>
      </c>
      <c r="L771" s="74">
        <f t="shared" si="35"/>
        <v>1</v>
      </c>
      <c r="N771" s="36"/>
    </row>
    <row r="772" spans="1:14">
      <c r="A772" s="73" t="s">
        <v>782</v>
      </c>
      <c r="B772" s="73" t="s">
        <v>910</v>
      </c>
      <c r="C772" s="73" t="s">
        <v>1371</v>
      </c>
      <c r="D772" s="73" t="s">
        <v>338</v>
      </c>
      <c r="E772" s="73" t="s">
        <v>340</v>
      </c>
      <c r="F772" s="91">
        <v>0.22600514999999999</v>
      </c>
      <c r="G772" s="91">
        <v>1.13448091</v>
      </c>
      <c r="H772" s="92">
        <f t="shared" si="33"/>
        <v>-0.80078540942570819</v>
      </c>
      <c r="I772" s="104">
        <v>2.15E-3</v>
      </c>
      <c r="J772" s="104">
        <v>9.1722527399999993</v>
      </c>
      <c r="K772" s="92">
        <f t="shared" si="34"/>
        <v>-0.99976559738801962</v>
      </c>
      <c r="L772" s="74">
        <f t="shared" si="35"/>
        <v>9.5130575564317896E-3</v>
      </c>
      <c r="N772" s="36"/>
    </row>
    <row r="773" spans="1:14">
      <c r="A773" s="73" t="s">
        <v>928</v>
      </c>
      <c r="B773" s="73" t="s">
        <v>929</v>
      </c>
      <c r="C773" s="73" t="s">
        <v>1371</v>
      </c>
      <c r="D773" s="73" t="s">
        <v>338</v>
      </c>
      <c r="E773" s="73" t="s">
        <v>1590</v>
      </c>
      <c r="F773" s="91">
        <v>1.4403940149999999</v>
      </c>
      <c r="G773" s="91">
        <v>1.8412190660000001</v>
      </c>
      <c r="H773" s="92">
        <f t="shared" si="33"/>
        <v>-0.21769547057253869</v>
      </c>
      <c r="I773" s="104">
        <v>2.1056999999999998E-3</v>
      </c>
      <c r="J773" s="104">
        <v>1.3401999999999999E-3</v>
      </c>
      <c r="K773" s="92">
        <f t="shared" si="34"/>
        <v>0.57118340546187141</v>
      </c>
      <c r="L773" s="74">
        <f t="shared" si="35"/>
        <v>1.4618916616367641E-3</v>
      </c>
      <c r="N773" s="36"/>
    </row>
    <row r="774" spans="1:14">
      <c r="A774" s="73" t="s">
        <v>1530</v>
      </c>
      <c r="B774" s="73" t="s">
        <v>1531</v>
      </c>
      <c r="C774" s="73" t="s">
        <v>1371</v>
      </c>
      <c r="D774" s="73" t="s">
        <v>338</v>
      </c>
      <c r="E774" s="73" t="s">
        <v>1590</v>
      </c>
      <c r="F774" s="91">
        <v>1.5275042700000001</v>
      </c>
      <c r="G774" s="91">
        <v>1.26008268</v>
      </c>
      <c r="H774" s="92">
        <f t="shared" si="33"/>
        <v>0.21222543111218717</v>
      </c>
      <c r="I774" s="104">
        <v>1.8218900000000001E-3</v>
      </c>
      <c r="J774" s="104">
        <v>0</v>
      </c>
      <c r="K774" s="92" t="str">
        <f t="shared" si="34"/>
        <v/>
      </c>
      <c r="L774" s="74">
        <f t="shared" si="35"/>
        <v>1.192723343418215E-3</v>
      </c>
      <c r="N774" s="36"/>
    </row>
    <row r="775" spans="1:14">
      <c r="A775" s="73" t="s">
        <v>2423</v>
      </c>
      <c r="B775" s="73" t="s">
        <v>2424</v>
      </c>
      <c r="C775" s="73" t="s">
        <v>1371</v>
      </c>
      <c r="D775" s="73" t="s">
        <v>338</v>
      </c>
      <c r="E775" s="73" t="s">
        <v>1590</v>
      </c>
      <c r="F775" s="91">
        <v>1.1764387199999999</v>
      </c>
      <c r="G775" s="91">
        <v>6.2231399999999999E-2</v>
      </c>
      <c r="H775" s="92">
        <f t="shared" ref="H775:H838" si="36">IF(ISERROR(F775/G775-1),"",IF((F775/G775-1)&gt;10000%,"",F775/G775-1))</f>
        <v>17.904262478427288</v>
      </c>
      <c r="I775" s="104">
        <v>1.4220000000000001E-3</v>
      </c>
      <c r="J775" s="104">
        <v>0.42297376000000003</v>
      </c>
      <c r="K775" s="92">
        <f t="shared" ref="K775:K838" si="37">IF(ISERROR(I775/J775-1),"",IF((I775/J775-1)&gt;10000%,"",I775/J775-1))</f>
        <v>-0.99663808932260955</v>
      </c>
      <c r="L775" s="74">
        <f t="shared" ref="L775:L838" si="38">IF(ISERROR(I775/F775),"",IF(I775/F775&gt;10000%,"",I775/F775))</f>
        <v>1.2087327421525195E-3</v>
      </c>
      <c r="N775" s="36"/>
    </row>
    <row r="776" spans="1:14">
      <c r="A776" s="73" t="s">
        <v>938</v>
      </c>
      <c r="B776" s="73" t="s">
        <v>939</v>
      </c>
      <c r="C776" s="73" t="s">
        <v>1371</v>
      </c>
      <c r="D776" s="73" t="s">
        <v>338</v>
      </c>
      <c r="E776" s="73" t="s">
        <v>340</v>
      </c>
      <c r="F776" s="91">
        <v>3.0682209999999998E-2</v>
      </c>
      <c r="G776" s="91">
        <v>4.353286E-2</v>
      </c>
      <c r="H776" s="92">
        <f t="shared" si="36"/>
        <v>-0.29519425096352503</v>
      </c>
      <c r="I776" s="104">
        <v>1.2509400000000001E-3</v>
      </c>
      <c r="J776" s="104">
        <v>1.84384E-3</v>
      </c>
      <c r="K776" s="92">
        <f t="shared" si="37"/>
        <v>-0.32155718500520647</v>
      </c>
      <c r="L776" s="74">
        <f t="shared" si="38"/>
        <v>4.0770857118832056E-2</v>
      </c>
      <c r="N776" s="36"/>
    </row>
    <row r="777" spans="1:14">
      <c r="A777" s="73" t="s">
        <v>2353</v>
      </c>
      <c r="B777" s="73" t="s">
        <v>2340</v>
      </c>
      <c r="C777" s="73" t="s">
        <v>1528</v>
      </c>
      <c r="D777" s="73" t="s">
        <v>338</v>
      </c>
      <c r="E777" s="73" t="s">
        <v>1590</v>
      </c>
      <c r="F777" s="91">
        <v>7.1596000000000008E-4</v>
      </c>
      <c r="G777" s="91">
        <v>0</v>
      </c>
      <c r="H777" s="92" t="str">
        <f t="shared" si="36"/>
        <v/>
      </c>
      <c r="I777" s="104">
        <v>7.1096000000000006E-4</v>
      </c>
      <c r="J777" s="104">
        <v>0</v>
      </c>
      <c r="K777" s="92" t="str">
        <f t="shared" si="37"/>
        <v/>
      </c>
      <c r="L777" s="74">
        <f t="shared" si="38"/>
        <v>0.99301636962958828</v>
      </c>
      <c r="N777" s="36"/>
    </row>
    <row r="778" spans="1:14">
      <c r="A778" s="73" t="s">
        <v>2355</v>
      </c>
      <c r="B778" s="73" t="s">
        <v>2338</v>
      </c>
      <c r="C778" s="73" t="s">
        <v>1528</v>
      </c>
      <c r="D778" s="73" t="s">
        <v>338</v>
      </c>
      <c r="E778" s="73" t="s">
        <v>1590</v>
      </c>
      <c r="F778" s="91">
        <v>6.6954999999999998E-4</v>
      </c>
      <c r="G778" s="91">
        <v>0</v>
      </c>
      <c r="H778" s="92" t="str">
        <f t="shared" si="36"/>
        <v/>
      </c>
      <c r="I778" s="104">
        <v>6.6454999999999997E-4</v>
      </c>
      <c r="J778" s="104">
        <v>0</v>
      </c>
      <c r="K778" s="92" t="str">
        <f t="shared" si="37"/>
        <v/>
      </c>
      <c r="L778" s="74">
        <f t="shared" si="38"/>
        <v>0.99253229781196328</v>
      </c>
      <c r="N778" s="36"/>
    </row>
    <row r="779" spans="1:14">
      <c r="A779" s="73" t="s">
        <v>335</v>
      </c>
      <c r="B779" s="73" t="s">
        <v>336</v>
      </c>
      <c r="C779" s="73" t="s">
        <v>1371</v>
      </c>
      <c r="D779" s="73" t="s">
        <v>338</v>
      </c>
      <c r="E779" s="73" t="s">
        <v>1590</v>
      </c>
      <c r="F779" s="91">
        <v>0.14611338899999998</v>
      </c>
      <c r="G779" s="91">
        <v>5.3312962649999998</v>
      </c>
      <c r="H779" s="92">
        <f t="shared" si="36"/>
        <v>-0.97259327155400543</v>
      </c>
      <c r="I779" s="104">
        <v>6.2454999999999997E-4</v>
      </c>
      <c r="J779" s="104">
        <v>0.13975348000000001</v>
      </c>
      <c r="K779" s="92">
        <f t="shared" si="37"/>
        <v>-0.99553105940546172</v>
      </c>
      <c r="L779" s="74">
        <f t="shared" si="38"/>
        <v>4.2744200533190021E-3</v>
      </c>
      <c r="N779" s="36"/>
    </row>
    <row r="780" spans="1:14">
      <c r="A780" s="73" t="s">
        <v>351</v>
      </c>
      <c r="B780" s="73" t="s">
        <v>352</v>
      </c>
      <c r="C780" s="73" t="s">
        <v>1371</v>
      </c>
      <c r="D780" s="73" t="s">
        <v>338</v>
      </c>
      <c r="E780" s="73" t="s">
        <v>340</v>
      </c>
      <c r="F780" s="91">
        <v>2.3208417000000003</v>
      </c>
      <c r="G780" s="91">
        <v>0.101467428</v>
      </c>
      <c r="H780" s="92">
        <f t="shared" si="36"/>
        <v>21.872775488110335</v>
      </c>
      <c r="I780" s="104">
        <v>5.2567999999999994E-4</v>
      </c>
      <c r="J780" s="104">
        <v>1.4939270000000001E-2</v>
      </c>
      <c r="K780" s="92">
        <f t="shared" si="37"/>
        <v>-0.9648122030059032</v>
      </c>
      <c r="L780" s="74">
        <f t="shared" si="38"/>
        <v>2.2650403084363739E-4</v>
      </c>
      <c r="N780" s="36"/>
    </row>
    <row r="781" spans="1:14">
      <c r="A781" s="73" t="s">
        <v>2516</v>
      </c>
      <c r="B781" s="73" t="s">
        <v>1546</v>
      </c>
      <c r="C781" s="73" t="s">
        <v>1028</v>
      </c>
      <c r="D781" s="73" t="s">
        <v>338</v>
      </c>
      <c r="E781" s="73" t="s">
        <v>1590</v>
      </c>
      <c r="F781" s="91">
        <v>1.4984999999999998E-4</v>
      </c>
      <c r="G781" s="91">
        <v>0.47690475999999998</v>
      </c>
      <c r="H781" s="92">
        <f t="shared" si="36"/>
        <v>-0.9996857863192643</v>
      </c>
      <c r="I781" s="104">
        <v>4.4958999999999998E-4</v>
      </c>
      <c r="J781" s="104">
        <v>0.47702549</v>
      </c>
      <c r="K781" s="92">
        <f t="shared" si="37"/>
        <v>-0.99905751367709927</v>
      </c>
      <c r="L781" s="74">
        <f t="shared" si="38"/>
        <v>3.0002669336002672</v>
      </c>
      <c r="N781" s="36"/>
    </row>
    <row r="782" spans="1:14">
      <c r="A782" s="73" t="s">
        <v>1186</v>
      </c>
      <c r="B782" s="73" t="s">
        <v>1190</v>
      </c>
      <c r="C782" s="73" t="s">
        <v>1371</v>
      </c>
      <c r="D782" s="73" t="s">
        <v>338</v>
      </c>
      <c r="E782" s="73" t="s">
        <v>340</v>
      </c>
      <c r="F782" s="91">
        <v>8.8955000000000006E-2</v>
      </c>
      <c r="G782" s="91">
        <v>0</v>
      </c>
      <c r="H782" s="92" t="str">
        <f t="shared" si="36"/>
        <v/>
      </c>
      <c r="I782" s="104">
        <v>3.2436999999999999E-4</v>
      </c>
      <c r="J782" s="104">
        <v>0</v>
      </c>
      <c r="K782" s="92" t="str">
        <f t="shared" si="37"/>
        <v/>
      </c>
      <c r="L782" s="74">
        <f t="shared" si="38"/>
        <v>3.6464504524759706E-3</v>
      </c>
      <c r="N782" s="36"/>
    </row>
    <row r="783" spans="1:14">
      <c r="A783" s="73" t="s">
        <v>12</v>
      </c>
      <c r="B783" s="73" t="s">
        <v>13</v>
      </c>
      <c r="C783" s="73" t="s">
        <v>1528</v>
      </c>
      <c r="D783" s="73" t="s">
        <v>1280</v>
      </c>
      <c r="E783" s="73" t="s">
        <v>340</v>
      </c>
      <c r="F783" s="91">
        <v>21.919725600000003</v>
      </c>
      <c r="G783" s="91">
        <v>1.62807017</v>
      </c>
      <c r="H783" s="92">
        <f t="shared" si="36"/>
        <v>12.4636246053203</v>
      </c>
      <c r="I783" s="104">
        <v>0</v>
      </c>
      <c r="J783" s="104">
        <v>8.9681751209638492</v>
      </c>
      <c r="K783" s="92">
        <f t="shared" si="37"/>
        <v>-1</v>
      </c>
      <c r="L783" s="74">
        <f t="shared" si="38"/>
        <v>0</v>
      </c>
      <c r="N783" s="36"/>
    </row>
    <row r="784" spans="1:14">
      <c r="A784" s="73" t="s">
        <v>1594</v>
      </c>
      <c r="B784" s="73" t="s">
        <v>1014</v>
      </c>
      <c r="C784" s="73" t="s">
        <v>1367</v>
      </c>
      <c r="D784" s="73" t="s">
        <v>338</v>
      </c>
      <c r="E784" s="73" t="s">
        <v>1590</v>
      </c>
      <c r="F784" s="91">
        <v>11.0246301</v>
      </c>
      <c r="G784" s="91">
        <v>11.55531515</v>
      </c>
      <c r="H784" s="92">
        <f t="shared" si="36"/>
        <v>-4.59256232401416E-2</v>
      </c>
      <c r="I784" s="104">
        <v>0</v>
      </c>
      <c r="J784" s="104">
        <v>0</v>
      </c>
      <c r="K784" s="92" t="str">
        <f t="shared" si="37"/>
        <v/>
      </c>
      <c r="L784" s="74">
        <f t="shared" si="38"/>
        <v>0</v>
      </c>
      <c r="N784" s="36"/>
    </row>
    <row r="785" spans="1:14">
      <c r="A785" s="73" t="s">
        <v>2755</v>
      </c>
      <c r="B785" s="73" t="s">
        <v>1904</v>
      </c>
      <c r="C785" s="73" t="s">
        <v>1364</v>
      </c>
      <c r="D785" s="73" t="s">
        <v>338</v>
      </c>
      <c r="E785" s="73" t="s">
        <v>340</v>
      </c>
      <c r="F785" s="91">
        <v>9.1031942100000016</v>
      </c>
      <c r="G785" s="91">
        <v>9.0927704700000014</v>
      </c>
      <c r="H785" s="92">
        <f t="shared" si="36"/>
        <v>1.1463766774264528E-3</v>
      </c>
      <c r="I785" s="104">
        <v>0</v>
      </c>
      <c r="J785" s="104">
        <v>8.1660200000000013E-3</v>
      </c>
      <c r="K785" s="92">
        <f t="shared" si="37"/>
        <v>-1</v>
      </c>
      <c r="L785" s="74">
        <f t="shared" si="38"/>
        <v>0</v>
      </c>
      <c r="N785" s="36"/>
    </row>
    <row r="786" spans="1:14">
      <c r="A786" s="73" t="s">
        <v>849</v>
      </c>
      <c r="B786" s="73" t="s">
        <v>850</v>
      </c>
      <c r="C786" s="73" t="s">
        <v>1365</v>
      </c>
      <c r="D786" s="73" t="s">
        <v>338</v>
      </c>
      <c r="E786" s="73" t="s">
        <v>1590</v>
      </c>
      <c r="F786" s="91">
        <v>7.414784203</v>
      </c>
      <c r="G786" s="91">
        <v>3.4498554589999997</v>
      </c>
      <c r="H786" s="92">
        <f t="shared" si="36"/>
        <v>1.1493028595317738</v>
      </c>
      <c r="I786" s="104">
        <v>0</v>
      </c>
      <c r="J786" s="104">
        <v>0</v>
      </c>
      <c r="K786" s="92" t="str">
        <f t="shared" si="37"/>
        <v/>
      </c>
      <c r="L786" s="74">
        <f t="shared" si="38"/>
        <v>0</v>
      </c>
      <c r="N786" s="36"/>
    </row>
    <row r="787" spans="1:14">
      <c r="A787" s="73" t="s">
        <v>2766</v>
      </c>
      <c r="B787" s="73" t="s">
        <v>114</v>
      </c>
      <c r="C787" s="73" t="s">
        <v>1364</v>
      </c>
      <c r="D787" s="73" t="s">
        <v>338</v>
      </c>
      <c r="E787" s="73" t="s">
        <v>1590</v>
      </c>
      <c r="F787" s="91">
        <v>7.1775829500000006</v>
      </c>
      <c r="G787" s="91">
        <v>8.0203093479999996</v>
      </c>
      <c r="H787" s="92">
        <f t="shared" si="36"/>
        <v>-0.10507405156512417</v>
      </c>
      <c r="I787" s="104">
        <v>0</v>
      </c>
      <c r="J787" s="104">
        <v>0.87251443000000006</v>
      </c>
      <c r="K787" s="92">
        <f t="shared" si="37"/>
        <v>-1</v>
      </c>
      <c r="L787" s="74">
        <f t="shared" si="38"/>
        <v>0</v>
      </c>
      <c r="N787" s="36"/>
    </row>
    <row r="788" spans="1:14">
      <c r="A788" s="73" t="s">
        <v>396</v>
      </c>
      <c r="B788" s="73" t="s">
        <v>397</v>
      </c>
      <c r="C788" s="73" t="s">
        <v>1368</v>
      </c>
      <c r="D788" s="73" t="s">
        <v>339</v>
      </c>
      <c r="E788" s="73" t="s">
        <v>340</v>
      </c>
      <c r="F788" s="91">
        <v>6.1463384800000007</v>
      </c>
      <c r="G788" s="91">
        <v>27.5982375</v>
      </c>
      <c r="H788" s="92">
        <f t="shared" si="36"/>
        <v>-0.77729235499187221</v>
      </c>
      <c r="I788" s="104">
        <v>0</v>
      </c>
      <c r="J788" s="104">
        <v>2.87332E-3</v>
      </c>
      <c r="K788" s="92">
        <f t="shared" si="37"/>
        <v>-1</v>
      </c>
      <c r="L788" s="74">
        <f t="shared" si="38"/>
        <v>0</v>
      </c>
      <c r="N788" s="36"/>
    </row>
    <row r="789" spans="1:14">
      <c r="A789" s="73" t="s">
        <v>857</v>
      </c>
      <c r="B789" s="73" t="s">
        <v>858</v>
      </c>
      <c r="C789" s="73" t="s">
        <v>1365</v>
      </c>
      <c r="D789" s="73" t="s">
        <v>338</v>
      </c>
      <c r="E789" s="73" t="s">
        <v>1590</v>
      </c>
      <c r="F789" s="91">
        <v>5.6236437559999999</v>
      </c>
      <c r="G789" s="91">
        <v>2.4230740010000003</v>
      </c>
      <c r="H789" s="92">
        <f t="shared" si="36"/>
        <v>1.3208716505063931</v>
      </c>
      <c r="I789" s="104">
        <v>0</v>
      </c>
      <c r="J789" s="104">
        <v>0.36991040999999997</v>
      </c>
      <c r="K789" s="92">
        <f t="shared" si="37"/>
        <v>-1</v>
      </c>
      <c r="L789" s="74">
        <f t="shared" si="38"/>
        <v>0</v>
      </c>
      <c r="N789" s="36"/>
    </row>
    <row r="790" spans="1:14">
      <c r="A790" s="73" t="s">
        <v>847</v>
      </c>
      <c r="B790" s="73" t="s">
        <v>848</v>
      </c>
      <c r="C790" s="73" t="s">
        <v>1365</v>
      </c>
      <c r="D790" s="73" t="s">
        <v>338</v>
      </c>
      <c r="E790" s="73" t="s">
        <v>1590</v>
      </c>
      <c r="F790" s="91">
        <v>5.4036742110000002</v>
      </c>
      <c r="G790" s="91">
        <v>0.39801559999999997</v>
      </c>
      <c r="H790" s="92">
        <f t="shared" si="36"/>
        <v>12.576538736170141</v>
      </c>
      <c r="I790" s="104">
        <v>0</v>
      </c>
      <c r="J790" s="104">
        <v>0</v>
      </c>
      <c r="K790" s="92" t="str">
        <f t="shared" si="37"/>
        <v/>
      </c>
      <c r="L790" s="74">
        <f t="shared" si="38"/>
        <v>0</v>
      </c>
      <c r="N790" s="36"/>
    </row>
    <row r="791" spans="1:14">
      <c r="A791" s="73" t="s">
        <v>2782</v>
      </c>
      <c r="B791" s="73" t="s">
        <v>115</v>
      </c>
      <c r="C791" s="73" t="s">
        <v>1364</v>
      </c>
      <c r="D791" s="73" t="s">
        <v>338</v>
      </c>
      <c r="E791" s="73" t="s">
        <v>1590</v>
      </c>
      <c r="F791" s="91">
        <v>5.0999499699999999</v>
      </c>
      <c r="G791" s="91">
        <v>3.9793261600000003</v>
      </c>
      <c r="H791" s="92">
        <f t="shared" si="36"/>
        <v>0.28161145001494403</v>
      </c>
      <c r="I791" s="104">
        <v>0</v>
      </c>
      <c r="J791" s="104">
        <v>5.0953700000000001E-3</v>
      </c>
      <c r="K791" s="92">
        <f t="shared" si="37"/>
        <v>-1</v>
      </c>
      <c r="L791" s="74">
        <f t="shared" si="38"/>
        <v>0</v>
      </c>
      <c r="N791" s="36"/>
    </row>
    <row r="792" spans="1:14">
      <c r="A792" s="73" t="s">
        <v>2790</v>
      </c>
      <c r="B792" s="73" t="s">
        <v>107</v>
      </c>
      <c r="C792" s="73" t="s">
        <v>1364</v>
      </c>
      <c r="D792" s="73" t="s">
        <v>338</v>
      </c>
      <c r="E792" s="73" t="s">
        <v>1590</v>
      </c>
      <c r="F792" s="91">
        <v>4.5872883199999999</v>
      </c>
      <c r="G792" s="91">
        <v>9.2143823900000008</v>
      </c>
      <c r="H792" s="92">
        <f t="shared" si="36"/>
        <v>-0.50215997927561595</v>
      </c>
      <c r="I792" s="104">
        <v>0</v>
      </c>
      <c r="J792" s="104">
        <v>4.2840924999999999</v>
      </c>
      <c r="K792" s="92">
        <f t="shared" si="37"/>
        <v>-1</v>
      </c>
      <c r="L792" s="74">
        <f t="shared" si="38"/>
        <v>0</v>
      </c>
      <c r="N792" s="36"/>
    </row>
    <row r="793" spans="1:14">
      <c r="A793" s="73" t="s">
        <v>2793</v>
      </c>
      <c r="B793" s="73" t="s">
        <v>1520</v>
      </c>
      <c r="C793" s="73" t="s">
        <v>1364</v>
      </c>
      <c r="D793" s="73" t="s">
        <v>338</v>
      </c>
      <c r="E793" s="73" t="s">
        <v>1590</v>
      </c>
      <c r="F793" s="91">
        <v>4.3071597528051297</v>
      </c>
      <c r="G793" s="91">
        <v>4.4482363084666492</v>
      </c>
      <c r="H793" s="92">
        <f t="shared" si="36"/>
        <v>-3.1715166614012413E-2</v>
      </c>
      <c r="I793" s="104">
        <v>0</v>
      </c>
      <c r="J793" s="104">
        <v>0</v>
      </c>
      <c r="K793" s="92" t="str">
        <f t="shared" si="37"/>
        <v/>
      </c>
      <c r="L793" s="74">
        <f t="shared" si="38"/>
        <v>0</v>
      </c>
      <c r="N793" s="36"/>
    </row>
    <row r="794" spans="1:14">
      <c r="A794" s="73" t="s">
        <v>2795</v>
      </c>
      <c r="B794" s="73" t="s">
        <v>748</v>
      </c>
      <c r="C794" s="73" t="s">
        <v>1364</v>
      </c>
      <c r="D794" s="73" t="s">
        <v>338</v>
      </c>
      <c r="E794" s="73" t="s">
        <v>1590</v>
      </c>
      <c r="F794" s="91">
        <v>4.1872510070000004</v>
      </c>
      <c r="G794" s="91">
        <v>1.7276390160000001</v>
      </c>
      <c r="H794" s="92">
        <f t="shared" si="36"/>
        <v>1.4236839804039247</v>
      </c>
      <c r="I794" s="104">
        <v>0</v>
      </c>
      <c r="J794" s="104">
        <v>0</v>
      </c>
      <c r="K794" s="92" t="str">
        <f t="shared" si="37"/>
        <v/>
      </c>
      <c r="L794" s="74">
        <f t="shared" si="38"/>
        <v>0</v>
      </c>
      <c r="N794" s="36"/>
    </row>
    <row r="795" spans="1:14">
      <c r="A795" s="73" t="s">
        <v>2039</v>
      </c>
      <c r="B795" s="73" t="s">
        <v>2040</v>
      </c>
      <c r="C795" s="73" t="s">
        <v>1371</v>
      </c>
      <c r="D795" s="73" t="s">
        <v>338</v>
      </c>
      <c r="E795" s="73" t="s">
        <v>1590</v>
      </c>
      <c r="F795" s="91">
        <v>4.04793643</v>
      </c>
      <c r="G795" s="91">
        <v>0.86272800000000005</v>
      </c>
      <c r="H795" s="92">
        <f t="shared" si="36"/>
        <v>3.6920193038825673</v>
      </c>
      <c r="I795" s="104">
        <v>0</v>
      </c>
      <c r="J795" s="104">
        <v>0.58054799999999995</v>
      </c>
      <c r="K795" s="92">
        <f t="shared" si="37"/>
        <v>-1</v>
      </c>
      <c r="L795" s="74">
        <f t="shared" si="38"/>
        <v>0</v>
      </c>
      <c r="N795" s="36"/>
    </row>
    <row r="796" spans="1:14">
      <c r="A796" s="73" t="s">
        <v>1471</v>
      </c>
      <c r="B796" s="73" t="s">
        <v>595</v>
      </c>
      <c r="C796" s="73" t="s">
        <v>1367</v>
      </c>
      <c r="D796" s="73" t="s">
        <v>338</v>
      </c>
      <c r="E796" s="73" t="s">
        <v>1590</v>
      </c>
      <c r="F796" s="91">
        <v>3.7956138799999999</v>
      </c>
      <c r="G796" s="91">
        <v>8.3988783399999996</v>
      </c>
      <c r="H796" s="92">
        <f t="shared" si="36"/>
        <v>-0.5480808595686838</v>
      </c>
      <c r="I796" s="104">
        <v>0</v>
      </c>
      <c r="J796" s="104">
        <v>0.10773000000000001</v>
      </c>
      <c r="K796" s="92">
        <f t="shared" si="37"/>
        <v>-1</v>
      </c>
      <c r="L796" s="74">
        <f t="shared" si="38"/>
        <v>0</v>
      </c>
      <c r="N796" s="36"/>
    </row>
    <row r="797" spans="1:14">
      <c r="A797" s="73" t="s">
        <v>2804</v>
      </c>
      <c r="B797" s="73" t="s">
        <v>22</v>
      </c>
      <c r="C797" s="73" t="s">
        <v>1370</v>
      </c>
      <c r="D797" s="73" t="s">
        <v>1280</v>
      </c>
      <c r="E797" s="73" t="s">
        <v>1590</v>
      </c>
      <c r="F797" s="91">
        <v>3.5551186499999998</v>
      </c>
      <c r="G797" s="91">
        <v>0.45752520000000002</v>
      </c>
      <c r="H797" s="92">
        <f t="shared" si="36"/>
        <v>6.7703231428563928</v>
      </c>
      <c r="I797" s="104">
        <v>0</v>
      </c>
      <c r="J797" s="104">
        <v>0.12682898000000001</v>
      </c>
      <c r="K797" s="92">
        <f t="shared" si="37"/>
        <v>-1</v>
      </c>
      <c r="L797" s="74">
        <f t="shared" si="38"/>
        <v>0</v>
      </c>
      <c r="N797" s="36"/>
    </row>
    <row r="798" spans="1:14">
      <c r="A798" s="73" t="s">
        <v>2805</v>
      </c>
      <c r="B798" s="73" t="s">
        <v>313</v>
      </c>
      <c r="C798" s="73" t="s">
        <v>1364</v>
      </c>
      <c r="D798" s="73" t="s">
        <v>338</v>
      </c>
      <c r="E798" s="73" t="s">
        <v>1590</v>
      </c>
      <c r="F798" s="91">
        <v>3.5387137000000002</v>
      </c>
      <c r="G798" s="91">
        <v>1.52427717</v>
      </c>
      <c r="H798" s="92">
        <f t="shared" si="36"/>
        <v>1.3215683929714701</v>
      </c>
      <c r="I798" s="104">
        <v>0</v>
      </c>
      <c r="J798" s="104">
        <v>0.34298291999999997</v>
      </c>
      <c r="K798" s="92">
        <f t="shared" si="37"/>
        <v>-1</v>
      </c>
      <c r="L798" s="74">
        <f t="shared" si="38"/>
        <v>0</v>
      </c>
      <c r="N798" s="36"/>
    </row>
    <row r="799" spans="1:14">
      <c r="A799" s="73" t="s">
        <v>2807</v>
      </c>
      <c r="B799" s="73" t="s">
        <v>117</v>
      </c>
      <c r="C799" s="73" t="s">
        <v>1364</v>
      </c>
      <c r="D799" s="73" t="s">
        <v>338</v>
      </c>
      <c r="E799" s="73" t="s">
        <v>1590</v>
      </c>
      <c r="F799" s="91">
        <v>3.47055764</v>
      </c>
      <c r="G799" s="91">
        <v>2.4413028300000001</v>
      </c>
      <c r="H799" s="92">
        <f t="shared" si="36"/>
        <v>0.42160062952943855</v>
      </c>
      <c r="I799" s="104">
        <v>0</v>
      </c>
      <c r="J799" s="104">
        <v>7.1545000000000003E-3</v>
      </c>
      <c r="K799" s="92">
        <f t="shared" si="37"/>
        <v>-1</v>
      </c>
      <c r="L799" s="74">
        <f t="shared" si="38"/>
        <v>0</v>
      </c>
      <c r="N799" s="36"/>
    </row>
    <row r="800" spans="1:14">
      <c r="A800" s="73" t="s">
        <v>2816</v>
      </c>
      <c r="B800" s="73" t="s">
        <v>1570</v>
      </c>
      <c r="C800" s="73" t="s">
        <v>1370</v>
      </c>
      <c r="D800" s="73" t="s">
        <v>339</v>
      </c>
      <c r="E800" s="73" t="s">
        <v>1590</v>
      </c>
      <c r="F800" s="91">
        <v>2.7626875000000002</v>
      </c>
      <c r="G800" s="91">
        <v>0.64585792000000009</v>
      </c>
      <c r="H800" s="92">
        <f t="shared" si="36"/>
        <v>3.277546832591292</v>
      </c>
      <c r="I800" s="104">
        <v>0</v>
      </c>
      <c r="J800" s="104">
        <v>5.7886999999999999E-4</v>
      </c>
      <c r="K800" s="92">
        <f t="shared" si="37"/>
        <v>-1</v>
      </c>
      <c r="L800" s="74">
        <f t="shared" si="38"/>
        <v>0</v>
      </c>
      <c r="N800" s="36"/>
    </row>
    <row r="801" spans="1:14">
      <c r="A801" s="73" t="s">
        <v>401</v>
      </c>
      <c r="B801" s="73" t="s">
        <v>402</v>
      </c>
      <c r="C801" s="73" t="s">
        <v>467</v>
      </c>
      <c r="D801" s="73" t="s">
        <v>339</v>
      </c>
      <c r="E801" s="73" t="s">
        <v>340</v>
      </c>
      <c r="F801" s="91">
        <v>2.5319266000000002</v>
      </c>
      <c r="G801" s="91">
        <v>9.0683490100000004</v>
      </c>
      <c r="H801" s="92">
        <f t="shared" si="36"/>
        <v>-0.72079519687564386</v>
      </c>
      <c r="I801" s="104">
        <v>0</v>
      </c>
      <c r="J801" s="104">
        <v>0</v>
      </c>
      <c r="K801" s="92" t="str">
        <f t="shared" si="37"/>
        <v/>
      </c>
      <c r="L801" s="74">
        <f t="shared" si="38"/>
        <v>0</v>
      </c>
      <c r="N801" s="36"/>
    </row>
    <row r="802" spans="1:14">
      <c r="A802" s="73" t="s">
        <v>470</v>
      </c>
      <c r="B802" s="73" t="s">
        <v>471</v>
      </c>
      <c r="C802" s="73" t="s">
        <v>1368</v>
      </c>
      <c r="D802" s="73" t="s">
        <v>339</v>
      </c>
      <c r="E802" s="73" t="s">
        <v>340</v>
      </c>
      <c r="F802" s="91">
        <v>2.4444294849999997</v>
      </c>
      <c r="G802" s="91">
        <v>5.0438966169999997</v>
      </c>
      <c r="H802" s="92">
        <f t="shared" si="36"/>
        <v>-0.51536883671222167</v>
      </c>
      <c r="I802" s="104">
        <v>0</v>
      </c>
      <c r="J802" s="104">
        <v>1.2324999999999999</v>
      </c>
      <c r="K802" s="92">
        <f t="shared" si="37"/>
        <v>-1</v>
      </c>
      <c r="L802" s="74">
        <f t="shared" si="38"/>
        <v>0</v>
      </c>
      <c r="N802" s="36"/>
    </row>
    <row r="803" spans="1:14">
      <c r="A803" s="73" t="s">
        <v>1682</v>
      </c>
      <c r="B803" s="73" t="s">
        <v>977</v>
      </c>
      <c r="C803" s="73" t="s">
        <v>1365</v>
      </c>
      <c r="D803" s="73" t="s">
        <v>339</v>
      </c>
      <c r="E803" s="73" t="s">
        <v>340</v>
      </c>
      <c r="F803" s="91">
        <v>2.0908337370000001</v>
      </c>
      <c r="G803" s="91">
        <v>1.388011686</v>
      </c>
      <c r="H803" s="92">
        <f t="shared" si="36"/>
        <v>0.50635168139355269</v>
      </c>
      <c r="I803" s="104">
        <v>0</v>
      </c>
      <c r="J803" s="104">
        <v>0.37388442999999999</v>
      </c>
      <c r="K803" s="92">
        <f t="shared" si="37"/>
        <v>-1</v>
      </c>
      <c r="L803" s="74">
        <f t="shared" si="38"/>
        <v>0</v>
      </c>
      <c r="N803" s="36"/>
    </row>
    <row r="804" spans="1:14">
      <c r="A804" s="73" t="s">
        <v>2440</v>
      </c>
      <c r="B804" s="73" t="s">
        <v>2115</v>
      </c>
      <c r="C804" s="73" t="s">
        <v>246</v>
      </c>
      <c r="D804" s="73" t="s">
        <v>1280</v>
      </c>
      <c r="E804" s="73" t="s">
        <v>1590</v>
      </c>
      <c r="F804" s="91">
        <v>2.0377990000000001</v>
      </c>
      <c r="G804" s="91">
        <v>0.11975466</v>
      </c>
      <c r="H804" s="92">
        <f t="shared" si="36"/>
        <v>16.016448462214331</v>
      </c>
      <c r="I804" s="104">
        <v>0</v>
      </c>
      <c r="J804" s="104">
        <v>1.200785E-2</v>
      </c>
      <c r="K804" s="92">
        <f t="shared" si="37"/>
        <v>-1</v>
      </c>
      <c r="L804" s="74">
        <f t="shared" si="38"/>
        <v>0</v>
      </c>
      <c r="N804" s="36"/>
    </row>
    <row r="805" spans="1:14">
      <c r="A805" s="73" t="s">
        <v>2836</v>
      </c>
      <c r="B805" s="73" t="s">
        <v>112</v>
      </c>
      <c r="C805" s="73" t="s">
        <v>1364</v>
      </c>
      <c r="D805" s="73" t="s">
        <v>338</v>
      </c>
      <c r="E805" s="73" t="s">
        <v>1590</v>
      </c>
      <c r="F805" s="91">
        <v>2.0326023200000001</v>
      </c>
      <c r="G805" s="91">
        <v>0.52656712999999999</v>
      </c>
      <c r="H805" s="92">
        <f t="shared" si="36"/>
        <v>2.8601010283342223</v>
      </c>
      <c r="I805" s="104">
        <v>0</v>
      </c>
      <c r="J805" s="104">
        <v>0</v>
      </c>
      <c r="K805" s="92" t="str">
        <f t="shared" si="37"/>
        <v/>
      </c>
      <c r="L805" s="74">
        <f t="shared" si="38"/>
        <v>0</v>
      </c>
      <c r="N805" s="36"/>
    </row>
    <row r="806" spans="1:14">
      <c r="A806" s="73" t="s">
        <v>1738</v>
      </c>
      <c r="B806" s="73" t="s">
        <v>738</v>
      </c>
      <c r="C806" s="73" t="s">
        <v>1365</v>
      </c>
      <c r="D806" s="73" t="s">
        <v>338</v>
      </c>
      <c r="E806" s="73" t="s">
        <v>1590</v>
      </c>
      <c r="F806" s="91">
        <v>1.8431853999999999</v>
      </c>
      <c r="G806" s="91">
        <v>0.34044706000000002</v>
      </c>
      <c r="H806" s="92">
        <f t="shared" si="36"/>
        <v>4.4140147369755516</v>
      </c>
      <c r="I806" s="104">
        <v>0</v>
      </c>
      <c r="J806" s="104">
        <v>0</v>
      </c>
      <c r="K806" s="92" t="str">
        <f t="shared" si="37"/>
        <v/>
      </c>
      <c r="L806" s="74">
        <f t="shared" si="38"/>
        <v>0</v>
      </c>
      <c r="N806" s="36"/>
    </row>
    <row r="807" spans="1:14">
      <c r="A807" s="73" t="s">
        <v>780</v>
      </c>
      <c r="B807" s="73" t="s">
        <v>908</v>
      </c>
      <c r="C807" s="73" t="s">
        <v>1371</v>
      </c>
      <c r="D807" s="73" t="s">
        <v>338</v>
      </c>
      <c r="E807" s="73" t="s">
        <v>340</v>
      </c>
      <c r="F807" s="91">
        <v>1.82185894</v>
      </c>
      <c r="G807" s="91">
        <v>1.6923910800000002</v>
      </c>
      <c r="H807" s="92">
        <f t="shared" si="36"/>
        <v>7.649996595349573E-2</v>
      </c>
      <c r="I807" s="104">
        <v>0</v>
      </c>
      <c r="J807" s="104">
        <v>0</v>
      </c>
      <c r="K807" s="92" t="str">
        <f t="shared" si="37"/>
        <v/>
      </c>
      <c r="L807" s="74">
        <f t="shared" si="38"/>
        <v>0</v>
      </c>
      <c r="N807" s="36"/>
    </row>
    <row r="808" spans="1:14">
      <c r="A808" s="73" t="s">
        <v>2459</v>
      </c>
      <c r="B808" s="73" t="s">
        <v>1755</v>
      </c>
      <c r="C808" s="73" t="s">
        <v>1528</v>
      </c>
      <c r="D808" s="73" t="s">
        <v>338</v>
      </c>
      <c r="E808" s="73" t="s">
        <v>1590</v>
      </c>
      <c r="F808" s="91">
        <v>1.7996606334841601</v>
      </c>
      <c r="G808" s="91">
        <v>0.74127430167597697</v>
      </c>
      <c r="H808" s="92">
        <f t="shared" si="36"/>
        <v>1.4277930982029656</v>
      </c>
      <c r="I808" s="104">
        <v>0</v>
      </c>
      <c r="J808" s="104">
        <v>0</v>
      </c>
      <c r="K808" s="92" t="str">
        <f t="shared" si="37"/>
        <v/>
      </c>
      <c r="L808" s="74">
        <f t="shared" si="38"/>
        <v>0</v>
      </c>
      <c r="N808" s="36"/>
    </row>
    <row r="809" spans="1:14">
      <c r="A809" s="73" t="s">
        <v>628</v>
      </c>
      <c r="B809" s="73" t="s">
        <v>629</v>
      </c>
      <c r="C809" s="73" t="s">
        <v>1365</v>
      </c>
      <c r="D809" s="73" t="s">
        <v>338</v>
      </c>
      <c r="E809" s="73" t="s">
        <v>1590</v>
      </c>
      <c r="F809" s="91">
        <v>1.6938958230000001</v>
      </c>
      <c r="G809" s="91">
        <v>2.470654358</v>
      </c>
      <c r="H809" s="92">
        <f t="shared" si="36"/>
        <v>-0.31439384974464324</v>
      </c>
      <c r="I809" s="104">
        <v>0</v>
      </c>
      <c r="J809" s="104">
        <v>0.10620305000000001</v>
      </c>
      <c r="K809" s="92">
        <f t="shared" si="37"/>
        <v>-1</v>
      </c>
      <c r="L809" s="74">
        <f t="shared" si="38"/>
        <v>0</v>
      </c>
      <c r="N809" s="36"/>
    </row>
    <row r="810" spans="1:14">
      <c r="A810" s="73" t="s">
        <v>445</v>
      </c>
      <c r="B810" s="73" t="s">
        <v>446</v>
      </c>
      <c r="C810" s="73" t="s">
        <v>467</v>
      </c>
      <c r="D810" s="73" t="s">
        <v>339</v>
      </c>
      <c r="E810" s="73" t="s">
        <v>340</v>
      </c>
      <c r="F810" s="91">
        <v>1.5822996</v>
      </c>
      <c r="G810" s="91">
        <v>1.2318411299999998</v>
      </c>
      <c r="H810" s="92">
        <f t="shared" si="36"/>
        <v>0.28449973090279923</v>
      </c>
      <c r="I810" s="104">
        <v>0</v>
      </c>
      <c r="J810" s="104">
        <v>0</v>
      </c>
      <c r="K810" s="92" t="str">
        <f t="shared" si="37"/>
        <v/>
      </c>
      <c r="L810" s="74">
        <f t="shared" si="38"/>
        <v>0</v>
      </c>
      <c r="N810" s="36"/>
    </row>
    <row r="811" spans="1:14">
      <c r="A811" s="73" t="s">
        <v>398</v>
      </c>
      <c r="B811" s="73" t="s">
        <v>399</v>
      </c>
      <c r="C811" s="73" t="s">
        <v>1365</v>
      </c>
      <c r="D811" s="73" t="s">
        <v>338</v>
      </c>
      <c r="E811" s="73" t="s">
        <v>1590</v>
      </c>
      <c r="F811" s="91">
        <v>1.5475247130000001</v>
      </c>
      <c r="G811" s="91">
        <v>0.19117087599999999</v>
      </c>
      <c r="H811" s="92">
        <f t="shared" si="36"/>
        <v>7.0949815441552939</v>
      </c>
      <c r="I811" s="104">
        <v>0</v>
      </c>
      <c r="J811" s="104">
        <v>2.658961E-2</v>
      </c>
      <c r="K811" s="92">
        <f t="shared" si="37"/>
        <v>-1</v>
      </c>
      <c r="L811" s="74">
        <f t="shared" si="38"/>
        <v>0</v>
      </c>
      <c r="N811" s="36"/>
    </row>
    <row r="812" spans="1:14">
      <c r="A812" s="73" t="s">
        <v>461</v>
      </c>
      <c r="B812" s="73" t="s">
        <v>462</v>
      </c>
      <c r="C812" s="73" t="s">
        <v>467</v>
      </c>
      <c r="D812" s="73" t="s">
        <v>339</v>
      </c>
      <c r="E812" s="73" t="s">
        <v>340</v>
      </c>
      <c r="F812" s="91">
        <v>1.5274908999999999</v>
      </c>
      <c r="G812" s="91">
        <v>6.2943466600000004</v>
      </c>
      <c r="H812" s="92">
        <f t="shared" si="36"/>
        <v>-0.75732335975279763</v>
      </c>
      <c r="I812" s="104">
        <v>0</v>
      </c>
      <c r="J812" s="104">
        <v>2.7266443799999998</v>
      </c>
      <c r="K812" s="92">
        <f t="shared" si="37"/>
        <v>-1</v>
      </c>
      <c r="L812" s="74">
        <f t="shared" si="38"/>
        <v>0</v>
      </c>
      <c r="N812" s="36"/>
    </row>
    <row r="813" spans="1:14">
      <c r="A813" s="73" t="s">
        <v>2395</v>
      </c>
      <c r="B813" s="73" t="s">
        <v>2388</v>
      </c>
      <c r="C813" s="73" t="s">
        <v>1528</v>
      </c>
      <c r="D813" s="73" t="s">
        <v>339</v>
      </c>
      <c r="E813" s="73" t="s">
        <v>340</v>
      </c>
      <c r="F813" s="91">
        <v>1.4616855800000002</v>
      </c>
      <c r="G813" s="91">
        <v>1.5716401</v>
      </c>
      <c r="H813" s="92">
        <f t="shared" si="36"/>
        <v>-6.9961640708963713E-2</v>
      </c>
      <c r="I813" s="104">
        <v>0</v>
      </c>
      <c r="J813" s="104">
        <v>0</v>
      </c>
      <c r="K813" s="92" t="str">
        <f t="shared" si="37"/>
        <v/>
      </c>
      <c r="L813" s="74">
        <f t="shared" si="38"/>
        <v>0</v>
      </c>
      <c r="N813" s="36"/>
    </row>
    <row r="814" spans="1:14">
      <c r="A814" s="73" t="s">
        <v>233</v>
      </c>
      <c r="B814" s="73" t="s">
        <v>234</v>
      </c>
      <c r="C814" s="73" t="s">
        <v>246</v>
      </c>
      <c r="D814" s="73" t="s">
        <v>339</v>
      </c>
      <c r="E814" s="73" t="s">
        <v>1590</v>
      </c>
      <c r="F814" s="91">
        <v>1.3608767830000001</v>
      </c>
      <c r="G814" s="91">
        <v>2.8569983220000004</v>
      </c>
      <c r="H814" s="92">
        <f t="shared" si="36"/>
        <v>-0.52366902965230366</v>
      </c>
      <c r="I814" s="104">
        <v>0</v>
      </c>
      <c r="J814" s="104">
        <v>2.0266349999999999E-2</v>
      </c>
      <c r="K814" s="92">
        <f t="shared" si="37"/>
        <v>-1</v>
      </c>
      <c r="L814" s="74">
        <f t="shared" si="38"/>
        <v>0</v>
      </c>
      <c r="N814" s="36"/>
    </row>
    <row r="815" spans="1:14">
      <c r="A815" s="73" t="s">
        <v>2853</v>
      </c>
      <c r="B815" s="73" t="s">
        <v>1486</v>
      </c>
      <c r="C815" s="73" t="s">
        <v>1370</v>
      </c>
      <c r="D815" s="73" t="s">
        <v>339</v>
      </c>
      <c r="E815" s="73" t="s">
        <v>340</v>
      </c>
      <c r="F815" s="91">
        <v>1.35249902</v>
      </c>
      <c r="G815" s="91">
        <v>5.6963000000000005E-3</v>
      </c>
      <c r="H815" s="92" t="str">
        <f t="shared" si="36"/>
        <v/>
      </c>
      <c r="I815" s="104">
        <v>0</v>
      </c>
      <c r="J815" s="104">
        <v>1.9338199999999999E-3</v>
      </c>
      <c r="K815" s="92">
        <f t="shared" si="37"/>
        <v>-1</v>
      </c>
      <c r="L815" s="74">
        <f t="shared" si="38"/>
        <v>0</v>
      </c>
      <c r="N815" s="36"/>
    </row>
    <row r="816" spans="1:14">
      <c r="A816" s="73" t="s">
        <v>2854</v>
      </c>
      <c r="B816" s="73" t="s">
        <v>508</v>
      </c>
      <c r="C816" s="73" t="s">
        <v>1364</v>
      </c>
      <c r="D816" s="73" t="s">
        <v>338</v>
      </c>
      <c r="E816" s="73" t="s">
        <v>1590</v>
      </c>
      <c r="F816" s="91">
        <v>1.2678936159999998</v>
      </c>
      <c r="G816" s="91">
        <v>1.8414381129999999</v>
      </c>
      <c r="H816" s="92">
        <f t="shared" si="36"/>
        <v>-0.31146552955049001</v>
      </c>
      <c r="I816" s="104">
        <v>0</v>
      </c>
      <c r="J816" s="104">
        <v>0.242865</v>
      </c>
      <c r="K816" s="92">
        <f t="shared" si="37"/>
        <v>-1</v>
      </c>
      <c r="L816" s="74">
        <f t="shared" si="38"/>
        <v>0</v>
      </c>
      <c r="N816" s="36"/>
    </row>
    <row r="817" spans="1:14">
      <c r="A817" s="73" t="s">
        <v>81</v>
      </c>
      <c r="B817" s="73" t="s">
        <v>82</v>
      </c>
      <c r="C817" s="73" t="s">
        <v>1368</v>
      </c>
      <c r="D817" s="73" t="s">
        <v>339</v>
      </c>
      <c r="E817" s="73" t="s">
        <v>340</v>
      </c>
      <c r="F817" s="91">
        <v>1.12881601</v>
      </c>
      <c r="G817" s="91">
        <v>0.22431828000000001</v>
      </c>
      <c r="H817" s="92">
        <f t="shared" si="36"/>
        <v>4.0322069605740554</v>
      </c>
      <c r="I817" s="104">
        <v>0</v>
      </c>
      <c r="J817" s="104">
        <v>0</v>
      </c>
      <c r="K817" s="92" t="str">
        <f t="shared" si="37"/>
        <v/>
      </c>
      <c r="L817" s="74">
        <f t="shared" si="38"/>
        <v>0</v>
      </c>
      <c r="N817" s="36"/>
    </row>
    <row r="818" spans="1:14">
      <c r="A818" s="73" t="s">
        <v>1429</v>
      </c>
      <c r="B818" s="73" t="s">
        <v>831</v>
      </c>
      <c r="C818" s="73" t="s">
        <v>1370</v>
      </c>
      <c r="D818" s="73" t="s">
        <v>339</v>
      </c>
      <c r="E818" s="73" t="s">
        <v>340</v>
      </c>
      <c r="F818" s="91">
        <v>1.1102951399999998</v>
      </c>
      <c r="G818" s="91">
        <v>0.5209838</v>
      </c>
      <c r="H818" s="92">
        <f t="shared" si="36"/>
        <v>1.1311509878042272</v>
      </c>
      <c r="I818" s="104">
        <v>0</v>
      </c>
      <c r="J818" s="104">
        <v>0.22932857000000001</v>
      </c>
      <c r="K818" s="92">
        <f t="shared" si="37"/>
        <v>-1</v>
      </c>
      <c r="L818" s="74">
        <f t="shared" si="38"/>
        <v>0</v>
      </c>
      <c r="N818" s="36"/>
    </row>
    <row r="819" spans="1:14">
      <c r="A819" s="73" t="s">
        <v>2860</v>
      </c>
      <c r="B819" s="73" t="s">
        <v>116</v>
      </c>
      <c r="C819" s="73" t="s">
        <v>1364</v>
      </c>
      <c r="D819" s="73" t="s">
        <v>338</v>
      </c>
      <c r="E819" s="73" t="s">
        <v>1590</v>
      </c>
      <c r="F819" s="91">
        <v>1.0727269099999999</v>
      </c>
      <c r="G819" s="91">
        <v>1.039303675</v>
      </c>
      <c r="H819" s="92">
        <f t="shared" si="36"/>
        <v>3.2159257976259736E-2</v>
      </c>
      <c r="I819" s="104">
        <v>0</v>
      </c>
      <c r="J819" s="104">
        <v>0</v>
      </c>
      <c r="K819" s="92" t="str">
        <f t="shared" si="37"/>
        <v/>
      </c>
      <c r="L819" s="74">
        <f t="shared" si="38"/>
        <v>0</v>
      </c>
      <c r="N819" s="36"/>
    </row>
    <row r="820" spans="1:14">
      <c r="A820" s="73" t="s">
        <v>2103</v>
      </c>
      <c r="B820" s="73" t="s">
        <v>2104</v>
      </c>
      <c r="C820" s="73" t="s">
        <v>1528</v>
      </c>
      <c r="D820" s="73" t="s">
        <v>339</v>
      </c>
      <c r="E820" s="73" t="s">
        <v>340</v>
      </c>
      <c r="F820" s="91">
        <v>1.0583</v>
      </c>
      <c r="G820" s="91">
        <v>0</v>
      </c>
      <c r="H820" s="92" t="str">
        <f t="shared" si="36"/>
        <v/>
      </c>
      <c r="I820" s="104">
        <v>0</v>
      </c>
      <c r="J820" s="104">
        <v>2.1401400000000002</v>
      </c>
      <c r="K820" s="92">
        <f t="shared" si="37"/>
        <v>-1</v>
      </c>
      <c r="L820" s="74">
        <f t="shared" si="38"/>
        <v>0</v>
      </c>
      <c r="N820" s="36"/>
    </row>
    <row r="821" spans="1:14">
      <c r="A821" s="73" t="s">
        <v>2861</v>
      </c>
      <c r="B821" s="73" t="s">
        <v>1536</v>
      </c>
      <c r="C821" s="73" t="s">
        <v>1364</v>
      </c>
      <c r="D821" s="73" t="s">
        <v>338</v>
      </c>
      <c r="E821" s="73" t="s">
        <v>340</v>
      </c>
      <c r="F821" s="91">
        <v>1.0521685900000002</v>
      </c>
      <c r="G821" s="91">
        <v>2.5835500000000001E-2</v>
      </c>
      <c r="H821" s="92">
        <f t="shared" si="36"/>
        <v>39.725691006560744</v>
      </c>
      <c r="I821" s="104">
        <v>0</v>
      </c>
      <c r="J821" s="104">
        <v>0</v>
      </c>
      <c r="K821" s="92" t="str">
        <f t="shared" si="37"/>
        <v/>
      </c>
      <c r="L821" s="74">
        <f t="shared" si="38"/>
        <v>0</v>
      </c>
      <c r="N821" s="36"/>
    </row>
    <row r="822" spans="1:14">
      <c r="A822" s="73" t="s">
        <v>2183</v>
      </c>
      <c r="B822" s="73" t="s">
        <v>2184</v>
      </c>
      <c r="C822" s="73" t="s">
        <v>1371</v>
      </c>
      <c r="D822" s="73" t="s">
        <v>338</v>
      </c>
      <c r="E822" s="73" t="s">
        <v>1590</v>
      </c>
      <c r="F822" s="91">
        <v>1.0240730500000002</v>
      </c>
      <c r="G822" s="91">
        <v>1.0262E-2</v>
      </c>
      <c r="H822" s="92">
        <f t="shared" si="36"/>
        <v>98.792735334242849</v>
      </c>
      <c r="I822" s="104">
        <v>0</v>
      </c>
      <c r="J822" s="104">
        <v>0</v>
      </c>
      <c r="K822" s="92" t="str">
        <f t="shared" si="37"/>
        <v/>
      </c>
      <c r="L822" s="74">
        <f t="shared" si="38"/>
        <v>0</v>
      </c>
      <c r="N822" s="36"/>
    </row>
    <row r="823" spans="1:14">
      <c r="A823" s="73" t="s">
        <v>2099</v>
      </c>
      <c r="B823" s="73" t="s">
        <v>2100</v>
      </c>
      <c r="C823" s="73" t="s">
        <v>1528</v>
      </c>
      <c r="D823" s="73" t="s">
        <v>339</v>
      </c>
      <c r="E823" s="73" t="s">
        <v>340</v>
      </c>
      <c r="F823" s="91">
        <v>0.98136784999999993</v>
      </c>
      <c r="G823" s="91">
        <v>0.57215746999999995</v>
      </c>
      <c r="H823" s="92">
        <f t="shared" si="36"/>
        <v>0.71520586806286035</v>
      </c>
      <c r="I823" s="104">
        <v>0</v>
      </c>
      <c r="J823" s="104">
        <v>0</v>
      </c>
      <c r="K823" s="92" t="str">
        <f t="shared" si="37"/>
        <v/>
      </c>
      <c r="L823" s="74">
        <f t="shared" si="38"/>
        <v>0</v>
      </c>
      <c r="N823" s="36"/>
    </row>
    <row r="824" spans="1:14">
      <c r="A824" s="73" t="s">
        <v>449</v>
      </c>
      <c r="B824" s="73" t="s">
        <v>450</v>
      </c>
      <c r="C824" s="73" t="s">
        <v>467</v>
      </c>
      <c r="D824" s="73" t="s">
        <v>1280</v>
      </c>
      <c r="E824" s="73" t="s">
        <v>340</v>
      </c>
      <c r="F824" s="91">
        <v>0.98010125999999997</v>
      </c>
      <c r="G824" s="91">
        <v>2.6055153099999999</v>
      </c>
      <c r="H824" s="92">
        <f t="shared" si="36"/>
        <v>-0.62383592365074225</v>
      </c>
      <c r="I824" s="104">
        <v>0</v>
      </c>
      <c r="J824" s="104">
        <v>0</v>
      </c>
      <c r="K824" s="92" t="str">
        <f t="shared" si="37"/>
        <v/>
      </c>
      <c r="L824" s="74">
        <f t="shared" si="38"/>
        <v>0</v>
      </c>
      <c r="N824" s="36"/>
    </row>
    <row r="825" spans="1:14">
      <c r="A825" s="73" t="s">
        <v>2579</v>
      </c>
      <c r="B825" s="73" t="s">
        <v>156</v>
      </c>
      <c r="C825" s="73" t="s">
        <v>1028</v>
      </c>
      <c r="D825" s="73" t="s">
        <v>338</v>
      </c>
      <c r="E825" s="73" t="s">
        <v>1590</v>
      </c>
      <c r="F825" s="91">
        <v>0.9111469499999999</v>
      </c>
      <c r="G825" s="91">
        <v>2.6730613999999999</v>
      </c>
      <c r="H825" s="92">
        <f t="shared" si="36"/>
        <v>-0.65913729104763552</v>
      </c>
      <c r="I825" s="104">
        <v>0</v>
      </c>
      <c r="J825" s="104">
        <v>0.71828800000000004</v>
      </c>
      <c r="K825" s="92">
        <f t="shared" si="37"/>
        <v>-1</v>
      </c>
      <c r="L825" s="74">
        <f t="shared" si="38"/>
        <v>0</v>
      </c>
      <c r="N825" s="36"/>
    </row>
    <row r="826" spans="1:14">
      <c r="A826" s="73" t="s">
        <v>2865</v>
      </c>
      <c r="B826" s="73" t="s">
        <v>1513</v>
      </c>
      <c r="C826" s="73" t="s">
        <v>1364</v>
      </c>
      <c r="D826" s="73" t="s">
        <v>338</v>
      </c>
      <c r="E826" s="73" t="s">
        <v>1590</v>
      </c>
      <c r="F826" s="91">
        <v>0.87714806999999995</v>
      </c>
      <c r="G826" s="91">
        <v>0.55079486</v>
      </c>
      <c r="H826" s="92">
        <f t="shared" si="36"/>
        <v>0.59251317269010095</v>
      </c>
      <c r="I826" s="104">
        <v>0</v>
      </c>
      <c r="J826" s="104">
        <v>9.6050000000000007E-3</v>
      </c>
      <c r="K826" s="92">
        <f t="shared" si="37"/>
        <v>-1</v>
      </c>
      <c r="L826" s="74">
        <f t="shared" si="38"/>
        <v>0</v>
      </c>
      <c r="N826" s="36"/>
    </row>
    <row r="827" spans="1:14">
      <c r="A827" s="73" t="s">
        <v>459</v>
      </c>
      <c r="B827" s="73" t="s">
        <v>460</v>
      </c>
      <c r="C827" s="73" t="s">
        <v>467</v>
      </c>
      <c r="D827" s="73" t="s">
        <v>1280</v>
      </c>
      <c r="E827" s="73" t="s">
        <v>340</v>
      </c>
      <c r="F827" s="91">
        <v>0.85829135000000001</v>
      </c>
      <c r="G827" s="91">
        <v>0.68241342000000005</v>
      </c>
      <c r="H827" s="92">
        <f t="shared" si="36"/>
        <v>0.25772929553466284</v>
      </c>
      <c r="I827" s="104">
        <v>0</v>
      </c>
      <c r="J827" s="104">
        <v>0</v>
      </c>
      <c r="K827" s="92" t="str">
        <f t="shared" si="37"/>
        <v/>
      </c>
      <c r="L827" s="74">
        <f t="shared" si="38"/>
        <v>0</v>
      </c>
      <c r="N827" s="36"/>
    </row>
    <row r="828" spans="1:14">
      <c r="A828" s="73" t="s">
        <v>2869</v>
      </c>
      <c r="B828" s="73" t="s">
        <v>1523</v>
      </c>
      <c r="C828" s="73" t="s">
        <v>1364</v>
      </c>
      <c r="D828" s="73" t="s">
        <v>338</v>
      </c>
      <c r="E828" s="73" t="s">
        <v>1590</v>
      </c>
      <c r="F828" s="91">
        <v>0.79439320999999996</v>
      </c>
      <c r="G828" s="91">
        <v>2.9531225800000001</v>
      </c>
      <c r="H828" s="92">
        <f t="shared" si="36"/>
        <v>-0.73099890421751468</v>
      </c>
      <c r="I828" s="104">
        <v>0</v>
      </c>
      <c r="J828" s="104">
        <v>1.01802E-2</v>
      </c>
      <c r="K828" s="92">
        <f t="shared" si="37"/>
        <v>-1</v>
      </c>
      <c r="L828" s="74">
        <f t="shared" si="38"/>
        <v>0</v>
      </c>
      <c r="N828" s="36"/>
    </row>
    <row r="829" spans="1:14">
      <c r="A829" s="73" t="s">
        <v>433</v>
      </c>
      <c r="B829" s="73" t="s">
        <v>731</v>
      </c>
      <c r="C829" s="73" t="s">
        <v>1365</v>
      </c>
      <c r="D829" s="73" t="s">
        <v>338</v>
      </c>
      <c r="E829" s="73" t="s">
        <v>1590</v>
      </c>
      <c r="F829" s="91">
        <v>0.79345553499999999</v>
      </c>
      <c r="G829" s="91">
        <v>1.0076989869999999</v>
      </c>
      <c r="H829" s="92">
        <f t="shared" si="36"/>
        <v>-0.21260659657684067</v>
      </c>
      <c r="I829" s="104">
        <v>0</v>
      </c>
      <c r="J829" s="104">
        <v>0.81531731000000007</v>
      </c>
      <c r="K829" s="92">
        <f t="shared" si="37"/>
        <v>-1</v>
      </c>
      <c r="L829" s="74">
        <f t="shared" si="38"/>
        <v>0</v>
      </c>
      <c r="N829" s="36"/>
    </row>
    <row r="830" spans="1:14">
      <c r="A830" s="73" t="s">
        <v>2875</v>
      </c>
      <c r="B830" s="73" t="s">
        <v>625</v>
      </c>
      <c r="C830" s="73" t="s">
        <v>1370</v>
      </c>
      <c r="D830" s="73" t="s">
        <v>339</v>
      </c>
      <c r="E830" s="73" t="s">
        <v>340</v>
      </c>
      <c r="F830" s="91">
        <v>0.68537366500000008</v>
      </c>
      <c r="G830" s="91">
        <v>6.1244558700000002</v>
      </c>
      <c r="H830" s="92">
        <f t="shared" si="36"/>
        <v>-0.88809231717102732</v>
      </c>
      <c r="I830" s="104">
        <v>0</v>
      </c>
      <c r="J830" s="104">
        <v>1.7430696299999999</v>
      </c>
      <c r="K830" s="92">
        <f t="shared" si="37"/>
        <v>-1</v>
      </c>
      <c r="L830" s="74">
        <f t="shared" si="38"/>
        <v>0</v>
      </c>
      <c r="N830" s="36"/>
    </row>
    <row r="831" spans="1:14">
      <c r="A831" s="73" t="s">
        <v>2033</v>
      </c>
      <c r="B831" s="73" t="s">
        <v>2034</v>
      </c>
      <c r="C831" s="73" t="s">
        <v>1371</v>
      </c>
      <c r="D831" s="73" t="s">
        <v>338</v>
      </c>
      <c r="E831" s="73" t="s">
        <v>1590</v>
      </c>
      <c r="F831" s="91">
        <v>0.68224328000000001</v>
      </c>
      <c r="G831" s="91">
        <v>0.57411871999999997</v>
      </c>
      <c r="H831" s="92">
        <f t="shared" si="36"/>
        <v>0.18833136115122673</v>
      </c>
      <c r="I831" s="104">
        <v>0</v>
      </c>
      <c r="J831" s="104">
        <v>0</v>
      </c>
      <c r="K831" s="92" t="str">
        <f t="shared" si="37"/>
        <v/>
      </c>
      <c r="L831" s="74">
        <f t="shared" si="38"/>
        <v>0</v>
      </c>
      <c r="N831" s="36"/>
    </row>
    <row r="832" spans="1:14">
      <c r="A832" s="73" t="s">
        <v>133</v>
      </c>
      <c r="B832" s="73" t="s">
        <v>134</v>
      </c>
      <c r="C832" s="73" t="s">
        <v>1372</v>
      </c>
      <c r="D832" s="73" t="s">
        <v>339</v>
      </c>
      <c r="E832" s="73" t="s">
        <v>340</v>
      </c>
      <c r="F832" s="91">
        <v>0.658088852</v>
      </c>
      <c r="G832" s="91">
        <v>0.19309802100000001</v>
      </c>
      <c r="H832" s="92">
        <f t="shared" si="36"/>
        <v>2.4080559116657128</v>
      </c>
      <c r="I832" s="104">
        <v>0</v>
      </c>
      <c r="J832" s="104">
        <v>0</v>
      </c>
      <c r="K832" s="92" t="str">
        <f t="shared" si="37"/>
        <v/>
      </c>
      <c r="L832" s="74">
        <f t="shared" si="38"/>
        <v>0</v>
      </c>
      <c r="N832" s="36"/>
    </row>
    <row r="833" spans="1:14">
      <c r="A833" s="73" t="s">
        <v>1393</v>
      </c>
      <c r="B833" s="73" t="s">
        <v>652</v>
      </c>
      <c r="C833" s="73" t="s">
        <v>1367</v>
      </c>
      <c r="D833" s="73" t="s">
        <v>338</v>
      </c>
      <c r="E833" s="73" t="s">
        <v>1590</v>
      </c>
      <c r="F833" s="91">
        <v>0.64980000000000004</v>
      </c>
      <c r="G833" s="91">
        <v>4.3407562199999994</v>
      </c>
      <c r="H833" s="92">
        <f t="shared" si="36"/>
        <v>-0.85030258160869487</v>
      </c>
      <c r="I833" s="104">
        <v>0</v>
      </c>
      <c r="J833" s="104">
        <v>0</v>
      </c>
      <c r="K833" s="92" t="str">
        <f t="shared" si="37"/>
        <v/>
      </c>
      <c r="L833" s="74">
        <f t="shared" si="38"/>
        <v>0</v>
      </c>
      <c r="N833" s="36"/>
    </row>
    <row r="834" spans="1:14">
      <c r="A834" s="73" t="s">
        <v>1595</v>
      </c>
      <c r="B834" s="73" t="s">
        <v>601</v>
      </c>
      <c r="C834" s="73" t="s">
        <v>1366</v>
      </c>
      <c r="D834" s="73" t="s">
        <v>338</v>
      </c>
      <c r="E834" s="73" t="s">
        <v>340</v>
      </c>
      <c r="F834" s="91">
        <v>0.61506264499999996</v>
      </c>
      <c r="G834" s="91">
        <v>1.524884237</v>
      </c>
      <c r="H834" s="92">
        <f t="shared" si="36"/>
        <v>-0.5966496143929908</v>
      </c>
      <c r="I834" s="104">
        <v>0</v>
      </c>
      <c r="J834" s="104">
        <v>0</v>
      </c>
      <c r="K834" s="92" t="str">
        <f t="shared" si="37"/>
        <v/>
      </c>
      <c r="L834" s="74">
        <f t="shared" si="38"/>
        <v>0</v>
      </c>
      <c r="N834" s="36"/>
    </row>
    <row r="835" spans="1:14">
      <c r="A835" s="73" t="s">
        <v>2880</v>
      </c>
      <c r="B835" s="73" t="s">
        <v>314</v>
      </c>
      <c r="C835" s="73" t="s">
        <v>1364</v>
      </c>
      <c r="D835" s="73" t="s">
        <v>338</v>
      </c>
      <c r="E835" s="73" t="s">
        <v>1590</v>
      </c>
      <c r="F835" s="91">
        <v>0.58900808999999998</v>
      </c>
      <c r="G835" s="91">
        <v>0.26945857000000001</v>
      </c>
      <c r="H835" s="92">
        <f t="shared" si="36"/>
        <v>1.1858948112134642</v>
      </c>
      <c r="I835" s="104">
        <v>0</v>
      </c>
      <c r="J835" s="104">
        <v>0</v>
      </c>
      <c r="K835" s="92" t="str">
        <f t="shared" si="37"/>
        <v/>
      </c>
      <c r="L835" s="74">
        <f t="shared" si="38"/>
        <v>0</v>
      </c>
      <c r="N835" s="36"/>
    </row>
    <row r="836" spans="1:14">
      <c r="A836" s="73" t="s">
        <v>1294</v>
      </c>
      <c r="B836" s="73" t="s">
        <v>1295</v>
      </c>
      <c r="C836" s="73" t="s">
        <v>1365</v>
      </c>
      <c r="D836" s="73" t="s">
        <v>338</v>
      </c>
      <c r="E836" s="73" t="s">
        <v>1590</v>
      </c>
      <c r="F836" s="91">
        <v>0.56507248199999993</v>
      </c>
      <c r="G836" s="91">
        <v>1.183651182</v>
      </c>
      <c r="H836" s="92">
        <f t="shared" si="36"/>
        <v>-0.522602190076637</v>
      </c>
      <c r="I836" s="104">
        <v>0</v>
      </c>
      <c r="J836" s="104">
        <v>4.0414410000000005E-2</v>
      </c>
      <c r="K836" s="92">
        <f t="shared" si="37"/>
        <v>-1</v>
      </c>
      <c r="L836" s="74">
        <f t="shared" si="38"/>
        <v>0</v>
      </c>
      <c r="N836" s="36"/>
    </row>
    <row r="837" spans="1:14">
      <c r="A837" s="73" t="s">
        <v>1559</v>
      </c>
      <c r="B837" s="73" t="s">
        <v>1560</v>
      </c>
      <c r="C837" s="73" t="s">
        <v>1528</v>
      </c>
      <c r="D837" s="73" t="s">
        <v>338</v>
      </c>
      <c r="E837" s="73" t="s">
        <v>1590</v>
      </c>
      <c r="F837" s="91">
        <v>0.54771340718046702</v>
      </c>
      <c r="G837" s="91">
        <v>0</v>
      </c>
      <c r="H837" s="92" t="str">
        <f t="shared" si="36"/>
        <v/>
      </c>
      <c r="I837" s="104">
        <v>0</v>
      </c>
      <c r="J837" s="104">
        <v>0</v>
      </c>
      <c r="K837" s="92" t="str">
        <f t="shared" si="37"/>
        <v/>
      </c>
      <c r="L837" s="74">
        <f t="shared" si="38"/>
        <v>0</v>
      </c>
      <c r="N837" s="36"/>
    </row>
    <row r="838" spans="1:14">
      <c r="A838" s="73" t="s">
        <v>227</v>
      </c>
      <c r="B838" s="73" t="s">
        <v>228</v>
      </c>
      <c r="C838" s="73" t="s">
        <v>246</v>
      </c>
      <c r="D838" s="73" t="s">
        <v>339</v>
      </c>
      <c r="E838" s="73" t="s">
        <v>1590</v>
      </c>
      <c r="F838" s="91">
        <v>0.50897198100000007</v>
      </c>
      <c r="G838" s="91">
        <v>8.4835426000000005E-2</v>
      </c>
      <c r="H838" s="92">
        <f t="shared" si="36"/>
        <v>4.9995217210319662</v>
      </c>
      <c r="I838" s="104">
        <v>0</v>
      </c>
      <c r="J838" s="104">
        <v>0</v>
      </c>
      <c r="K838" s="92" t="str">
        <f t="shared" si="37"/>
        <v/>
      </c>
      <c r="L838" s="74">
        <f t="shared" si="38"/>
        <v>0</v>
      </c>
      <c r="N838" s="36"/>
    </row>
    <row r="839" spans="1:14">
      <c r="A839" s="73" t="s">
        <v>2886</v>
      </c>
      <c r="B839" s="73" t="s">
        <v>515</v>
      </c>
      <c r="C839" s="73" t="s">
        <v>1370</v>
      </c>
      <c r="D839" s="73" t="s">
        <v>1280</v>
      </c>
      <c r="E839" s="73" t="s">
        <v>1590</v>
      </c>
      <c r="F839" s="91">
        <v>0.45923614000000001</v>
      </c>
      <c r="G839" s="91">
        <v>0.97861874000000004</v>
      </c>
      <c r="H839" s="92">
        <f t="shared" ref="H839:H902" si="39">IF(ISERROR(F839/G839-1),"",IF((F839/G839-1)&gt;10000%,"",F839/G839-1))</f>
        <v>-0.53073028215257767</v>
      </c>
      <c r="I839" s="104">
        <v>0</v>
      </c>
      <c r="J839" s="104">
        <v>1.9474999999999999E-2</v>
      </c>
      <c r="K839" s="92">
        <f t="shared" ref="K839:K902" si="40">IF(ISERROR(I839/J839-1),"",IF((I839/J839-1)&gt;10000%,"",I839/J839-1))</f>
        <v>-1</v>
      </c>
      <c r="L839" s="74">
        <f t="shared" ref="L839:L902" si="41">IF(ISERROR(I839/F839),"",IF(I839/F839&gt;10000%,"",I839/F839))</f>
        <v>0</v>
      </c>
      <c r="N839" s="36"/>
    </row>
    <row r="840" spans="1:14">
      <c r="A840" s="73" t="s">
        <v>2278</v>
      </c>
      <c r="B840" s="73" t="s">
        <v>2279</v>
      </c>
      <c r="C840" s="73" t="s">
        <v>1371</v>
      </c>
      <c r="D840" s="73" t="s">
        <v>338</v>
      </c>
      <c r="E840" s="73" t="s">
        <v>1590</v>
      </c>
      <c r="F840" s="91">
        <v>0.42935021999999995</v>
      </c>
      <c r="G840" s="91">
        <v>0.39561000000000002</v>
      </c>
      <c r="H840" s="92">
        <f t="shared" si="39"/>
        <v>8.5286570106923421E-2</v>
      </c>
      <c r="I840" s="104">
        <v>0</v>
      </c>
      <c r="J840" s="104">
        <v>0.18330299999999999</v>
      </c>
      <c r="K840" s="92">
        <f t="shared" si="40"/>
        <v>-1</v>
      </c>
      <c r="L840" s="74">
        <f t="shared" si="41"/>
        <v>0</v>
      </c>
      <c r="N840" s="36"/>
    </row>
    <row r="841" spans="1:14">
      <c r="A841" s="73" t="s">
        <v>2889</v>
      </c>
      <c r="B841" s="73" t="s">
        <v>1540</v>
      </c>
      <c r="C841" s="73" t="s">
        <v>1534</v>
      </c>
      <c r="D841" s="73" t="s">
        <v>338</v>
      </c>
      <c r="E841" s="73" t="s">
        <v>1590</v>
      </c>
      <c r="F841" s="91">
        <v>0.42728496000000005</v>
      </c>
      <c r="G841" s="91">
        <v>1.31786772</v>
      </c>
      <c r="H841" s="92">
        <f t="shared" si="39"/>
        <v>-0.67577553231215037</v>
      </c>
      <c r="I841" s="104">
        <v>0</v>
      </c>
      <c r="J841" s="104">
        <v>0</v>
      </c>
      <c r="K841" s="92" t="str">
        <f t="shared" si="40"/>
        <v/>
      </c>
      <c r="L841" s="74">
        <f t="shared" si="41"/>
        <v>0</v>
      </c>
      <c r="N841" s="36"/>
    </row>
    <row r="842" spans="1:14">
      <c r="A842" s="73" t="s">
        <v>2435</v>
      </c>
      <c r="B842" s="73" t="s">
        <v>2314</v>
      </c>
      <c r="C842" s="73" t="s">
        <v>246</v>
      </c>
      <c r="D842" s="73" t="s">
        <v>339</v>
      </c>
      <c r="E842" s="73" t="s">
        <v>340</v>
      </c>
      <c r="F842" s="91">
        <v>0.39935628000000001</v>
      </c>
      <c r="G842" s="91">
        <v>0</v>
      </c>
      <c r="H842" s="92" t="str">
        <f t="shared" si="39"/>
        <v/>
      </c>
      <c r="I842" s="104">
        <v>0</v>
      </c>
      <c r="J842" s="104">
        <v>0</v>
      </c>
      <c r="K842" s="92" t="str">
        <f t="shared" si="40"/>
        <v/>
      </c>
      <c r="L842" s="74">
        <f t="shared" si="41"/>
        <v>0</v>
      </c>
      <c r="N842" s="36"/>
    </row>
    <row r="843" spans="1:14">
      <c r="A843" s="73" t="s">
        <v>2390</v>
      </c>
      <c r="B843" s="73" t="s">
        <v>2378</v>
      </c>
      <c r="C843" s="73" t="s">
        <v>1528</v>
      </c>
      <c r="D843" s="73" t="s">
        <v>339</v>
      </c>
      <c r="E843" s="73" t="s">
        <v>340</v>
      </c>
      <c r="F843" s="91">
        <v>0.36803445000000001</v>
      </c>
      <c r="G843" s="91">
        <v>1.7115499999999999E-2</v>
      </c>
      <c r="H843" s="92">
        <f t="shared" si="39"/>
        <v>20.502991440507145</v>
      </c>
      <c r="I843" s="104">
        <v>0</v>
      </c>
      <c r="J843" s="104">
        <v>0</v>
      </c>
      <c r="K843" s="92" t="str">
        <f t="shared" si="40"/>
        <v/>
      </c>
      <c r="L843" s="74">
        <f t="shared" si="41"/>
        <v>0</v>
      </c>
      <c r="N843" s="36"/>
    </row>
    <row r="844" spans="1:14">
      <c r="A844" s="73" t="s">
        <v>2891</v>
      </c>
      <c r="B844" s="73" t="s">
        <v>624</v>
      </c>
      <c r="C844" s="73" t="s">
        <v>1370</v>
      </c>
      <c r="D844" s="73" t="s">
        <v>339</v>
      </c>
      <c r="E844" s="73" t="s">
        <v>340</v>
      </c>
      <c r="F844" s="91">
        <v>0.35723250000000001</v>
      </c>
      <c r="G844" s="91">
        <v>4.82181E-2</v>
      </c>
      <c r="H844" s="92">
        <f t="shared" si="39"/>
        <v>6.4086805577158783</v>
      </c>
      <c r="I844" s="104">
        <v>0</v>
      </c>
      <c r="J844" s="104">
        <v>4.7536999999999996E-3</v>
      </c>
      <c r="K844" s="92">
        <f t="shared" si="40"/>
        <v>-1</v>
      </c>
      <c r="L844" s="74">
        <f t="shared" si="41"/>
        <v>0</v>
      </c>
      <c r="N844" s="36"/>
    </row>
    <row r="845" spans="1:14">
      <c r="A845" s="73" t="s">
        <v>1467</v>
      </c>
      <c r="B845" s="73" t="s">
        <v>578</v>
      </c>
      <c r="C845" s="73" t="s">
        <v>1368</v>
      </c>
      <c r="D845" s="73" t="s">
        <v>339</v>
      </c>
      <c r="E845" s="73" t="s">
        <v>340</v>
      </c>
      <c r="F845" s="91">
        <v>0.35311336500000001</v>
      </c>
      <c r="G845" s="91">
        <v>0.10786364999999999</v>
      </c>
      <c r="H845" s="92">
        <f t="shared" si="39"/>
        <v>2.2737012422628018</v>
      </c>
      <c r="I845" s="104">
        <v>0</v>
      </c>
      <c r="J845" s="104">
        <v>0</v>
      </c>
      <c r="K845" s="92" t="str">
        <f t="shared" si="40"/>
        <v/>
      </c>
      <c r="L845" s="74">
        <f t="shared" si="41"/>
        <v>0</v>
      </c>
      <c r="N845" s="36"/>
    </row>
    <row r="846" spans="1:14">
      <c r="A846" s="73" t="s">
        <v>2267</v>
      </c>
      <c r="B846" s="73" t="s">
        <v>2268</v>
      </c>
      <c r="C846" s="73" t="s">
        <v>1371</v>
      </c>
      <c r="D846" s="73" t="s">
        <v>338</v>
      </c>
      <c r="E846" s="73" t="s">
        <v>1590</v>
      </c>
      <c r="F846" s="91">
        <v>0.34259054</v>
      </c>
      <c r="G846" s="91">
        <v>0.17950279</v>
      </c>
      <c r="H846" s="92">
        <f t="shared" si="39"/>
        <v>0.90855273057315711</v>
      </c>
      <c r="I846" s="104">
        <v>0</v>
      </c>
      <c r="J846" s="104">
        <v>0</v>
      </c>
      <c r="K846" s="92" t="str">
        <f t="shared" si="40"/>
        <v/>
      </c>
      <c r="L846" s="74">
        <f t="shared" si="41"/>
        <v>0</v>
      </c>
      <c r="N846" s="36"/>
    </row>
    <row r="847" spans="1:14">
      <c r="A847" s="73" t="s">
        <v>2463</v>
      </c>
      <c r="B847" s="73" t="s">
        <v>1237</v>
      </c>
      <c r="C847" s="73" t="s">
        <v>1528</v>
      </c>
      <c r="D847" s="73" t="s">
        <v>338</v>
      </c>
      <c r="E847" s="73" t="s">
        <v>1590</v>
      </c>
      <c r="F847" s="91">
        <v>0.30529400408812202</v>
      </c>
      <c r="G847" s="91">
        <v>3.1429815792404701</v>
      </c>
      <c r="H847" s="92">
        <f t="shared" si="39"/>
        <v>-0.90286484460978</v>
      </c>
      <c r="I847" s="104">
        <v>0</v>
      </c>
      <c r="J847" s="104">
        <v>0</v>
      </c>
      <c r="K847" s="92" t="str">
        <f t="shared" si="40"/>
        <v/>
      </c>
      <c r="L847" s="74">
        <f t="shared" si="41"/>
        <v>0</v>
      </c>
      <c r="N847" s="36"/>
    </row>
    <row r="848" spans="1:14">
      <c r="A848" s="73" t="s">
        <v>2894</v>
      </c>
      <c r="B848" s="73" t="s">
        <v>1514</v>
      </c>
      <c r="C848" s="73" t="s">
        <v>1364</v>
      </c>
      <c r="D848" s="73" t="s">
        <v>338</v>
      </c>
      <c r="E848" s="73" t="s">
        <v>1590</v>
      </c>
      <c r="F848" s="91">
        <v>0.30109903999999998</v>
      </c>
      <c r="G848" s="91">
        <v>7.2781499999999999E-2</v>
      </c>
      <c r="H848" s="92">
        <f t="shared" si="39"/>
        <v>3.1370271291468299</v>
      </c>
      <c r="I848" s="104">
        <v>0</v>
      </c>
      <c r="J848" s="104">
        <v>0</v>
      </c>
      <c r="K848" s="92" t="str">
        <f t="shared" si="40"/>
        <v/>
      </c>
      <c r="L848" s="74">
        <f t="shared" si="41"/>
        <v>0</v>
      </c>
      <c r="N848" s="36"/>
    </row>
    <row r="849" spans="1:14">
      <c r="A849" s="73" t="s">
        <v>451</v>
      </c>
      <c r="B849" s="73" t="s">
        <v>452</v>
      </c>
      <c r="C849" s="73" t="s">
        <v>467</v>
      </c>
      <c r="D849" s="73" t="s">
        <v>339</v>
      </c>
      <c r="E849" s="73" t="s">
        <v>340</v>
      </c>
      <c r="F849" s="91">
        <v>0.26470199999999999</v>
      </c>
      <c r="G849" s="91">
        <v>0.65288263000000002</v>
      </c>
      <c r="H849" s="92">
        <f t="shared" si="39"/>
        <v>-0.5945641868278837</v>
      </c>
      <c r="I849" s="104">
        <v>0</v>
      </c>
      <c r="J849" s="104">
        <v>0</v>
      </c>
      <c r="K849" s="92" t="str">
        <f t="shared" si="40"/>
        <v/>
      </c>
      <c r="L849" s="74">
        <f t="shared" si="41"/>
        <v>0</v>
      </c>
      <c r="N849" s="36"/>
    </row>
    <row r="850" spans="1:14">
      <c r="A850" s="73" t="s">
        <v>2319</v>
      </c>
      <c r="B850" s="73" t="s">
        <v>2320</v>
      </c>
      <c r="C850" s="73" t="s">
        <v>1528</v>
      </c>
      <c r="D850" s="73" t="s">
        <v>339</v>
      </c>
      <c r="E850" s="73" t="s">
        <v>340</v>
      </c>
      <c r="F850" s="91">
        <v>0.25861338</v>
      </c>
      <c r="G850" s="91">
        <v>1.2266999999999999E-4</v>
      </c>
      <c r="H850" s="92" t="str">
        <f t="shared" si="39"/>
        <v/>
      </c>
      <c r="I850" s="104">
        <v>0</v>
      </c>
      <c r="J850" s="104">
        <v>0</v>
      </c>
      <c r="K850" s="92" t="str">
        <f t="shared" si="40"/>
        <v/>
      </c>
      <c r="L850" s="74">
        <f t="shared" si="41"/>
        <v>0</v>
      </c>
      <c r="N850" s="36"/>
    </row>
    <row r="851" spans="1:14">
      <c r="A851" s="73" t="s">
        <v>2352</v>
      </c>
      <c r="B851" s="73" t="s">
        <v>2341</v>
      </c>
      <c r="C851" s="73" t="s">
        <v>1528</v>
      </c>
      <c r="D851" s="73" t="s">
        <v>338</v>
      </c>
      <c r="E851" s="73" t="s">
        <v>1590</v>
      </c>
      <c r="F851" s="91">
        <v>0.254892769248799</v>
      </c>
      <c r="G851" s="91">
        <v>0</v>
      </c>
      <c r="H851" s="92" t="str">
        <f t="shared" si="39"/>
        <v/>
      </c>
      <c r="I851" s="104">
        <v>0</v>
      </c>
      <c r="J851" s="104">
        <v>0</v>
      </c>
      <c r="K851" s="92" t="str">
        <f t="shared" si="40"/>
        <v/>
      </c>
      <c r="L851" s="74">
        <f t="shared" si="41"/>
        <v>0</v>
      </c>
      <c r="N851" s="36"/>
    </row>
    <row r="852" spans="1:14">
      <c r="A852" s="73" t="s">
        <v>1647</v>
      </c>
      <c r="B852" s="73" t="s">
        <v>1637</v>
      </c>
      <c r="C852" s="73" t="s">
        <v>1528</v>
      </c>
      <c r="D852" s="73" t="s">
        <v>339</v>
      </c>
      <c r="E852" s="73" t="s">
        <v>340</v>
      </c>
      <c r="F852" s="91">
        <v>0.25092333</v>
      </c>
      <c r="G852" s="91">
        <v>3.3300000000000003E-2</v>
      </c>
      <c r="H852" s="92">
        <f t="shared" si="39"/>
        <v>6.5352351351351343</v>
      </c>
      <c r="I852" s="104">
        <v>0</v>
      </c>
      <c r="J852" s="104">
        <v>5.4890015411882507</v>
      </c>
      <c r="K852" s="92">
        <f t="shared" si="40"/>
        <v>-1</v>
      </c>
      <c r="L852" s="74">
        <f t="shared" si="41"/>
        <v>0</v>
      </c>
      <c r="N852" s="36"/>
    </row>
    <row r="853" spans="1:14">
      <c r="A853" s="73" t="s">
        <v>2897</v>
      </c>
      <c r="B853" s="73" t="s">
        <v>318</v>
      </c>
      <c r="C853" s="73" t="s">
        <v>1364</v>
      </c>
      <c r="D853" s="73" t="s">
        <v>338</v>
      </c>
      <c r="E853" s="73" t="s">
        <v>1590</v>
      </c>
      <c r="F853" s="91">
        <v>0.23741104000000002</v>
      </c>
      <c r="G853" s="91">
        <v>0.50639783999999999</v>
      </c>
      <c r="H853" s="92">
        <f t="shared" si="39"/>
        <v>-0.53117683124398796</v>
      </c>
      <c r="I853" s="104">
        <v>0</v>
      </c>
      <c r="J853" s="104">
        <v>0</v>
      </c>
      <c r="K853" s="92" t="str">
        <f t="shared" si="40"/>
        <v/>
      </c>
      <c r="L853" s="74">
        <f t="shared" si="41"/>
        <v>0</v>
      </c>
      <c r="N853" s="36"/>
    </row>
    <row r="854" spans="1:14">
      <c r="A854" s="73" t="s">
        <v>2567</v>
      </c>
      <c r="B854" s="73" t="s">
        <v>492</v>
      </c>
      <c r="C854" s="73" t="s">
        <v>1028</v>
      </c>
      <c r="D854" s="73" t="s">
        <v>338</v>
      </c>
      <c r="E854" s="73" t="s">
        <v>1590</v>
      </c>
      <c r="F854" s="91">
        <v>0.23684896499999999</v>
      </c>
      <c r="G854" s="91">
        <v>0.120448365</v>
      </c>
      <c r="H854" s="92">
        <f t="shared" si="39"/>
        <v>0.96639418891240236</v>
      </c>
      <c r="I854" s="104">
        <v>0</v>
      </c>
      <c r="J854" s="104">
        <v>8.8679999999999995E-2</v>
      </c>
      <c r="K854" s="92">
        <f t="shared" si="40"/>
        <v>-1</v>
      </c>
      <c r="L854" s="74">
        <f t="shared" si="41"/>
        <v>0</v>
      </c>
      <c r="N854" s="36"/>
    </row>
    <row r="855" spans="1:14">
      <c r="A855" s="73" t="s">
        <v>2898</v>
      </c>
      <c r="B855" s="73" t="s">
        <v>1487</v>
      </c>
      <c r="C855" s="73" t="s">
        <v>1370</v>
      </c>
      <c r="D855" s="73" t="s">
        <v>339</v>
      </c>
      <c r="E855" s="73" t="s">
        <v>340</v>
      </c>
      <c r="F855" s="91">
        <v>0.23166</v>
      </c>
      <c r="G855" s="91">
        <v>1.4769879999999999E-2</v>
      </c>
      <c r="H855" s="92">
        <f t="shared" si="39"/>
        <v>14.684623030112636</v>
      </c>
      <c r="I855" s="104">
        <v>0</v>
      </c>
      <c r="J855" s="104">
        <v>0</v>
      </c>
      <c r="K855" s="92" t="str">
        <f t="shared" si="40"/>
        <v/>
      </c>
      <c r="L855" s="74">
        <f t="shared" si="41"/>
        <v>0</v>
      </c>
      <c r="N855" s="36"/>
    </row>
    <row r="856" spans="1:14">
      <c r="A856" s="73" t="s">
        <v>2901</v>
      </c>
      <c r="B856" s="73" t="s">
        <v>523</v>
      </c>
      <c r="C856" s="73" t="s">
        <v>1370</v>
      </c>
      <c r="D856" s="73" t="s">
        <v>338</v>
      </c>
      <c r="E856" s="73" t="s">
        <v>1590</v>
      </c>
      <c r="F856" s="91">
        <v>0.20839592000000001</v>
      </c>
      <c r="G856" s="91">
        <v>0</v>
      </c>
      <c r="H856" s="92" t="str">
        <f t="shared" si="39"/>
        <v/>
      </c>
      <c r="I856" s="104">
        <v>0</v>
      </c>
      <c r="J856" s="104">
        <v>0</v>
      </c>
      <c r="K856" s="92" t="str">
        <f t="shared" si="40"/>
        <v/>
      </c>
      <c r="L856" s="74">
        <f t="shared" si="41"/>
        <v>0</v>
      </c>
      <c r="N856" s="36"/>
    </row>
    <row r="857" spans="1:14">
      <c r="A857" s="73" t="s">
        <v>2902</v>
      </c>
      <c r="B857" s="73" t="s">
        <v>2411</v>
      </c>
      <c r="C857" s="73" t="s">
        <v>1370</v>
      </c>
      <c r="D857" s="73" t="s">
        <v>1280</v>
      </c>
      <c r="E857" s="73" t="s">
        <v>340</v>
      </c>
      <c r="F857" s="91">
        <v>0.18386617999999999</v>
      </c>
      <c r="G857" s="91">
        <v>0.54500839000000001</v>
      </c>
      <c r="H857" s="92">
        <f t="shared" si="39"/>
        <v>-0.66263605593301045</v>
      </c>
      <c r="I857" s="104">
        <v>0</v>
      </c>
      <c r="J857" s="104">
        <v>6.82724E-3</v>
      </c>
      <c r="K857" s="92">
        <f t="shared" si="40"/>
        <v>-1</v>
      </c>
      <c r="L857" s="74">
        <f t="shared" si="41"/>
        <v>0</v>
      </c>
      <c r="N857" s="36"/>
    </row>
    <row r="858" spans="1:14">
      <c r="A858" s="73" t="s">
        <v>2903</v>
      </c>
      <c r="B858" s="73" t="s">
        <v>320</v>
      </c>
      <c r="C858" s="73" t="s">
        <v>1364</v>
      </c>
      <c r="D858" s="73" t="s">
        <v>338</v>
      </c>
      <c r="E858" s="73" t="s">
        <v>1590</v>
      </c>
      <c r="F858" s="91">
        <v>0.18377251</v>
      </c>
      <c r="G858" s="91">
        <v>0.26089548499999998</v>
      </c>
      <c r="H858" s="92">
        <f t="shared" si="39"/>
        <v>-0.29560869939930157</v>
      </c>
      <c r="I858" s="104">
        <v>0</v>
      </c>
      <c r="J858" s="104">
        <v>0</v>
      </c>
      <c r="K858" s="92" t="str">
        <f t="shared" si="40"/>
        <v/>
      </c>
      <c r="L858" s="74">
        <f t="shared" si="41"/>
        <v>0</v>
      </c>
      <c r="N858" s="36"/>
    </row>
    <row r="859" spans="1:14">
      <c r="A859" s="73" t="s">
        <v>52</v>
      </c>
      <c r="B859" s="73" t="s">
        <v>58</v>
      </c>
      <c r="C859" s="73" t="s">
        <v>1368</v>
      </c>
      <c r="D859" s="73" t="s">
        <v>339</v>
      </c>
      <c r="E859" s="73" t="s">
        <v>340</v>
      </c>
      <c r="F859" s="91">
        <v>0.16507595</v>
      </c>
      <c r="G859" s="91">
        <v>3.4603065800000001</v>
      </c>
      <c r="H859" s="92">
        <f t="shared" si="39"/>
        <v>-0.95229441490701672</v>
      </c>
      <c r="I859" s="104">
        <v>0</v>
      </c>
      <c r="J859" s="104">
        <v>0</v>
      </c>
      <c r="K859" s="92" t="str">
        <f t="shared" si="40"/>
        <v/>
      </c>
      <c r="L859" s="74">
        <f t="shared" si="41"/>
        <v>0</v>
      </c>
      <c r="N859" s="36"/>
    </row>
    <row r="860" spans="1:14">
      <c r="A860" s="73" t="s">
        <v>2905</v>
      </c>
      <c r="B860" s="73" t="s">
        <v>119</v>
      </c>
      <c r="C860" s="73" t="s">
        <v>1364</v>
      </c>
      <c r="D860" s="73" t="s">
        <v>338</v>
      </c>
      <c r="E860" s="73" t="s">
        <v>1590</v>
      </c>
      <c r="F860" s="91">
        <v>0.15258456000000001</v>
      </c>
      <c r="G860" s="91">
        <v>0.47609219000000003</v>
      </c>
      <c r="H860" s="92">
        <f t="shared" si="39"/>
        <v>-0.67950627377441331</v>
      </c>
      <c r="I860" s="104">
        <v>0</v>
      </c>
      <c r="J860" s="104">
        <v>0.29924000000000001</v>
      </c>
      <c r="K860" s="92">
        <f t="shared" si="40"/>
        <v>-1</v>
      </c>
      <c r="L860" s="74">
        <f t="shared" si="41"/>
        <v>0</v>
      </c>
      <c r="N860" s="36"/>
    </row>
    <row r="861" spans="1:14">
      <c r="A861" s="73" t="s">
        <v>1606</v>
      </c>
      <c r="B861" s="73" t="s">
        <v>96</v>
      </c>
      <c r="C861" s="73" t="s">
        <v>760</v>
      </c>
      <c r="D861" s="73" t="s">
        <v>338</v>
      </c>
      <c r="E861" s="73" t="s">
        <v>1590</v>
      </c>
      <c r="F861" s="91">
        <v>0.14510377999999999</v>
      </c>
      <c r="G861" s="91">
        <v>0.33005449999999997</v>
      </c>
      <c r="H861" s="92">
        <f t="shared" si="39"/>
        <v>-0.56036418227898732</v>
      </c>
      <c r="I861" s="104">
        <v>0</v>
      </c>
      <c r="J861" s="104">
        <v>0.30296499999999998</v>
      </c>
      <c r="K861" s="92">
        <f t="shared" si="40"/>
        <v>-1</v>
      </c>
      <c r="L861" s="74">
        <f t="shared" si="41"/>
        <v>0</v>
      </c>
      <c r="N861" s="36"/>
    </row>
    <row r="862" spans="1:14">
      <c r="A862" s="73" t="s">
        <v>2906</v>
      </c>
      <c r="B862" s="73" t="s">
        <v>294</v>
      </c>
      <c r="C862" s="73" t="s">
        <v>1370</v>
      </c>
      <c r="D862" s="73" t="s">
        <v>339</v>
      </c>
      <c r="E862" s="73" t="s">
        <v>1590</v>
      </c>
      <c r="F862" s="91">
        <v>0.1436385</v>
      </c>
      <c r="G862" s="91">
        <v>0.38760384999999997</v>
      </c>
      <c r="H862" s="92">
        <f t="shared" si="39"/>
        <v>-0.62941931562341291</v>
      </c>
      <c r="I862" s="104">
        <v>0</v>
      </c>
      <c r="J862" s="104">
        <v>0.20888665000000001</v>
      </c>
      <c r="K862" s="92">
        <f t="shared" si="40"/>
        <v>-1</v>
      </c>
      <c r="L862" s="74">
        <f t="shared" si="41"/>
        <v>0</v>
      </c>
      <c r="N862" s="36"/>
    </row>
    <row r="863" spans="1:14">
      <c r="A863" s="73" t="s">
        <v>1691</v>
      </c>
      <c r="B863" s="73" t="s">
        <v>1694</v>
      </c>
      <c r="C863" s="73" t="s">
        <v>760</v>
      </c>
      <c r="D863" s="73" t="s">
        <v>338</v>
      </c>
      <c r="E863" s="73" t="s">
        <v>1590</v>
      </c>
      <c r="F863" s="91">
        <v>0.14252000000000001</v>
      </c>
      <c r="G863" s="91">
        <v>2.445E-2</v>
      </c>
      <c r="H863" s="92">
        <f t="shared" si="39"/>
        <v>4.8290388548057264</v>
      </c>
      <c r="I863" s="104">
        <v>0</v>
      </c>
      <c r="J863" s="104">
        <v>0</v>
      </c>
      <c r="K863" s="92" t="str">
        <f t="shared" si="40"/>
        <v/>
      </c>
      <c r="L863" s="74">
        <f t="shared" si="41"/>
        <v>0</v>
      </c>
      <c r="N863" s="36"/>
    </row>
    <row r="864" spans="1:14">
      <c r="A864" s="73" t="s">
        <v>2908</v>
      </c>
      <c r="B864" s="73" t="s">
        <v>321</v>
      </c>
      <c r="C864" s="73" t="s">
        <v>1364</v>
      </c>
      <c r="D864" s="73" t="s">
        <v>338</v>
      </c>
      <c r="E864" s="73" t="s">
        <v>1590</v>
      </c>
      <c r="F864" s="91">
        <v>0.13058430000000001</v>
      </c>
      <c r="G864" s="91">
        <v>0.34835741999999997</v>
      </c>
      <c r="H864" s="92">
        <f t="shared" si="39"/>
        <v>-0.62514276285546022</v>
      </c>
      <c r="I864" s="104">
        <v>0</v>
      </c>
      <c r="J864" s="104">
        <v>0</v>
      </c>
      <c r="K864" s="92" t="str">
        <f t="shared" si="40"/>
        <v/>
      </c>
      <c r="L864" s="74">
        <f t="shared" si="41"/>
        <v>0</v>
      </c>
      <c r="N864" s="36"/>
    </row>
    <row r="865" spans="1:14">
      <c r="A865" s="73" t="s">
        <v>1765</v>
      </c>
      <c r="B865" s="73" t="s">
        <v>1764</v>
      </c>
      <c r="C865" s="73" t="s">
        <v>1528</v>
      </c>
      <c r="D865" s="73" t="s">
        <v>339</v>
      </c>
      <c r="E865" s="73" t="s">
        <v>340</v>
      </c>
      <c r="F865" s="91">
        <v>0.11067389999999999</v>
      </c>
      <c r="G865" s="91">
        <v>3.2923069700000003</v>
      </c>
      <c r="H865" s="92">
        <f t="shared" si="39"/>
        <v>-0.96638408841931289</v>
      </c>
      <c r="I865" s="104">
        <v>0</v>
      </c>
      <c r="J865" s="104">
        <v>0</v>
      </c>
      <c r="K865" s="92" t="str">
        <f t="shared" si="40"/>
        <v/>
      </c>
      <c r="L865" s="74">
        <f t="shared" si="41"/>
        <v>0</v>
      </c>
      <c r="N865" s="36"/>
    </row>
    <row r="866" spans="1:14">
      <c r="A866" s="73" t="s">
        <v>55</v>
      </c>
      <c r="B866" s="73" t="s">
        <v>61</v>
      </c>
      <c r="C866" s="73" t="s">
        <v>1368</v>
      </c>
      <c r="D866" s="73" t="s">
        <v>339</v>
      </c>
      <c r="E866" s="73" t="s">
        <v>340</v>
      </c>
      <c r="F866" s="91">
        <v>0.10867596</v>
      </c>
      <c r="G866" s="91">
        <v>0.17538245999999999</v>
      </c>
      <c r="H866" s="92">
        <f t="shared" si="39"/>
        <v>-0.38034875323336204</v>
      </c>
      <c r="I866" s="104">
        <v>0</v>
      </c>
      <c r="J866" s="104">
        <v>5.4108349999999996</v>
      </c>
      <c r="K866" s="92">
        <f t="shared" si="40"/>
        <v>-1</v>
      </c>
      <c r="L866" s="74">
        <f t="shared" si="41"/>
        <v>0</v>
      </c>
      <c r="N866" s="36"/>
    </row>
    <row r="867" spans="1:14">
      <c r="A867" s="73" t="s">
        <v>2911</v>
      </c>
      <c r="B867" s="73" t="s">
        <v>315</v>
      </c>
      <c r="C867" s="73" t="s">
        <v>1364</v>
      </c>
      <c r="D867" s="73" t="s">
        <v>338</v>
      </c>
      <c r="E867" s="73" t="s">
        <v>1590</v>
      </c>
      <c r="F867" s="91">
        <v>8.9840470000000006E-2</v>
      </c>
      <c r="G867" s="91">
        <v>0.2187895</v>
      </c>
      <c r="H867" s="92">
        <f t="shared" si="39"/>
        <v>-0.58937485574033488</v>
      </c>
      <c r="I867" s="104">
        <v>0</v>
      </c>
      <c r="J867" s="104">
        <v>3.1856589999999997E-2</v>
      </c>
      <c r="K867" s="92">
        <f t="shared" si="40"/>
        <v>-1</v>
      </c>
      <c r="L867" s="74">
        <f t="shared" si="41"/>
        <v>0</v>
      </c>
      <c r="N867" s="36"/>
    </row>
    <row r="868" spans="1:14">
      <c r="A868" s="73" t="s">
        <v>2913</v>
      </c>
      <c r="B868" s="73" t="s">
        <v>1524</v>
      </c>
      <c r="C868" s="73" t="s">
        <v>1364</v>
      </c>
      <c r="D868" s="73" t="s">
        <v>338</v>
      </c>
      <c r="E868" s="73" t="s">
        <v>1590</v>
      </c>
      <c r="F868" s="91">
        <v>8.7187390000000003E-2</v>
      </c>
      <c r="G868" s="91">
        <v>5.0930199999999995E-2</v>
      </c>
      <c r="H868" s="92">
        <f t="shared" si="39"/>
        <v>0.7118996194792091</v>
      </c>
      <c r="I868" s="104">
        <v>0</v>
      </c>
      <c r="J868" s="104">
        <v>0</v>
      </c>
      <c r="K868" s="92" t="str">
        <f t="shared" si="40"/>
        <v/>
      </c>
      <c r="L868" s="74">
        <f t="shared" si="41"/>
        <v>0</v>
      </c>
      <c r="N868" s="36"/>
    </row>
    <row r="869" spans="1:14">
      <c r="A869" s="73" t="s">
        <v>1465</v>
      </c>
      <c r="B869" s="73" t="s">
        <v>579</v>
      </c>
      <c r="C869" s="73" t="s">
        <v>1368</v>
      </c>
      <c r="D869" s="73" t="s">
        <v>339</v>
      </c>
      <c r="E869" s="73" t="s">
        <v>340</v>
      </c>
      <c r="F869" s="91">
        <v>8.6690460000000011E-2</v>
      </c>
      <c r="G869" s="91">
        <v>2.3564400000000003E-2</v>
      </c>
      <c r="H869" s="92">
        <f t="shared" si="39"/>
        <v>2.6788740642664357</v>
      </c>
      <c r="I869" s="104">
        <v>0</v>
      </c>
      <c r="J869" s="104">
        <v>3.9573000000000001E-4</v>
      </c>
      <c r="K869" s="92">
        <f t="shared" si="40"/>
        <v>-1</v>
      </c>
      <c r="L869" s="74">
        <f t="shared" si="41"/>
        <v>0</v>
      </c>
      <c r="N869" s="36"/>
    </row>
    <row r="870" spans="1:14">
      <c r="A870" s="73" t="s">
        <v>1466</v>
      </c>
      <c r="B870" s="73" t="s">
        <v>580</v>
      </c>
      <c r="C870" s="73" t="s">
        <v>1368</v>
      </c>
      <c r="D870" s="73" t="s">
        <v>339</v>
      </c>
      <c r="E870" s="73" t="s">
        <v>340</v>
      </c>
      <c r="F870" s="91">
        <v>8.0788869999999999E-2</v>
      </c>
      <c r="G870" s="91">
        <v>0.1711174</v>
      </c>
      <c r="H870" s="92">
        <f t="shared" si="39"/>
        <v>-0.52787460538787989</v>
      </c>
      <c r="I870" s="104">
        <v>0</v>
      </c>
      <c r="J870" s="104">
        <v>9.1118100000000007E-2</v>
      </c>
      <c r="K870" s="92">
        <f t="shared" si="40"/>
        <v>-1</v>
      </c>
      <c r="L870" s="74">
        <f t="shared" si="41"/>
        <v>0</v>
      </c>
      <c r="N870" s="36"/>
    </row>
    <row r="871" spans="1:14">
      <c r="A871" s="73" t="s">
        <v>1563</v>
      </c>
      <c r="B871" s="73" t="s">
        <v>1564</v>
      </c>
      <c r="C871" s="73" t="s">
        <v>1528</v>
      </c>
      <c r="D871" s="73" t="s">
        <v>338</v>
      </c>
      <c r="E871" s="73" t="s">
        <v>1590</v>
      </c>
      <c r="F871" s="91">
        <v>8.0122369999999998E-2</v>
      </c>
      <c r="G871" s="91">
        <v>0</v>
      </c>
      <c r="H871" s="92" t="str">
        <f t="shared" si="39"/>
        <v/>
      </c>
      <c r="I871" s="104">
        <v>0</v>
      </c>
      <c r="J871" s="104">
        <v>0</v>
      </c>
      <c r="K871" s="92" t="str">
        <f t="shared" si="40"/>
        <v/>
      </c>
      <c r="L871" s="74">
        <f t="shared" si="41"/>
        <v>0</v>
      </c>
      <c r="N871" s="36"/>
    </row>
    <row r="872" spans="1:14">
      <c r="A872" s="73" t="s">
        <v>129</v>
      </c>
      <c r="B872" s="73" t="s">
        <v>130</v>
      </c>
      <c r="C872" s="73" t="s">
        <v>1372</v>
      </c>
      <c r="D872" s="73" t="s">
        <v>339</v>
      </c>
      <c r="E872" s="73" t="s">
        <v>340</v>
      </c>
      <c r="F872" s="91">
        <v>7.731370600000001E-2</v>
      </c>
      <c r="G872" s="91">
        <v>0.38383947999999996</v>
      </c>
      <c r="H872" s="92">
        <f t="shared" si="39"/>
        <v>-0.79857802537664957</v>
      </c>
      <c r="I872" s="104">
        <v>0</v>
      </c>
      <c r="J872" s="104">
        <v>0.14907091</v>
      </c>
      <c r="K872" s="92">
        <f t="shared" si="40"/>
        <v>-1</v>
      </c>
      <c r="L872" s="74">
        <f t="shared" si="41"/>
        <v>0</v>
      </c>
      <c r="N872" s="36"/>
    </row>
    <row r="873" spans="1:14">
      <c r="A873" s="73" t="s">
        <v>632</v>
      </c>
      <c r="B873" s="73" t="s">
        <v>633</v>
      </c>
      <c r="C873" s="73" t="s">
        <v>1365</v>
      </c>
      <c r="D873" s="73" t="s">
        <v>338</v>
      </c>
      <c r="E873" s="73" t="s">
        <v>1590</v>
      </c>
      <c r="F873" s="91">
        <v>7.6433710000000002E-2</v>
      </c>
      <c r="G873" s="91">
        <v>0.35057029000000001</v>
      </c>
      <c r="H873" s="92">
        <f t="shared" si="39"/>
        <v>-0.78197322425696714</v>
      </c>
      <c r="I873" s="104">
        <v>0</v>
      </c>
      <c r="J873" s="104">
        <v>0.12782378</v>
      </c>
      <c r="K873" s="92">
        <f t="shared" si="40"/>
        <v>-1</v>
      </c>
      <c r="L873" s="74">
        <f t="shared" si="41"/>
        <v>0</v>
      </c>
      <c r="N873" s="36"/>
    </row>
    <row r="874" spans="1:14">
      <c r="A874" s="73" t="s">
        <v>2914</v>
      </c>
      <c r="B874" s="73" t="s">
        <v>1517</v>
      </c>
      <c r="C874" s="73" t="s">
        <v>1364</v>
      </c>
      <c r="D874" s="73" t="s">
        <v>338</v>
      </c>
      <c r="E874" s="73" t="s">
        <v>1590</v>
      </c>
      <c r="F874" s="91">
        <v>7.5518020000000005E-2</v>
      </c>
      <c r="G874" s="91">
        <v>6.9593289999999988E-2</v>
      </c>
      <c r="H874" s="92">
        <f t="shared" si="39"/>
        <v>8.5133638602227668E-2</v>
      </c>
      <c r="I874" s="104">
        <v>0</v>
      </c>
      <c r="J874" s="104">
        <v>0</v>
      </c>
      <c r="K874" s="92" t="str">
        <f t="shared" si="40"/>
        <v/>
      </c>
      <c r="L874" s="74">
        <f t="shared" si="41"/>
        <v>0</v>
      </c>
      <c r="N874" s="36"/>
    </row>
    <row r="875" spans="1:14">
      <c r="A875" s="73" t="s">
        <v>419</v>
      </c>
      <c r="B875" s="73" t="s">
        <v>688</v>
      </c>
      <c r="C875" s="73" t="s">
        <v>1365</v>
      </c>
      <c r="D875" s="73" t="s">
        <v>338</v>
      </c>
      <c r="E875" s="73" t="s">
        <v>1590</v>
      </c>
      <c r="F875" s="91">
        <v>7.3826890000000006E-2</v>
      </c>
      <c r="G875" s="91">
        <v>4.5538169999999996E-2</v>
      </c>
      <c r="H875" s="92">
        <f t="shared" si="39"/>
        <v>0.62120897699666044</v>
      </c>
      <c r="I875" s="104">
        <v>0</v>
      </c>
      <c r="J875" s="104">
        <v>3.2029557999999998</v>
      </c>
      <c r="K875" s="92">
        <f t="shared" si="40"/>
        <v>-1</v>
      </c>
      <c r="L875" s="74">
        <f t="shared" si="41"/>
        <v>0</v>
      </c>
      <c r="N875" s="36"/>
    </row>
    <row r="876" spans="1:14">
      <c r="A876" s="73" t="s">
        <v>2436</v>
      </c>
      <c r="B876" s="73" t="s">
        <v>1538</v>
      </c>
      <c r="C876" s="73" t="s">
        <v>246</v>
      </c>
      <c r="D876" s="73" t="s">
        <v>1280</v>
      </c>
      <c r="E876" s="73" t="s">
        <v>340</v>
      </c>
      <c r="F876" s="91">
        <v>6.5045866000000008E-2</v>
      </c>
      <c r="G876" s="91">
        <v>4.9093499999999998E-2</v>
      </c>
      <c r="H876" s="92">
        <f t="shared" si="39"/>
        <v>0.32493845417417799</v>
      </c>
      <c r="I876" s="104">
        <v>0</v>
      </c>
      <c r="J876" s="104">
        <v>0</v>
      </c>
      <c r="K876" s="92" t="str">
        <f t="shared" si="40"/>
        <v/>
      </c>
      <c r="L876" s="74">
        <f t="shared" si="41"/>
        <v>0</v>
      </c>
      <c r="N876" s="36"/>
    </row>
    <row r="877" spans="1:14">
      <c r="A877" s="73" t="s">
        <v>54</v>
      </c>
      <c r="B877" s="73" t="s">
        <v>60</v>
      </c>
      <c r="C877" s="73" t="s">
        <v>1368</v>
      </c>
      <c r="D877" s="73" t="s">
        <v>339</v>
      </c>
      <c r="E877" s="73" t="s">
        <v>340</v>
      </c>
      <c r="F877" s="91">
        <v>5.9413589999999995E-2</v>
      </c>
      <c r="G877" s="91">
        <v>7.9094500999999998E-2</v>
      </c>
      <c r="H877" s="92">
        <f t="shared" si="39"/>
        <v>-0.24882780409727856</v>
      </c>
      <c r="I877" s="104">
        <v>0</v>
      </c>
      <c r="J877" s="104">
        <v>1.6401199999999999E-3</v>
      </c>
      <c r="K877" s="92">
        <f t="shared" si="40"/>
        <v>-1</v>
      </c>
      <c r="L877" s="74">
        <f t="shared" si="41"/>
        <v>0</v>
      </c>
      <c r="N877" s="36"/>
    </row>
    <row r="878" spans="1:14">
      <c r="A878" s="73" t="s">
        <v>2916</v>
      </c>
      <c r="B878" s="73" t="s">
        <v>1424</v>
      </c>
      <c r="C878" s="73" t="s">
        <v>1370</v>
      </c>
      <c r="D878" s="73" t="s">
        <v>1280</v>
      </c>
      <c r="E878" s="73" t="s">
        <v>340</v>
      </c>
      <c r="F878" s="91">
        <v>5.8528620000000003E-2</v>
      </c>
      <c r="G878" s="91">
        <v>0.22730976</v>
      </c>
      <c r="H878" s="92">
        <f t="shared" si="39"/>
        <v>-0.74251602746842016</v>
      </c>
      <c r="I878" s="104">
        <v>0</v>
      </c>
      <c r="J878" s="104">
        <v>1.364E-3</v>
      </c>
      <c r="K878" s="92">
        <f t="shared" si="40"/>
        <v>-1</v>
      </c>
      <c r="L878" s="74">
        <f t="shared" si="41"/>
        <v>0</v>
      </c>
      <c r="N878" s="36"/>
    </row>
    <row r="879" spans="1:14">
      <c r="A879" s="73" t="s">
        <v>75</v>
      </c>
      <c r="B879" s="73" t="s">
        <v>76</v>
      </c>
      <c r="C879" s="73" t="s">
        <v>1368</v>
      </c>
      <c r="D879" s="73" t="s">
        <v>339</v>
      </c>
      <c r="E879" s="73" t="s">
        <v>340</v>
      </c>
      <c r="F879" s="91">
        <v>5.8513379999999997E-2</v>
      </c>
      <c r="G879" s="91">
        <v>1.1940127150000002</v>
      </c>
      <c r="H879" s="92">
        <f t="shared" si="39"/>
        <v>-0.95099434096059854</v>
      </c>
      <c r="I879" s="104">
        <v>0</v>
      </c>
      <c r="J879" s="104">
        <v>2.0027E-2</v>
      </c>
      <c r="K879" s="92">
        <f t="shared" si="40"/>
        <v>-1</v>
      </c>
      <c r="L879" s="74">
        <f t="shared" si="41"/>
        <v>0</v>
      </c>
      <c r="N879" s="36"/>
    </row>
    <row r="880" spans="1:14">
      <c r="A880" s="73" t="s">
        <v>1749</v>
      </c>
      <c r="B880" s="73" t="s">
        <v>1396</v>
      </c>
      <c r="C880" s="73" t="s">
        <v>1369</v>
      </c>
      <c r="D880" s="73" t="s">
        <v>338</v>
      </c>
      <c r="E880" s="73" t="s">
        <v>1590</v>
      </c>
      <c r="F880" s="91">
        <v>5.8180790000000003E-2</v>
      </c>
      <c r="G880" s="91">
        <v>0.12498541000000001</v>
      </c>
      <c r="H880" s="92">
        <f t="shared" si="39"/>
        <v>-0.53449934676375421</v>
      </c>
      <c r="I880" s="104">
        <v>0</v>
      </c>
      <c r="J880" s="104">
        <v>0.78720999999999997</v>
      </c>
      <c r="K880" s="92">
        <f t="shared" si="40"/>
        <v>-1</v>
      </c>
      <c r="L880" s="74">
        <f t="shared" si="41"/>
        <v>0</v>
      </c>
      <c r="N880" s="36"/>
    </row>
    <row r="881" spans="1:14">
      <c r="A881" s="73" t="s">
        <v>2392</v>
      </c>
      <c r="B881" s="73" t="s">
        <v>2385</v>
      </c>
      <c r="C881" s="73" t="s">
        <v>1370</v>
      </c>
      <c r="D881" s="73" t="s">
        <v>338</v>
      </c>
      <c r="E881" s="73" t="s">
        <v>1590</v>
      </c>
      <c r="F881" s="91">
        <v>5.8080440000000004E-2</v>
      </c>
      <c r="G881" s="91">
        <v>3.4666999999999996E-3</v>
      </c>
      <c r="H881" s="92">
        <f t="shared" si="39"/>
        <v>15.753811982577094</v>
      </c>
      <c r="I881" s="104">
        <v>0</v>
      </c>
      <c r="J881" s="104">
        <v>0</v>
      </c>
      <c r="K881" s="92" t="str">
        <f t="shared" si="40"/>
        <v/>
      </c>
      <c r="L881" s="74">
        <f t="shared" si="41"/>
        <v>0</v>
      </c>
      <c r="N881" s="36"/>
    </row>
    <row r="882" spans="1:14">
      <c r="A882" s="73" t="s">
        <v>213</v>
      </c>
      <c r="B882" s="73" t="s">
        <v>219</v>
      </c>
      <c r="C882" s="73" t="s">
        <v>1365</v>
      </c>
      <c r="D882" s="73" t="s">
        <v>338</v>
      </c>
      <c r="E882" s="73" t="s">
        <v>1590</v>
      </c>
      <c r="F882" s="91">
        <v>5.1460644999999999E-2</v>
      </c>
      <c r="G882" s="91">
        <v>6.1476824999999999E-2</v>
      </c>
      <c r="H882" s="92">
        <f t="shared" si="39"/>
        <v>-0.16292611077426333</v>
      </c>
      <c r="I882" s="104">
        <v>0</v>
      </c>
      <c r="J882" s="104">
        <v>0</v>
      </c>
      <c r="K882" s="92" t="str">
        <f t="shared" si="40"/>
        <v/>
      </c>
      <c r="L882" s="74">
        <f t="shared" si="41"/>
        <v>0</v>
      </c>
      <c r="N882" s="36"/>
    </row>
    <row r="883" spans="1:14">
      <c r="A883" s="73" t="s">
        <v>237</v>
      </c>
      <c r="B883" s="73" t="s">
        <v>238</v>
      </c>
      <c r="C883" s="73" t="s">
        <v>246</v>
      </c>
      <c r="D883" s="73" t="s">
        <v>339</v>
      </c>
      <c r="E883" s="73" t="s">
        <v>1590</v>
      </c>
      <c r="F883" s="91">
        <v>4.8756849999999997E-2</v>
      </c>
      <c r="G883" s="91">
        <v>1.4545200000000001E-2</v>
      </c>
      <c r="H883" s="92">
        <f t="shared" si="39"/>
        <v>2.3520920991117342</v>
      </c>
      <c r="I883" s="104">
        <v>0</v>
      </c>
      <c r="J883" s="104">
        <v>9.8362000000000015E-3</v>
      </c>
      <c r="K883" s="92">
        <f t="shared" si="40"/>
        <v>-1</v>
      </c>
      <c r="L883" s="74">
        <f t="shared" si="41"/>
        <v>0</v>
      </c>
      <c r="N883" s="36"/>
    </row>
    <row r="884" spans="1:14">
      <c r="A884" s="73" t="s">
        <v>2687</v>
      </c>
      <c r="B884" s="73" t="s">
        <v>2688</v>
      </c>
      <c r="C884" s="73" t="s">
        <v>1371</v>
      </c>
      <c r="D884" s="73" t="s">
        <v>338</v>
      </c>
      <c r="E884" s="73" t="s">
        <v>1590</v>
      </c>
      <c r="F884" s="91">
        <v>4.6286029999999999E-2</v>
      </c>
      <c r="G884" s="91">
        <v>2.2136159999999998E-2</v>
      </c>
      <c r="H884" s="92">
        <f t="shared" si="39"/>
        <v>1.0909692557336053</v>
      </c>
      <c r="I884" s="104">
        <v>0</v>
      </c>
      <c r="J884" s="104">
        <v>1.4998499999999998E-3</v>
      </c>
      <c r="K884" s="92">
        <f t="shared" si="40"/>
        <v>-1</v>
      </c>
      <c r="L884" s="74">
        <f t="shared" si="41"/>
        <v>0</v>
      </c>
      <c r="N884" s="36"/>
    </row>
    <row r="885" spans="1:14">
      <c r="A885" s="73" t="s">
        <v>1375</v>
      </c>
      <c r="B885" s="73" t="s">
        <v>1376</v>
      </c>
      <c r="C885" s="73" t="s">
        <v>1365</v>
      </c>
      <c r="D885" s="73" t="s">
        <v>338</v>
      </c>
      <c r="E885" s="73" t="s">
        <v>1590</v>
      </c>
      <c r="F885" s="91">
        <v>4.4575820000000002E-2</v>
      </c>
      <c r="G885" s="91">
        <v>0.56846864800000008</v>
      </c>
      <c r="H885" s="92">
        <f t="shared" si="39"/>
        <v>-0.92158614172157471</v>
      </c>
      <c r="I885" s="104">
        <v>0</v>
      </c>
      <c r="J885" s="104">
        <v>0</v>
      </c>
      <c r="K885" s="92" t="str">
        <f t="shared" si="40"/>
        <v/>
      </c>
      <c r="L885" s="74">
        <f t="shared" si="41"/>
        <v>0</v>
      </c>
      <c r="N885" s="36"/>
    </row>
    <row r="886" spans="1:14">
      <c r="A886" s="73" t="s">
        <v>125</v>
      </c>
      <c r="B886" s="73" t="s">
        <v>126</v>
      </c>
      <c r="C886" s="73" t="s">
        <v>1372</v>
      </c>
      <c r="D886" s="73" t="s">
        <v>339</v>
      </c>
      <c r="E886" s="73" t="s">
        <v>340</v>
      </c>
      <c r="F886" s="91">
        <v>4.1372249999999999E-2</v>
      </c>
      <c r="G886" s="91">
        <v>9.8929699999999995E-2</v>
      </c>
      <c r="H886" s="92">
        <f t="shared" si="39"/>
        <v>-0.58180152168661181</v>
      </c>
      <c r="I886" s="104">
        <v>0</v>
      </c>
      <c r="J886" s="104">
        <v>3.37668E-3</v>
      </c>
      <c r="K886" s="92">
        <f t="shared" si="40"/>
        <v>-1</v>
      </c>
      <c r="L886" s="74">
        <f t="shared" si="41"/>
        <v>0</v>
      </c>
      <c r="N886" s="36"/>
    </row>
    <row r="887" spans="1:14">
      <c r="A887" s="73" t="s">
        <v>2276</v>
      </c>
      <c r="B887" s="73" t="s">
        <v>2277</v>
      </c>
      <c r="C887" s="73" t="s">
        <v>1371</v>
      </c>
      <c r="D887" s="73" t="s">
        <v>338</v>
      </c>
      <c r="E887" s="73" t="s">
        <v>1590</v>
      </c>
      <c r="F887" s="91">
        <v>3.7176970000000004E-2</v>
      </c>
      <c r="G887" s="91">
        <v>5.8223850000000001E-2</v>
      </c>
      <c r="H887" s="92">
        <f t="shared" si="39"/>
        <v>-0.36148210741817999</v>
      </c>
      <c r="I887" s="104">
        <v>0</v>
      </c>
      <c r="J887" s="104">
        <v>0</v>
      </c>
      <c r="K887" s="92" t="str">
        <f t="shared" si="40"/>
        <v/>
      </c>
      <c r="L887" s="74">
        <f t="shared" si="41"/>
        <v>0</v>
      </c>
      <c r="N887" s="36"/>
    </row>
    <row r="888" spans="1:14">
      <c r="A888" s="73" t="s">
        <v>239</v>
      </c>
      <c r="B888" s="73" t="s">
        <v>240</v>
      </c>
      <c r="C888" s="73" t="s">
        <v>246</v>
      </c>
      <c r="D888" s="73" t="s">
        <v>339</v>
      </c>
      <c r="E888" s="73" t="s">
        <v>1590</v>
      </c>
      <c r="F888" s="91">
        <v>3.2892499999999998E-2</v>
      </c>
      <c r="G888" s="91">
        <v>0.41025680400000003</v>
      </c>
      <c r="H888" s="92">
        <f t="shared" si="39"/>
        <v>-0.91982460819833234</v>
      </c>
      <c r="I888" s="104">
        <v>0</v>
      </c>
      <c r="J888" s="104">
        <v>6.5373459999999994E-2</v>
      </c>
      <c r="K888" s="92">
        <f t="shared" si="40"/>
        <v>-1</v>
      </c>
      <c r="L888" s="74">
        <f t="shared" si="41"/>
        <v>0</v>
      </c>
      <c r="N888" s="36"/>
    </row>
    <row r="889" spans="1:14">
      <c r="A889" s="73" t="s">
        <v>2918</v>
      </c>
      <c r="B889" s="73" t="s">
        <v>45</v>
      </c>
      <c r="C889" s="73" t="s">
        <v>1370</v>
      </c>
      <c r="D889" s="73" t="s">
        <v>1280</v>
      </c>
      <c r="E889" s="73" t="s">
        <v>340</v>
      </c>
      <c r="F889" s="91">
        <v>3.1341279999999999E-2</v>
      </c>
      <c r="G889" s="91">
        <v>2.0890789999999999E-2</v>
      </c>
      <c r="H889" s="92">
        <f t="shared" si="39"/>
        <v>0.50024388737812209</v>
      </c>
      <c r="I889" s="104">
        <v>0</v>
      </c>
      <c r="J889" s="104">
        <v>0</v>
      </c>
      <c r="K889" s="92" t="str">
        <f t="shared" si="40"/>
        <v/>
      </c>
      <c r="L889" s="74">
        <f t="shared" si="41"/>
        <v>0</v>
      </c>
      <c r="N889" s="36"/>
    </row>
    <row r="890" spans="1:14">
      <c r="A890" s="73" t="s">
        <v>2434</v>
      </c>
      <c r="B890" s="73" t="s">
        <v>2313</v>
      </c>
      <c r="C890" s="73" t="s">
        <v>246</v>
      </c>
      <c r="D890" s="73" t="s">
        <v>1280</v>
      </c>
      <c r="E890" s="73" t="s">
        <v>340</v>
      </c>
      <c r="F890" s="91">
        <v>3.0763099999999998E-2</v>
      </c>
      <c r="G890" s="91">
        <v>1.50165E-2</v>
      </c>
      <c r="H890" s="92">
        <f t="shared" si="39"/>
        <v>1.0486198514966869</v>
      </c>
      <c r="I890" s="104">
        <v>0</v>
      </c>
      <c r="J890" s="104">
        <v>0</v>
      </c>
      <c r="K890" s="92" t="str">
        <f t="shared" si="40"/>
        <v/>
      </c>
      <c r="L890" s="74">
        <f t="shared" si="41"/>
        <v>0</v>
      </c>
      <c r="N890" s="36"/>
    </row>
    <row r="891" spans="1:14">
      <c r="A891" s="73" t="s">
        <v>2274</v>
      </c>
      <c r="B891" s="73" t="s">
        <v>2275</v>
      </c>
      <c r="C891" s="73" t="s">
        <v>1371</v>
      </c>
      <c r="D891" s="73" t="s">
        <v>338</v>
      </c>
      <c r="E891" s="73" t="s">
        <v>1590</v>
      </c>
      <c r="F891" s="91">
        <v>2.99671E-2</v>
      </c>
      <c r="G891" s="91">
        <v>0.10747380000000001</v>
      </c>
      <c r="H891" s="92">
        <f t="shared" si="39"/>
        <v>-0.72116832195381575</v>
      </c>
      <c r="I891" s="104">
        <v>0</v>
      </c>
      <c r="J891" s="104">
        <v>0.34445140000000002</v>
      </c>
      <c r="K891" s="92">
        <f t="shared" si="40"/>
        <v>-1</v>
      </c>
      <c r="L891" s="74">
        <f t="shared" si="41"/>
        <v>0</v>
      </c>
      <c r="N891" s="36"/>
    </row>
    <row r="892" spans="1:14">
      <c r="A892" s="73" t="s">
        <v>2919</v>
      </c>
      <c r="B892" s="73" t="s">
        <v>323</v>
      </c>
      <c r="C892" s="73" t="s">
        <v>1364</v>
      </c>
      <c r="D892" s="73" t="s">
        <v>338</v>
      </c>
      <c r="E892" s="73" t="s">
        <v>1590</v>
      </c>
      <c r="F892" s="91">
        <v>2.962714E-2</v>
      </c>
      <c r="G892" s="91">
        <v>0.70425101000000001</v>
      </c>
      <c r="H892" s="92">
        <f t="shared" si="39"/>
        <v>-0.95793099395058023</v>
      </c>
      <c r="I892" s="104">
        <v>0</v>
      </c>
      <c r="J892" s="104">
        <v>0</v>
      </c>
      <c r="K892" s="92" t="str">
        <f t="shared" si="40"/>
        <v/>
      </c>
      <c r="L892" s="74">
        <f t="shared" si="41"/>
        <v>0</v>
      </c>
      <c r="N892" s="36"/>
    </row>
    <row r="893" spans="1:14">
      <c r="A893" s="73" t="s">
        <v>1646</v>
      </c>
      <c r="B893" s="73" t="s">
        <v>1636</v>
      </c>
      <c r="C893" s="73" t="s">
        <v>1528</v>
      </c>
      <c r="D893" s="73" t="s">
        <v>339</v>
      </c>
      <c r="E893" s="73" t="s">
        <v>340</v>
      </c>
      <c r="F893" s="91">
        <v>2.5346E-2</v>
      </c>
      <c r="G893" s="91">
        <v>0</v>
      </c>
      <c r="H893" s="92" t="str">
        <f t="shared" si="39"/>
        <v/>
      </c>
      <c r="I893" s="104">
        <v>0</v>
      </c>
      <c r="J893" s="104">
        <v>1.7958599999999998E-3</v>
      </c>
      <c r="K893" s="92">
        <f t="shared" si="40"/>
        <v>-1</v>
      </c>
      <c r="L893" s="74">
        <f t="shared" si="41"/>
        <v>0</v>
      </c>
      <c r="N893" s="36"/>
    </row>
    <row r="894" spans="1:14">
      <c r="A894" s="73" t="s">
        <v>2920</v>
      </c>
      <c r="B894" s="73" t="s">
        <v>517</v>
      </c>
      <c r="C894" s="73" t="s">
        <v>1364</v>
      </c>
      <c r="D894" s="73" t="s">
        <v>338</v>
      </c>
      <c r="E894" s="73" t="s">
        <v>1590</v>
      </c>
      <c r="F894" s="91">
        <v>2.4662130000000001E-2</v>
      </c>
      <c r="G894" s="91">
        <v>0.87153278000000001</v>
      </c>
      <c r="H894" s="92">
        <f t="shared" si="39"/>
        <v>-0.97170257898962786</v>
      </c>
      <c r="I894" s="104">
        <v>0</v>
      </c>
      <c r="J894" s="104">
        <v>0</v>
      </c>
      <c r="K894" s="92" t="str">
        <f t="shared" si="40"/>
        <v/>
      </c>
      <c r="L894" s="74">
        <f t="shared" si="41"/>
        <v>0</v>
      </c>
      <c r="N894" s="36"/>
    </row>
    <row r="895" spans="1:14">
      <c r="A895" s="73" t="s">
        <v>758</v>
      </c>
      <c r="B895" s="73" t="s">
        <v>100</v>
      </c>
      <c r="C895" s="73" t="s">
        <v>760</v>
      </c>
      <c r="D895" s="73" t="s">
        <v>338</v>
      </c>
      <c r="E895" s="73" t="s">
        <v>1590</v>
      </c>
      <c r="F895" s="91">
        <v>2.3630060000000001E-2</v>
      </c>
      <c r="G895" s="91">
        <v>0.15928603400000002</v>
      </c>
      <c r="H895" s="92">
        <f t="shared" si="39"/>
        <v>-0.85165014529773531</v>
      </c>
      <c r="I895" s="104">
        <v>0</v>
      </c>
      <c r="J895" s="104">
        <v>5.609401E-2</v>
      </c>
      <c r="K895" s="92">
        <f t="shared" si="40"/>
        <v>-1</v>
      </c>
      <c r="L895" s="74">
        <f t="shared" si="41"/>
        <v>0</v>
      </c>
      <c r="N895" s="36"/>
    </row>
    <row r="896" spans="1:14">
      <c r="A896" s="73" t="s">
        <v>2327</v>
      </c>
      <c r="B896" s="73" t="s">
        <v>2328</v>
      </c>
      <c r="C896" s="73" t="s">
        <v>1528</v>
      </c>
      <c r="D896" s="73" t="s">
        <v>339</v>
      </c>
      <c r="E896" s="73" t="s">
        <v>340</v>
      </c>
      <c r="F896" s="91">
        <v>2.17965E-2</v>
      </c>
      <c r="G896" s="91">
        <v>0.18023588000000001</v>
      </c>
      <c r="H896" s="92">
        <f t="shared" si="39"/>
        <v>-0.87906680956089323</v>
      </c>
      <c r="I896" s="104">
        <v>0</v>
      </c>
      <c r="J896" s="104">
        <v>4.9476758386149307</v>
      </c>
      <c r="K896" s="92">
        <f t="shared" si="40"/>
        <v>-1</v>
      </c>
      <c r="L896" s="74">
        <f t="shared" si="41"/>
        <v>0</v>
      </c>
      <c r="N896" s="36"/>
    </row>
    <row r="897" spans="1:14">
      <c r="A897" s="73" t="s">
        <v>271</v>
      </c>
      <c r="B897" s="73" t="s">
        <v>124</v>
      </c>
      <c r="C897" s="73" t="s">
        <v>1372</v>
      </c>
      <c r="D897" s="73" t="s">
        <v>339</v>
      </c>
      <c r="E897" s="73" t="s">
        <v>340</v>
      </c>
      <c r="F897" s="91">
        <v>2.1053020000000002E-2</v>
      </c>
      <c r="G897" s="91">
        <v>8.6190339999999994E-3</v>
      </c>
      <c r="H897" s="92">
        <f t="shared" si="39"/>
        <v>1.442619439719115</v>
      </c>
      <c r="I897" s="104">
        <v>0</v>
      </c>
      <c r="J897" s="104">
        <v>0</v>
      </c>
      <c r="K897" s="92" t="str">
        <f t="shared" si="40"/>
        <v/>
      </c>
      <c r="L897" s="74">
        <f t="shared" si="41"/>
        <v>0</v>
      </c>
      <c r="N897" s="36"/>
    </row>
    <row r="898" spans="1:14">
      <c r="A898" s="73" t="s">
        <v>2922</v>
      </c>
      <c r="B898" s="73" t="s">
        <v>18</v>
      </c>
      <c r="C898" s="73" t="s">
        <v>1370</v>
      </c>
      <c r="D898" s="73" t="s">
        <v>1280</v>
      </c>
      <c r="E898" s="73" t="s">
        <v>1590</v>
      </c>
      <c r="F898" s="91">
        <v>2.0707549999999998E-2</v>
      </c>
      <c r="G898" s="91">
        <v>1.2472E-2</v>
      </c>
      <c r="H898" s="92">
        <f t="shared" si="39"/>
        <v>0.66032312379730573</v>
      </c>
      <c r="I898" s="104">
        <v>0</v>
      </c>
      <c r="J898" s="104">
        <v>0</v>
      </c>
      <c r="K898" s="92" t="str">
        <f t="shared" si="40"/>
        <v/>
      </c>
      <c r="L898" s="74">
        <f t="shared" si="41"/>
        <v>0</v>
      </c>
      <c r="N898" s="36"/>
    </row>
    <row r="899" spans="1:14">
      <c r="A899" s="73" t="s">
        <v>2923</v>
      </c>
      <c r="B899" s="73" t="s">
        <v>1518</v>
      </c>
      <c r="C899" s="73" t="s">
        <v>1364</v>
      </c>
      <c r="D899" s="73" t="s">
        <v>338</v>
      </c>
      <c r="E899" s="73" t="s">
        <v>1590</v>
      </c>
      <c r="F899" s="91">
        <v>1.7364099999999997E-2</v>
      </c>
      <c r="G899" s="91">
        <v>5.8241999999999999E-3</v>
      </c>
      <c r="H899" s="92">
        <f t="shared" si="39"/>
        <v>1.9813708320456023</v>
      </c>
      <c r="I899" s="104">
        <v>0</v>
      </c>
      <c r="J899" s="104">
        <v>0</v>
      </c>
      <c r="K899" s="92" t="str">
        <f t="shared" si="40"/>
        <v/>
      </c>
      <c r="L899" s="74">
        <f t="shared" si="41"/>
        <v>0</v>
      </c>
      <c r="N899" s="36"/>
    </row>
    <row r="900" spans="1:14">
      <c r="A900" s="73" t="s">
        <v>2924</v>
      </c>
      <c r="B900" s="73" t="s">
        <v>2251</v>
      </c>
      <c r="C900" s="73" t="s">
        <v>1370</v>
      </c>
      <c r="D900" s="73" t="s">
        <v>339</v>
      </c>
      <c r="E900" s="73" t="s">
        <v>1590</v>
      </c>
      <c r="F900" s="91">
        <v>1.68518E-2</v>
      </c>
      <c r="G900" s="91">
        <v>4.9886609999999998E-2</v>
      </c>
      <c r="H900" s="92">
        <f t="shared" si="39"/>
        <v>-0.66219793247125835</v>
      </c>
      <c r="I900" s="104">
        <v>0</v>
      </c>
      <c r="J900" s="104">
        <v>1.489179E-2</v>
      </c>
      <c r="K900" s="92">
        <f t="shared" si="40"/>
        <v>-1</v>
      </c>
      <c r="L900" s="74">
        <f t="shared" si="41"/>
        <v>0</v>
      </c>
      <c r="N900" s="36"/>
    </row>
    <row r="901" spans="1:14">
      <c r="A901" s="73" t="s">
        <v>229</v>
      </c>
      <c r="B901" s="73" t="s">
        <v>230</v>
      </c>
      <c r="C901" s="73" t="s">
        <v>246</v>
      </c>
      <c r="D901" s="73" t="s">
        <v>339</v>
      </c>
      <c r="E901" s="73" t="s">
        <v>1590</v>
      </c>
      <c r="F901" s="91">
        <v>1.5599549999999998E-2</v>
      </c>
      <c r="G901" s="91">
        <v>0.21734932999999998</v>
      </c>
      <c r="H901" s="92">
        <f t="shared" si="39"/>
        <v>-0.92822821215966023</v>
      </c>
      <c r="I901" s="104">
        <v>0</v>
      </c>
      <c r="J901" s="104">
        <v>0</v>
      </c>
      <c r="K901" s="92" t="str">
        <f t="shared" si="40"/>
        <v/>
      </c>
      <c r="L901" s="74">
        <f t="shared" si="41"/>
        <v>0</v>
      </c>
      <c r="N901" s="36"/>
    </row>
    <row r="902" spans="1:14">
      <c r="A902" s="73" t="s">
        <v>463</v>
      </c>
      <c r="B902" s="73" t="s">
        <v>464</v>
      </c>
      <c r="C902" s="73" t="s">
        <v>467</v>
      </c>
      <c r="D902" s="73" t="s">
        <v>339</v>
      </c>
      <c r="E902" s="73" t="s">
        <v>340</v>
      </c>
      <c r="F902" s="91">
        <v>1.441277E-2</v>
      </c>
      <c r="G902" s="91">
        <v>0.18698197</v>
      </c>
      <c r="H902" s="92">
        <f t="shared" si="39"/>
        <v>-0.9229189317023454</v>
      </c>
      <c r="I902" s="104">
        <v>0</v>
      </c>
      <c r="J902" s="104">
        <v>0</v>
      </c>
      <c r="K902" s="92" t="str">
        <f t="shared" si="40"/>
        <v/>
      </c>
      <c r="L902" s="74">
        <f t="shared" si="41"/>
        <v>0</v>
      </c>
      <c r="N902" s="36"/>
    </row>
    <row r="903" spans="1:14">
      <c r="A903" s="73" t="s">
        <v>527</v>
      </c>
      <c r="B903" s="73" t="s">
        <v>528</v>
      </c>
      <c r="C903" s="73" t="s">
        <v>529</v>
      </c>
      <c r="D903" s="73" t="s">
        <v>338</v>
      </c>
      <c r="E903" s="73" t="s">
        <v>1590</v>
      </c>
      <c r="F903" s="91">
        <v>1.36668E-2</v>
      </c>
      <c r="G903" s="91">
        <v>5.989705E-2</v>
      </c>
      <c r="H903" s="92">
        <f t="shared" ref="H903:H966" si="42">IF(ISERROR(F903/G903-1),"",IF((F903/G903-1)&gt;10000%,"",F903/G903-1))</f>
        <v>-0.77182849572725198</v>
      </c>
      <c r="I903" s="104">
        <v>0</v>
      </c>
      <c r="J903" s="104">
        <v>0</v>
      </c>
      <c r="K903" s="92" t="str">
        <f t="shared" ref="K903:K966" si="43">IF(ISERROR(I903/J903-1),"",IF((I903/J903-1)&gt;10000%,"",I903/J903-1))</f>
        <v/>
      </c>
      <c r="L903" s="74">
        <f t="shared" ref="L903:L966" si="44">IF(ISERROR(I903/F903),"",IF(I903/F903&gt;10000%,"",I903/F903))</f>
        <v>0</v>
      </c>
      <c r="N903" s="36"/>
    </row>
    <row r="904" spans="1:14">
      <c r="A904" s="73" t="s">
        <v>2706</v>
      </c>
      <c r="B904" s="73" t="s">
        <v>2707</v>
      </c>
      <c r="C904" s="73" t="s">
        <v>1528</v>
      </c>
      <c r="D904" s="73" t="s">
        <v>338</v>
      </c>
      <c r="E904" s="73" t="s">
        <v>1590</v>
      </c>
      <c r="F904" s="91">
        <v>1.3581969999999999E-2</v>
      </c>
      <c r="G904" s="91">
        <v>0</v>
      </c>
      <c r="H904" s="92" t="str">
        <f t="shared" si="42"/>
        <v/>
      </c>
      <c r="I904" s="104">
        <v>0</v>
      </c>
      <c r="J904" s="104">
        <v>0</v>
      </c>
      <c r="K904" s="92" t="str">
        <f t="shared" si="43"/>
        <v/>
      </c>
      <c r="L904" s="74">
        <f t="shared" si="44"/>
        <v>0</v>
      </c>
      <c r="N904" s="36"/>
    </row>
    <row r="905" spans="1:14">
      <c r="A905" s="73" t="s">
        <v>266</v>
      </c>
      <c r="B905" s="73" t="s">
        <v>16</v>
      </c>
      <c r="C905" s="73" t="s">
        <v>1528</v>
      </c>
      <c r="D905" s="73" t="s">
        <v>339</v>
      </c>
      <c r="E905" s="73" t="s">
        <v>340</v>
      </c>
      <c r="F905" s="91">
        <v>1.2959999999999999E-2</v>
      </c>
      <c r="G905" s="91">
        <v>3.0024000000000001E-4</v>
      </c>
      <c r="H905" s="92">
        <f t="shared" si="42"/>
        <v>42.165467625899275</v>
      </c>
      <c r="I905" s="104">
        <v>0</v>
      </c>
      <c r="J905" s="104">
        <v>0</v>
      </c>
      <c r="K905" s="92" t="str">
        <f t="shared" si="43"/>
        <v/>
      </c>
      <c r="L905" s="74">
        <f t="shared" si="44"/>
        <v>0</v>
      </c>
      <c r="N905" s="36"/>
    </row>
    <row r="906" spans="1:14">
      <c r="A906" s="73" t="s">
        <v>2113</v>
      </c>
      <c r="B906" s="73" t="s">
        <v>2114</v>
      </c>
      <c r="C906" s="73" t="s">
        <v>1528</v>
      </c>
      <c r="D906" s="73" t="s">
        <v>338</v>
      </c>
      <c r="E906" s="73" t="s">
        <v>1590</v>
      </c>
      <c r="F906" s="91">
        <v>1.2841620000000002E-2</v>
      </c>
      <c r="G906" s="91">
        <v>6.903985E-2</v>
      </c>
      <c r="H906" s="92">
        <f t="shared" si="42"/>
        <v>-0.81399698869565906</v>
      </c>
      <c r="I906" s="104">
        <v>0</v>
      </c>
      <c r="J906" s="104">
        <v>9.9325400000000001E-3</v>
      </c>
      <c r="K906" s="92">
        <f t="shared" si="43"/>
        <v>-1</v>
      </c>
      <c r="L906" s="74">
        <f t="shared" si="44"/>
        <v>0</v>
      </c>
      <c r="N906" s="36"/>
    </row>
    <row r="907" spans="1:14">
      <c r="A907" s="73" t="s">
        <v>640</v>
      </c>
      <c r="B907" s="73" t="s">
        <v>641</v>
      </c>
      <c r="C907" s="73" t="s">
        <v>1365</v>
      </c>
      <c r="D907" s="73" t="s">
        <v>338</v>
      </c>
      <c r="E907" s="73" t="s">
        <v>1590</v>
      </c>
      <c r="F907" s="91">
        <v>1.2466969999999999E-2</v>
      </c>
      <c r="G907" s="91">
        <v>3.8465079999999999E-2</v>
      </c>
      <c r="H907" s="92">
        <f t="shared" si="42"/>
        <v>-0.67588862417548601</v>
      </c>
      <c r="I907" s="104">
        <v>0</v>
      </c>
      <c r="J907" s="104">
        <v>0</v>
      </c>
      <c r="K907" s="92" t="str">
        <f t="shared" si="43"/>
        <v/>
      </c>
      <c r="L907" s="74">
        <f t="shared" si="44"/>
        <v>0</v>
      </c>
      <c r="N907" s="36"/>
    </row>
    <row r="908" spans="1:14">
      <c r="A908" s="73" t="s">
        <v>2926</v>
      </c>
      <c r="B908" s="73" t="s">
        <v>305</v>
      </c>
      <c r="C908" s="73" t="s">
        <v>1364</v>
      </c>
      <c r="D908" s="73" t="s">
        <v>338</v>
      </c>
      <c r="E908" s="73" t="s">
        <v>1590</v>
      </c>
      <c r="F908" s="91">
        <v>1.2357160000000001E-2</v>
      </c>
      <c r="G908" s="91">
        <v>5.1998969999999999E-2</v>
      </c>
      <c r="H908" s="92">
        <f t="shared" si="42"/>
        <v>-0.76235760054477997</v>
      </c>
      <c r="I908" s="104">
        <v>0</v>
      </c>
      <c r="J908" s="104">
        <v>0</v>
      </c>
      <c r="K908" s="92" t="str">
        <f t="shared" si="43"/>
        <v/>
      </c>
      <c r="L908" s="74">
        <f t="shared" si="44"/>
        <v>0</v>
      </c>
      <c r="N908" s="36"/>
    </row>
    <row r="909" spans="1:14">
      <c r="A909" s="73" t="s">
        <v>343</v>
      </c>
      <c r="B909" s="73" t="s">
        <v>344</v>
      </c>
      <c r="C909" s="73" t="s">
        <v>1365</v>
      </c>
      <c r="D909" s="73" t="s">
        <v>338</v>
      </c>
      <c r="E909" s="73" t="s">
        <v>1590</v>
      </c>
      <c r="F909" s="91">
        <v>1.2182617E-2</v>
      </c>
      <c r="G909" s="91">
        <v>4.6587894999999997E-2</v>
      </c>
      <c r="H909" s="92">
        <f t="shared" si="42"/>
        <v>-0.73850252302663599</v>
      </c>
      <c r="I909" s="104">
        <v>0</v>
      </c>
      <c r="J909" s="104">
        <v>0</v>
      </c>
      <c r="K909" s="92" t="str">
        <f t="shared" si="43"/>
        <v/>
      </c>
      <c r="L909" s="74">
        <f t="shared" si="44"/>
        <v>0</v>
      </c>
      <c r="N909" s="36"/>
    </row>
    <row r="910" spans="1:14">
      <c r="A910" s="73" t="s">
        <v>2323</v>
      </c>
      <c r="B910" s="73" t="s">
        <v>2324</v>
      </c>
      <c r="C910" s="73" t="s">
        <v>1528</v>
      </c>
      <c r="D910" s="73" t="s">
        <v>339</v>
      </c>
      <c r="E910" s="73" t="s">
        <v>340</v>
      </c>
      <c r="F910" s="91">
        <v>1.2173979999999999E-2</v>
      </c>
      <c r="G910" s="91">
        <v>6.2221999999999998E-3</v>
      </c>
      <c r="H910" s="92">
        <f t="shared" si="42"/>
        <v>0.95653948764102714</v>
      </c>
      <c r="I910" s="104">
        <v>0</v>
      </c>
      <c r="J910" s="104">
        <v>0</v>
      </c>
      <c r="K910" s="92" t="str">
        <f t="shared" si="43"/>
        <v/>
      </c>
      <c r="L910" s="74">
        <f t="shared" si="44"/>
        <v>0</v>
      </c>
      <c r="N910" s="36"/>
    </row>
    <row r="911" spans="1:14">
      <c r="A911" s="73" t="s">
        <v>2927</v>
      </c>
      <c r="B911" s="73" t="s">
        <v>813</v>
      </c>
      <c r="C911" s="73" t="s">
        <v>1370</v>
      </c>
      <c r="D911" s="73" t="s">
        <v>339</v>
      </c>
      <c r="E911" s="73" t="s">
        <v>340</v>
      </c>
      <c r="F911" s="91">
        <v>1.1374E-2</v>
      </c>
      <c r="G911" s="91">
        <v>7.0609999999999996E-3</v>
      </c>
      <c r="H911" s="92">
        <f t="shared" si="42"/>
        <v>0.6108199971675401</v>
      </c>
      <c r="I911" s="104">
        <v>0</v>
      </c>
      <c r="J911" s="104">
        <v>0</v>
      </c>
      <c r="K911" s="92" t="str">
        <f t="shared" si="43"/>
        <v/>
      </c>
      <c r="L911" s="74">
        <f t="shared" si="44"/>
        <v>0</v>
      </c>
      <c r="N911" s="36"/>
    </row>
    <row r="912" spans="1:14">
      <c r="A912" s="73" t="s">
        <v>2195</v>
      </c>
      <c r="B912" s="73" t="s">
        <v>2196</v>
      </c>
      <c r="C912" s="73" t="s">
        <v>1371</v>
      </c>
      <c r="D912" s="73" t="s">
        <v>338</v>
      </c>
      <c r="E912" s="73" t="s">
        <v>1590</v>
      </c>
      <c r="F912" s="91">
        <v>1.13045E-2</v>
      </c>
      <c r="G912" s="91">
        <v>0</v>
      </c>
      <c r="H912" s="92" t="str">
        <f t="shared" si="42"/>
        <v/>
      </c>
      <c r="I912" s="104">
        <v>0</v>
      </c>
      <c r="J912" s="104">
        <v>0</v>
      </c>
      <c r="K912" s="92" t="str">
        <f t="shared" si="43"/>
        <v/>
      </c>
      <c r="L912" s="74">
        <f t="shared" si="44"/>
        <v>0</v>
      </c>
      <c r="N912" s="36"/>
    </row>
    <row r="913" spans="1:14">
      <c r="A913" s="73" t="s">
        <v>2928</v>
      </c>
      <c r="B913" s="73" t="s">
        <v>2366</v>
      </c>
      <c r="C913" s="73" t="s">
        <v>1370</v>
      </c>
      <c r="D913" s="73" t="s">
        <v>1280</v>
      </c>
      <c r="E913" s="73" t="s">
        <v>340</v>
      </c>
      <c r="F913" s="91">
        <v>1.1123200000000001E-2</v>
      </c>
      <c r="G913" s="91">
        <v>0.12714963000000001</v>
      </c>
      <c r="H913" s="92">
        <f t="shared" si="42"/>
        <v>-0.91251881739648</v>
      </c>
      <c r="I913" s="104">
        <v>0</v>
      </c>
      <c r="J913" s="104">
        <v>0</v>
      </c>
      <c r="K913" s="92" t="str">
        <f t="shared" si="43"/>
        <v/>
      </c>
      <c r="L913" s="74">
        <f t="shared" si="44"/>
        <v>0</v>
      </c>
      <c r="N913" s="36"/>
    </row>
    <row r="914" spans="1:14">
      <c r="A914" s="73" t="s">
        <v>2272</v>
      </c>
      <c r="B914" s="73" t="s">
        <v>2273</v>
      </c>
      <c r="C914" s="73" t="s">
        <v>1371</v>
      </c>
      <c r="D914" s="73" t="s">
        <v>338</v>
      </c>
      <c r="E914" s="73" t="s">
        <v>1590</v>
      </c>
      <c r="F914" s="91">
        <v>1.104956E-2</v>
      </c>
      <c r="G914" s="91">
        <v>4.0670400000000001E-3</v>
      </c>
      <c r="H914" s="92">
        <f t="shared" si="42"/>
        <v>1.7168555017899996</v>
      </c>
      <c r="I914" s="104">
        <v>0</v>
      </c>
      <c r="J914" s="104">
        <v>0</v>
      </c>
      <c r="K914" s="92" t="str">
        <f t="shared" si="43"/>
        <v/>
      </c>
      <c r="L914" s="74">
        <f t="shared" si="44"/>
        <v>0</v>
      </c>
      <c r="N914" s="36"/>
    </row>
    <row r="915" spans="1:14">
      <c r="A915" s="73" t="s">
        <v>1759</v>
      </c>
      <c r="B915" s="73" t="s">
        <v>1758</v>
      </c>
      <c r="C915" s="73" t="s">
        <v>1528</v>
      </c>
      <c r="D915" s="73" t="s">
        <v>339</v>
      </c>
      <c r="E915" s="73" t="s">
        <v>340</v>
      </c>
      <c r="F915" s="91">
        <v>1.103881E-2</v>
      </c>
      <c r="G915" s="91">
        <v>0</v>
      </c>
      <c r="H915" s="92" t="str">
        <f t="shared" si="42"/>
        <v/>
      </c>
      <c r="I915" s="104">
        <v>0</v>
      </c>
      <c r="J915" s="104">
        <v>0</v>
      </c>
      <c r="K915" s="92" t="str">
        <f t="shared" si="43"/>
        <v/>
      </c>
      <c r="L915" s="74">
        <f t="shared" si="44"/>
        <v>0</v>
      </c>
      <c r="N915" s="36"/>
    </row>
    <row r="916" spans="1:14">
      <c r="A916" s="73" t="s">
        <v>38</v>
      </c>
      <c r="B916" s="73" t="s">
        <v>843</v>
      </c>
      <c r="C916" s="73" t="s">
        <v>1369</v>
      </c>
      <c r="D916" s="73" t="s">
        <v>338</v>
      </c>
      <c r="E916" s="73" t="s">
        <v>1590</v>
      </c>
      <c r="F916" s="91">
        <v>1.0839399999999999E-2</v>
      </c>
      <c r="G916" s="91">
        <v>0.50132065999999997</v>
      </c>
      <c r="H916" s="92">
        <f t="shared" si="42"/>
        <v>-0.97837830980275176</v>
      </c>
      <c r="I916" s="104">
        <v>0</v>
      </c>
      <c r="J916" s="104">
        <v>0.83605923999999998</v>
      </c>
      <c r="K916" s="92">
        <f t="shared" si="43"/>
        <v>-1</v>
      </c>
      <c r="L916" s="74">
        <f t="shared" si="44"/>
        <v>0</v>
      </c>
      <c r="N916" s="36"/>
    </row>
    <row r="917" spans="1:14">
      <c r="A917" s="73" t="s">
        <v>2029</v>
      </c>
      <c r="B917" s="73" t="s">
        <v>2030</v>
      </c>
      <c r="C917" s="73" t="s">
        <v>1371</v>
      </c>
      <c r="D917" s="73" t="s">
        <v>338</v>
      </c>
      <c r="E917" s="73" t="s">
        <v>1590</v>
      </c>
      <c r="F917" s="91">
        <v>1.052165E-2</v>
      </c>
      <c r="G917" s="91">
        <v>1.9108E-2</v>
      </c>
      <c r="H917" s="92">
        <f t="shared" si="42"/>
        <v>-0.44935890726397321</v>
      </c>
      <c r="I917" s="104">
        <v>0</v>
      </c>
      <c r="J917" s="104">
        <v>0</v>
      </c>
      <c r="K917" s="92" t="str">
        <f t="shared" si="43"/>
        <v/>
      </c>
      <c r="L917" s="74">
        <f t="shared" si="44"/>
        <v>0</v>
      </c>
      <c r="N917" s="36"/>
    </row>
    <row r="918" spans="1:14">
      <c r="A918" s="73" t="s">
        <v>2478</v>
      </c>
      <c r="B918" s="73" t="s">
        <v>2479</v>
      </c>
      <c r="C918" s="73" t="s">
        <v>1528</v>
      </c>
      <c r="D918" s="73" t="s">
        <v>339</v>
      </c>
      <c r="E918" s="73" t="s">
        <v>340</v>
      </c>
      <c r="F918" s="91">
        <v>1.0454399999999999E-2</v>
      </c>
      <c r="G918" s="91">
        <v>0</v>
      </c>
      <c r="H918" s="92" t="str">
        <f t="shared" si="42"/>
        <v/>
      </c>
      <c r="I918" s="104">
        <v>0</v>
      </c>
      <c r="J918" s="104">
        <v>0</v>
      </c>
      <c r="K918" s="92" t="str">
        <f t="shared" si="43"/>
        <v/>
      </c>
      <c r="L918" s="74">
        <f t="shared" si="44"/>
        <v>0</v>
      </c>
      <c r="N918" s="36"/>
    </row>
    <row r="919" spans="1:14">
      <c r="A919" s="73" t="s">
        <v>2360</v>
      </c>
      <c r="B919" s="73" t="s">
        <v>2330</v>
      </c>
      <c r="C919" s="73" t="s">
        <v>1528</v>
      </c>
      <c r="D919" s="73" t="s">
        <v>339</v>
      </c>
      <c r="E919" s="73" t="s">
        <v>340</v>
      </c>
      <c r="F919" s="91">
        <v>9.7946000000000005E-3</v>
      </c>
      <c r="G919" s="91">
        <v>0</v>
      </c>
      <c r="H919" s="92" t="str">
        <f t="shared" si="42"/>
        <v/>
      </c>
      <c r="I919" s="104">
        <v>0</v>
      </c>
      <c r="J919" s="104">
        <v>0</v>
      </c>
      <c r="K919" s="92" t="str">
        <f t="shared" si="43"/>
        <v/>
      </c>
      <c r="L919" s="74">
        <f t="shared" si="44"/>
        <v>0</v>
      </c>
      <c r="N919" s="36"/>
    </row>
    <row r="920" spans="1:14">
      <c r="A920" s="73" t="s">
        <v>2091</v>
      </c>
      <c r="B920" s="73" t="s">
        <v>2092</v>
      </c>
      <c r="C920" s="73" t="s">
        <v>1528</v>
      </c>
      <c r="D920" s="73" t="s">
        <v>339</v>
      </c>
      <c r="E920" s="73" t="s">
        <v>340</v>
      </c>
      <c r="F920" s="91">
        <v>9.4337399999999995E-3</v>
      </c>
      <c r="G920" s="91">
        <v>1.1394E-2</v>
      </c>
      <c r="H920" s="92">
        <f t="shared" si="42"/>
        <v>-0.17204318062137969</v>
      </c>
      <c r="I920" s="104">
        <v>0</v>
      </c>
      <c r="J920" s="104">
        <v>0.48376535053629699</v>
      </c>
      <c r="K920" s="92">
        <f t="shared" si="43"/>
        <v>-1</v>
      </c>
      <c r="L920" s="74">
        <f t="shared" si="44"/>
        <v>0</v>
      </c>
      <c r="N920" s="36"/>
    </row>
    <row r="921" spans="1:14">
      <c r="A921" s="73" t="s">
        <v>2929</v>
      </c>
      <c r="B921" s="73" t="s">
        <v>1516</v>
      </c>
      <c r="C921" s="73" t="s">
        <v>1364</v>
      </c>
      <c r="D921" s="73" t="s">
        <v>338</v>
      </c>
      <c r="E921" s="73" t="s">
        <v>1590</v>
      </c>
      <c r="F921" s="91">
        <v>9.162E-3</v>
      </c>
      <c r="G921" s="91">
        <v>0</v>
      </c>
      <c r="H921" s="92" t="str">
        <f t="shared" si="42"/>
        <v/>
      </c>
      <c r="I921" s="104">
        <v>0</v>
      </c>
      <c r="J921" s="104">
        <v>0</v>
      </c>
      <c r="K921" s="92" t="str">
        <f t="shared" si="43"/>
        <v/>
      </c>
      <c r="L921" s="74">
        <f t="shared" si="44"/>
        <v>0</v>
      </c>
      <c r="N921" s="36"/>
    </row>
    <row r="922" spans="1:14">
      <c r="A922" s="73" t="s">
        <v>2482</v>
      </c>
      <c r="B922" s="73" t="s">
        <v>2483</v>
      </c>
      <c r="C922" s="73" t="s">
        <v>1528</v>
      </c>
      <c r="D922" s="73" t="s">
        <v>339</v>
      </c>
      <c r="E922" s="73" t="s">
        <v>340</v>
      </c>
      <c r="F922" s="91">
        <v>9.11E-3</v>
      </c>
      <c r="G922" s="91">
        <v>8.6350000000000003E-3</v>
      </c>
      <c r="H922" s="92">
        <f t="shared" si="42"/>
        <v>5.5008685581934058E-2</v>
      </c>
      <c r="I922" s="104">
        <v>0</v>
      </c>
      <c r="J922" s="104">
        <v>0</v>
      </c>
      <c r="K922" s="92" t="str">
        <f t="shared" si="43"/>
        <v/>
      </c>
      <c r="L922" s="74">
        <f t="shared" si="44"/>
        <v>0</v>
      </c>
      <c r="N922" s="36"/>
    </row>
    <row r="923" spans="1:14">
      <c r="A923" s="73" t="s">
        <v>2391</v>
      </c>
      <c r="B923" s="73" t="s">
        <v>2384</v>
      </c>
      <c r="C923" s="73" t="s">
        <v>1370</v>
      </c>
      <c r="D923" s="73" t="s">
        <v>338</v>
      </c>
      <c r="E923" s="73" t="s">
        <v>1590</v>
      </c>
      <c r="F923" s="91">
        <v>8.7457000000000003E-3</v>
      </c>
      <c r="G923" s="91">
        <v>1.32493496</v>
      </c>
      <c r="H923" s="92">
        <f t="shared" si="42"/>
        <v>-0.9933991476834455</v>
      </c>
      <c r="I923" s="104">
        <v>0</v>
      </c>
      <c r="J923" s="104">
        <v>0</v>
      </c>
      <c r="K923" s="92" t="str">
        <f t="shared" si="43"/>
        <v/>
      </c>
      <c r="L923" s="74">
        <f t="shared" si="44"/>
        <v>0</v>
      </c>
      <c r="N923" s="36"/>
    </row>
    <row r="924" spans="1:14">
      <c r="A924" s="73" t="s">
        <v>1746</v>
      </c>
      <c r="B924" s="73" t="s">
        <v>1293</v>
      </c>
      <c r="C924" s="73" t="s">
        <v>1365</v>
      </c>
      <c r="D924" s="73" t="s">
        <v>338</v>
      </c>
      <c r="E924" s="73" t="s">
        <v>1590</v>
      </c>
      <c r="F924" s="91">
        <v>6.0506620000000001E-3</v>
      </c>
      <c r="G924" s="91">
        <v>1.0802040000000001E-2</v>
      </c>
      <c r="H924" s="92">
        <f t="shared" si="42"/>
        <v>-0.43985932286864338</v>
      </c>
      <c r="I924" s="104">
        <v>0</v>
      </c>
      <c r="J924" s="104">
        <v>0</v>
      </c>
      <c r="K924" s="92" t="str">
        <f t="shared" si="43"/>
        <v/>
      </c>
      <c r="L924" s="74">
        <f t="shared" si="44"/>
        <v>0</v>
      </c>
      <c r="N924" s="36"/>
    </row>
    <row r="925" spans="1:14">
      <c r="A925" s="73" t="s">
        <v>638</v>
      </c>
      <c r="B925" s="73" t="s">
        <v>639</v>
      </c>
      <c r="C925" s="73" t="s">
        <v>1365</v>
      </c>
      <c r="D925" s="73" t="s">
        <v>338</v>
      </c>
      <c r="E925" s="73" t="s">
        <v>1590</v>
      </c>
      <c r="F925" s="91">
        <v>5.5737900000000003E-3</v>
      </c>
      <c r="G925" s="91">
        <v>1.5485629999999998E-2</v>
      </c>
      <c r="H925" s="92">
        <f t="shared" si="42"/>
        <v>-0.64006695239392908</v>
      </c>
      <c r="I925" s="104">
        <v>0</v>
      </c>
      <c r="J925" s="104">
        <v>0</v>
      </c>
      <c r="K925" s="92" t="str">
        <f t="shared" si="43"/>
        <v/>
      </c>
      <c r="L925" s="74">
        <f t="shared" si="44"/>
        <v>0</v>
      </c>
      <c r="N925" s="36"/>
    </row>
    <row r="926" spans="1:14">
      <c r="A926" s="73" t="s">
        <v>341</v>
      </c>
      <c r="B926" s="73" t="s">
        <v>342</v>
      </c>
      <c r="C926" s="73" t="s">
        <v>1365</v>
      </c>
      <c r="D926" s="73" t="s">
        <v>338</v>
      </c>
      <c r="E926" s="73" t="s">
        <v>1590</v>
      </c>
      <c r="F926" s="91">
        <v>5.4683900000000001E-3</v>
      </c>
      <c r="G926" s="91">
        <v>0.51634999999999998</v>
      </c>
      <c r="H926" s="92">
        <f t="shared" si="42"/>
        <v>-0.98940952842064489</v>
      </c>
      <c r="I926" s="104">
        <v>0</v>
      </c>
      <c r="J926" s="104">
        <v>0</v>
      </c>
      <c r="K926" s="92" t="str">
        <f t="shared" si="43"/>
        <v/>
      </c>
      <c r="L926" s="74">
        <f t="shared" si="44"/>
        <v>0</v>
      </c>
      <c r="N926" s="36"/>
    </row>
    <row r="927" spans="1:14">
      <c r="A927" s="73" t="s">
        <v>2930</v>
      </c>
      <c r="B927" s="73" t="s">
        <v>1515</v>
      </c>
      <c r="C927" s="73" t="s">
        <v>1364</v>
      </c>
      <c r="D927" s="73" t="s">
        <v>338</v>
      </c>
      <c r="E927" s="73" t="s">
        <v>1590</v>
      </c>
      <c r="F927" s="91">
        <v>5.2519999999999997E-3</v>
      </c>
      <c r="G927" s="91">
        <v>0</v>
      </c>
      <c r="H927" s="92" t="str">
        <f t="shared" si="42"/>
        <v/>
      </c>
      <c r="I927" s="104">
        <v>0</v>
      </c>
      <c r="J927" s="104">
        <v>0</v>
      </c>
      <c r="K927" s="92" t="str">
        <f t="shared" si="43"/>
        <v/>
      </c>
      <c r="L927" s="74">
        <f t="shared" si="44"/>
        <v>0</v>
      </c>
      <c r="N927" s="36"/>
    </row>
    <row r="928" spans="1:14">
      <c r="A928" s="73" t="s">
        <v>2931</v>
      </c>
      <c r="B928" s="73" t="s">
        <v>2364</v>
      </c>
      <c r="C928" s="73" t="s">
        <v>1370</v>
      </c>
      <c r="D928" s="73" t="s">
        <v>1280</v>
      </c>
      <c r="E928" s="73" t="s">
        <v>340</v>
      </c>
      <c r="F928" s="91">
        <v>5.2211999999999996E-3</v>
      </c>
      <c r="G928" s="91">
        <v>2.7285618700000001</v>
      </c>
      <c r="H928" s="92">
        <f t="shared" si="42"/>
        <v>-0.99808646450080318</v>
      </c>
      <c r="I928" s="104">
        <v>0</v>
      </c>
      <c r="J928" s="104">
        <v>1.3921734399999999</v>
      </c>
      <c r="K928" s="92">
        <f t="shared" si="43"/>
        <v>-1</v>
      </c>
      <c r="L928" s="74">
        <f t="shared" si="44"/>
        <v>0</v>
      </c>
      <c r="N928" s="36"/>
    </row>
    <row r="929" spans="1:14">
      <c r="A929" s="73" t="s">
        <v>2084</v>
      </c>
      <c r="B929" s="73" t="s">
        <v>2085</v>
      </c>
      <c r="C929" s="73" t="s">
        <v>1528</v>
      </c>
      <c r="D929" s="73" t="s">
        <v>339</v>
      </c>
      <c r="E929" s="73" t="s">
        <v>340</v>
      </c>
      <c r="F929" s="91">
        <v>5.1310000000000001E-3</v>
      </c>
      <c r="G929" s="91">
        <v>0.12452814</v>
      </c>
      <c r="H929" s="92">
        <f t="shared" si="42"/>
        <v>-0.95879646158691523</v>
      </c>
      <c r="I929" s="104">
        <v>0</v>
      </c>
      <c r="J929" s="104">
        <v>0</v>
      </c>
      <c r="K929" s="92" t="str">
        <f t="shared" si="43"/>
        <v/>
      </c>
      <c r="L929" s="74">
        <f t="shared" si="44"/>
        <v>0</v>
      </c>
      <c r="N929" s="36"/>
    </row>
    <row r="930" spans="1:14">
      <c r="A930" s="73" t="s">
        <v>2263</v>
      </c>
      <c r="B930" s="73" t="s">
        <v>2264</v>
      </c>
      <c r="C930" s="73" t="s">
        <v>1371</v>
      </c>
      <c r="D930" s="73" t="s">
        <v>338</v>
      </c>
      <c r="E930" s="73" t="s">
        <v>1590</v>
      </c>
      <c r="F930" s="91">
        <v>5.04675E-3</v>
      </c>
      <c r="G930" s="91">
        <v>3.5249999999999999E-3</v>
      </c>
      <c r="H930" s="92">
        <f t="shared" si="42"/>
        <v>0.4317021276595745</v>
      </c>
      <c r="I930" s="104">
        <v>0</v>
      </c>
      <c r="J930" s="104">
        <v>0</v>
      </c>
      <c r="K930" s="92" t="str">
        <f t="shared" si="43"/>
        <v/>
      </c>
      <c r="L930" s="74">
        <f t="shared" si="44"/>
        <v>0</v>
      </c>
      <c r="N930" s="36"/>
    </row>
    <row r="931" spans="1:14">
      <c r="A931" s="73" t="s">
        <v>1648</v>
      </c>
      <c r="B931" s="73" t="s">
        <v>1638</v>
      </c>
      <c r="C931" s="73" t="s">
        <v>1528</v>
      </c>
      <c r="D931" s="73" t="s">
        <v>339</v>
      </c>
      <c r="E931" s="73" t="s">
        <v>340</v>
      </c>
      <c r="F931" s="91">
        <v>4.7415000000000001E-3</v>
      </c>
      <c r="G931" s="91">
        <v>0.41922370000000003</v>
      </c>
      <c r="H931" s="92">
        <f t="shared" si="42"/>
        <v>-0.98868980928320604</v>
      </c>
      <c r="I931" s="104">
        <v>0</v>
      </c>
      <c r="J931" s="104">
        <v>0.77223134999999998</v>
      </c>
      <c r="K931" s="92">
        <f t="shared" si="43"/>
        <v>-1</v>
      </c>
      <c r="L931" s="74">
        <f t="shared" si="44"/>
        <v>0</v>
      </c>
      <c r="N931" s="36"/>
    </row>
    <row r="932" spans="1:14">
      <c r="A932" s="73" t="s">
        <v>225</v>
      </c>
      <c r="B932" s="73" t="s">
        <v>226</v>
      </c>
      <c r="C932" s="73" t="s">
        <v>246</v>
      </c>
      <c r="D932" s="73" t="s">
        <v>339</v>
      </c>
      <c r="E932" s="73" t="s">
        <v>1590</v>
      </c>
      <c r="F932" s="91">
        <v>4.3822000000000002E-3</v>
      </c>
      <c r="G932" s="91">
        <v>0.5247999499999999</v>
      </c>
      <c r="H932" s="92">
        <f t="shared" si="42"/>
        <v>-0.99164977054590042</v>
      </c>
      <c r="I932" s="104">
        <v>0</v>
      </c>
      <c r="J932" s="104">
        <v>0</v>
      </c>
      <c r="K932" s="92" t="str">
        <f t="shared" si="43"/>
        <v/>
      </c>
      <c r="L932" s="74">
        <f t="shared" si="44"/>
        <v>0</v>
      </c>
      <c r="N932" s="36"/>
    </row>
    <row r="933" spans="1:14">
      <c r="A933" s="73" t="s">
        <v>1650</v>
      </c>
      <c r="B933" s="73" t="s">
        <v>1640</v>
      </c>
      <c r="C933" s="73" t="s">
        <v>1528</v>
      </c>
      <c r="D933" s="73" t="s">
        <v>339</v>
      </c>
      <c r="E933" s="73" t="s">
        <v>340</v>
      </c>
      <c r="F933" s="91">
        <v>2.9127600000000003E-3</v>
      </c>
      <c r="G933" s="91">
        <v>0.48842047</v>
      </c>
      <c r="H933" s="92">
        <f t="shared" si="42"/>
        <v>-0.99403636788605521</v>
      </c>
      <c r="I933" s="104">
        <v>0</v>
      </c>
      <c r="J933" s="104">
        <v>5.3855999999999999E-3</v>
      </c>
      <c r="K933" s="92">
        <f t="shared" si="43"/>
        <v>-1</v>
      </c>
      <c r="L933" s="74">
        <f t="shared" si="44"/>
        <v>0</v>
      </c>
      <c r="N933" s="36"/>
    </row>
    <row r="934" spans="1:14">
      <c r="A934" s="73" t="s">
        <v>1299</v>
      </c>
      <c r="B934" s="73" t="s">
        <v>1300</v>
      </c>
      <c r="C934" s="73" t="s">
        <v>1369</v>
      </c>
      <c r="D934" s="73" t="s">
        <v>338</v>
      </c>
      <c r="E934" s="73" t="s">
        <v>1590</v>
      </c>
      <c r="F934" s="91">
        <v>2.9102500000000001E-3</v>
      </c>
      <c r="G934" s="91">
        <v>3.7300500000000004E-3</v>
      </c>
      <c r="H934" s="92">
        <f t="shared" si="42"/>
        <v>-0.21978257664106382</v>
      </c>
      <c r="I934" s="104">
        <v>0</v>
      </c>
      <c r="J934" s="104">
        <v>0</v>
      </c>
      <c r="K934" s="92" t="str">
        <f t="shared" si="43"/>
        <v/>
      </c>
      <c r="L934" s="74">
        <f t="shared" si="44"/>
        <v>0</v>
      </c>
      <c r="N934" s="36"/>
    </row>
    <row r="935" spans="1:14">
      <c r="A935" s="73" t="s">
        <v>413</v>
      </c>
      <c r="B935" s="73" t="s">
        <v>974</v>
      </c>
      <c r="C935" s="73" t="s">
        <v>1365</v>
      </c>
      <c r="D935" s="73" t="s">
        <v>338</v>
      </c>
      <c r="E935" s="73" t="s">
        <v>1590</v>
      </c>
      <c r="F935" s="91">
        <v>2.8558800000000003E-3</v>
      </c>
      <c r="G935" s="91">
        <v>1.4719600000000001E-2</v>
      </c>
      <c r="H935" s="92">
        <f t="shared" si="42"/>
        <v>-0.80598114079186933</v>
      </c>
      <c r="I935" s="104">
        <v>0</v>
      </c>
      <c r="J935" s="104">
        <v>0</v>
      </c>
      <c r="K935" s="92" t="str">
        <f t="shared" si="43"/>
        <v/>
      </c>
      <c r="L935" s="74">
        <f t="shared" si="44"/>
        <v>0</v>
      </c>
      <c r="N935" s="36"/>
    </row>
    <row r="936" spans="1:14">
      <c r="A936" s="73" t="s">
        <v>544</v>
      </c>
      <c r="B936" s="73" t="s">
        <v>544</v>
      </c>
      <c r="C936" s="73" t="s">
        <v>1365</v>
      </c>
      <c r="D936" s="73" t="s">
        <v>338</v>
      </c>
      <c r="E936" s="73" t="s">
        <v>1590</v>
      </c>
      <c r="F936" s="91">
        <v>2.3080399999999999E-3</v>
      </c>
      <c r="G936" s="91">
        <v>5.8140000000000002E-5</v>
      </c>
      <c r="H936" s="92">
        <f t="shared" si="42"/>
        <v>38.697970416236664</v>
      </c>
      <c r="I936" s="104">
        <v>0</v>
      </c>
      <c r="J936" s="104">
        <v>0</v>
      </c>
      <c r="K936" s="92" t="str">
        <f t="shared" si="43"/>
        <v/>
      </c>
      <c r="L936" s="74">
        <f t="shared" si="44"/>
        <v>0</v>
      </c>
      <c r="N936" s="36"/>
    </row>
    <row r="937" spans="1:14">
      <c r="A937" s="73" t="s">
        <v>2280</v>
      </c>
      <c r="B937" s="73" t="s">
        <v>2281</v>
      </c>
      <c r="C937" s="73" t="s">
        <v>1371</v>
      </c>
      <c r="D937" s="73" t="s">
        <v>338</v>
      </c>
      <c r="E937" s="73" t="s">
        <v>1590</v>
      </c>
      <c r="F937" s="91">
        <v>2.2201999999999999E-3</v>
      </c>
      <c r="G937" s="91">
        <v>2.3222E-3</v>
      </c>
      <c r="H937" s="92">
        <f t="shared" si="42"/>
        <v>-4.392386530014647E-2</v>
      </c>
      <c r="I937" s="104">
        <v>0</v>
      </c>
      <c r="J937" s="104">
        <v>0</v>
      </c>
      <c r="K937" s="92" t="str">
        <f t="shared" si="43"/>
        <v/>
      </c>
      <c r="L937" s="74">
        <f t="shared" si="44"/>
        <v>0</v>
      </c>
      <c r="N937" s="36"/>
    </row>
    <row r="938" spans="1:14">
      <c r="A938" s="73" t="s">
        <v>2934</v>
      </c>
      <c r="B938" s="73" t="s">
        <v>815</v>
      </c>
      <c r="C938" s="73" t="s">
        <v>1370</v>
      </c>
      <c r="D938" s="73" t="s">
        <v>1280</v>
      </c>
      <c r="E938" s="73" t="s">
        <v>340</v>
      </c>
      <c r="F938" s="91">
        <v>2.0772500000000001E-3</v>
      </c>
      <c r="G938" s="91">
        <v>3.7153059999999995E-2</v>
      </c>
      <c r="H938" s="92">
        <f t="shared" si="42"/>
        <v>-0.94408939667419045</v>
      </c>
      <c r="I938" s="104">
        <v>0</v>
      </c>
      <c r="J938" s="104">
        <v>0</v>
      </c>
      <c r="K938" s="92" t="str">
        <f t="shared" si="43"/>
        <v/>
      </c>
      <c r="L938" s="74">
        <f t="shared" si="44"/>
        <v>0</v>
      </c>
      <c r="N938" s="36"/>
    </row>
    <row r="939" spans="1:14">
      <c r="A939" s="73" t="s">
        <v>2935</v>
      </c>
      <c r="B939" s="73" t="s">
        <v>1510</v>
      </c>
      <c r="C939" s="73" t="s">
        <v>1364</v>
      </c>
      <c r="D939" s="73" t="s">
        <v>338</v>
      </c>
      <c r="E939" s="73" t="s">
        <v>1590</v>
      </c>
      <c r="F939" s="91">
        <v>1.8075999999999999E-3</v>
      </c>
      <c r="G939" s="91">
        <v>3.081946E-2</v>
      </c>
      <c r="H939" s="92">
        <f t="shared" si="42"/>
        <v>-0.94134874524083156</v>
      </c>
      <c r="I939" s="104">
        <v>0</v>
      </c>
      <c r="J939" s="104">
        <v>0</v>
      </c>
      <c r="K939" s="92" t="str">
        <f t="shared" si="43"/>
        <v/>
      </c>
      <c r="L939" s="74">
        <f t="shared" si="44"/>
        <v>0</v>
      </c>
      <c r="N939" s="36"/>
    </row>
    <row r="940" spans="1:14">
      <c r="A940" s="73" t="s">
        <v>2035</v>
      </c>
      <c r="B940" s="73" t="s">
        <v>2036</v>
      </c>
      <c r="C940" s="73" t="s">
        <v>1371</v>
      </c>
      <c r="D940" s="73" t="s">
        <v>338</v>
      </c>
      <c r="E940" s="73" t="s">
        <v>1590</v>
      </c>
      <c r="F940" s="91">
        <v>1.3500000000000001E-3</v>
      </c>
      <c r="G940" s="91">
        <v>0.1173377</v>
      </c>
      <c r="H940" s="92">
        <f t="shared" si="42"/>
        <v>-0.98849474636029167</v>
      </c>
      <c r="I940" s="104">
        <v>0</v>
      </c>
      <c r="J940" s="104">
        <v>9.9775200000000001E-3</v>
      </c>
      <c r="K940" s="92">
        <f t="shared" si="43"/>
        <v>-1</v>
      </c>
      <c r="L940" s="74">
        <f t="shared" si="44"/>
        <v>0</v>
      </c>
      <c r="N940" s="36"/>
    </row>
    <row r="941" spans="1:14">
      <c r="A941" s="73" t="s">
        <v>1692</v>
      </c>
      <c r="B941" s="73" t="s">
        <v>1695</v>
      </c>
      <c r="C941" s="73" t="s">
        <v>760</v>
      </c>
      <c r="D941" s="73" t="s">
        <v>338</v>
      </c>
      <c r="E941" s="73" t="s">
        <v>1590</v>
      </c>
      <c r="F941" s="91">
        <v>1.0392000000000001E-3</v>
      </c>
      <c r="G941" s="91">
        <v>0.90499887999999995</v>
      </c>
      <c r="H941" s="92">
        <f t="shared" si="42"/>
        <v>-0.99885171128609573</v>
      </c>
      <c r="I941" s="104">
        <v>0</v>
      </c>
      <c r="J941" s="104">
        <v>0</v>
      </c>
      <c r="K941" s="92" t="str">
        <f t="shared" si="43"/>
        <v/>
      </c>
      <c r="L941" s="74">
        <f t="shared" si="44"/>
        <v>0</v>
      </c>
      <c r="N941" s="36"/>
    </row>
    <row r="942" spans="1:14">
      <c r="A942" s="73" t="s">
        <v>646</v>
      </c>
      <c r="B942" s="73" t="s">
        <v>647</v>
      </c>
      <c r="C942" s="73" t="s">
        <v>1365</v>
      </c>
      <c r="D942" s="73" t="s">
        <v>338</v>
      </c>
      <c r="E942" s="73" t="s">
        <v>1590</v>
      </c>
      <c r="F942" s="91">
        <v>1.0368900000000002E-3</v>
      </c>
      <c r="G942" s="91">
        <v>0.12430205999999999</v>
      </c>
      <c r="H942" s="92">
        <f t="shared" si="42"/>
        <v>-0.9916583039734016</v>
      </c>
      <c r="I942" s="104">
        <v>0</v>
      </c>
      <c r="J942" s="104">
        <v>9.1452999999999999E-4</v>
      </c>
      <c r="K942" s="92">
        <f t="shared" si="43"/>
        <v>-1</v>
      </c>
      <c r="L942" s="74">
        <f t="shared" si="44"/>
        <v>0</v>
      </c>
      <c r="N942" s="36"/>
    </row>
    <row r="943" spans="1:14">
      <c r="A943" s="73" t="s">
        <v>634</v>
      </c>
      <c r="B943" s="73" t="s">
        <v>635</v>
      </c>
      <c r="C943" s="73" t="s">
        <v>1365</v>
      </c>
      <c r="D943" s="73" t="s">
        <v>338</v>
      </c>
      <c r="E943" s="73" t="s">
        <v>1590</v>
      </c>
      <c r="F943" s="91">
        <v>9.6635000000000004E-4</v>
      </c>
      <c r="G943" s="91">
        <v>0</v>
      </c>
      <c r="H943" s="92" t="str">
        <f t="shared" si="42"/>
        <v/>
      </c>
      <c r="I943" s="104">
        <v>0</v>
      </c>
      <c r="J943" s="104">
        <v>0</v>
      </c>
      <c r="K943" s="92" t="str">
        <f t="shared" si="43"/>
        <v/>
      </c>
      <c r="L943" s="74">
        <f t="shared" si="44"/>
        <v>0</v>
      </c>
      <c r="N943" s="36"/>
    </row>
    <row r="944" spans="1:14">
      <c r="A944" s="73" t="s">
        <v>636</v>
      </c>
      <c r="B944" s="73" t="s">
        <v>637</v>
      </c>
      <c r="C944" s="73" t="s">
        <v>1365</v>
      </c>
      <c r="D944" s="73" t="s">
        <v>338</v>
      </c>
      <c r="E944" s="73" t="s">
        <v>1590</v>
      </c>
      <c r="F944" s="91">
        <v>6.646E-4</v>
      </c>
      <c r="G944" s="91">
        <v>4.9275100000000004E-3</v>
      </c>
      <c r="H944" s="92">
        <f t="shared" si="42"/>
        <v>-0.865124576104361</v>
      </c>
      <c r="I944" s="104">
        <v>0</v>
      </c>
      <c r="J944" s="104">
        <v>0</v>
      </c>
      <c r="K944" s="92" t="str">
        <f t="shared" si="43"/>
        <v/>
      </c>
      <c r="L944" s="74">
        <f t="shared" si="44"/>
        <v>0</v>
      </c>
      <c r="N944" s="36"/>
    </row>
    <row r="945" spans="1:14">
      <c r="A945" s="73" t="s">
        <v>2191</v>
      </c>
      <c r="B945" s="73" t="s">
        <v>2192</v>
      </c>
      <c r="C945" s="73" t="s">
        <v>1371</v>
      </c>
      <c r="D945" s="73" t="s">
        <v>338</v>
      </c>
      <c r="E945" s="73" t="s">
        <v>1590</v>
      </c>
      <c r="F945" s="91">
        <v>2.8142999999999999E-4</v>
      </c>
      <c r="G945" s="91">
        <v>4.7080000000000001E-4</v>
      </c>
      <c r="H945" s="92">
        <f t="shared" si="42"/>
        <v>-0.40223024638912497</v>
      </c>
      <c r="I945" s="104">
        <v>0</v>
      </c>
      <c r="J945" s="104">
        <v>0</v>
      </c>
      <c r="K945" s="92" t="str">
        <f t="shared" si="43"/>
        <v/>
      </c>
      <c r="L945" s="74">
        <f t="shared" si="44"/>
        <v>0</v>
      </c>
      <c r="N945" s="36"/>
    </row>
    <row r="946" spans="1:14">
      <c r="A946" s="73" t="s">
        <v>241</v>
      </c>
      <c r="B946" s="73" t="s">
        <v>242</v>
      </c>
      <c r="C946" s="73" t="s">
        <v>246</v>
      </c>
      <c r="D946" s="73" t="s">
        <v>339</v>
      </c>
      <c r="E946" s="73" t="s">
        <v>1590</v>
      </c>
      <c r="F946" s="91">
        <v>1.8024000000000002E-4</v>
      </c>
      <c r="G946" s="91">
        <v>0</v>
      </c>
      <c r="H946" s="92" t="str">
        <f t="shared" si="42"/>
        <v/>
      </c>
      <c r="I946" s="104">
        <v>0</v>
      </c>
      <c r="J946" s="104">
        <v>0</v>
      </c>
      <c r="K946" s="92" t="str">
        <f t="shared" si="43"/>
        <v/>
      </c>
      <c r="L946" s="74">
        <f t="shared" si="44"/>
        <v>0</v>
      </c>
      <c r="N946" s="36"/>
    </row>
    <row r="947" spans="1:14">
      <c r="A947" s="73" t="s">
        <v>2031</v>
      </c>
      <c r="B947" s="73" t="s">
        <v>2032</v>
      </c>
      <c r="C947" s="73" t="s">
        <v>1371</v>
      </c>
      <c r="D947" s="73" t="s">
        <v>338</v>
      </c>
      <c r="E947" s="73" t="s">
        <v>1590</v>
      </c>
      <c r="F947" s="91">
        <v>1.4063999999999998E-4</v>
      </c>
      <c r="G947" s="91">
        <v>0</v>
      </c>
      <c r="H947" s="92" t="str">
        <f t="shared" si="42"/>
        <v/>
      </c>
      <c r="I947" s="104">
        <v>0</v>
      </c>
      <c r="J947" s="104">
        <v>0</v>
      </c>
      <c r="K947" s="92" t="str">
        <f t="shared" si="43"/>
        <v/>
      </c>
      <c r="L947" s="74">
        <f t="shared" si="44"/>
        <v>0</v>
      </c>
      <c r="N947" s="36"/>
    </row>
    <row r="948" spans="1:14">
      <c r="A948" s="73" t="s">
        <v>2936</v>
      </c>
      <c r="B948" s="73" t="s">
        <v>1231</v>
      </c>
      <c r="C948" s="73" t="s">
        <v>1370</v>
      </c>
      <c r="D948" s="73" t="s">
        <v>338</v>
      </c>
      <c r="E948" s="73" t="s">
        <v>1590</v>
      </c>
      <c r="F948" s="91">
        <v>1.008E-4</v>
      </c>
      <c r="G948" s="91">
        <v>1.4107799999999998E-2</v>
      </c>
      <c r="H948" s="92">
        <f t="shared" si="42"/>
        <v>-0.99285501637392082</v>
      </c>
      <c r="I948" s="104">
        <v>0</v>
      </c>
      <c r="J948" s="104">
        <v>0.1030852</v>
      </c>
      <c r="K948" s="92">
        <f t="shared" si="43"/>
        <v>-1</v>
      </c>
      <c r="L948" s="74">
        <f t="shared" si="44"/>
        <v>0</v>
      </c>
      <c r="N948" s="36"/>
    </row>
    <row r="949" spans="1:14">
      <c r="A949" s="73" t="s">
        <v>2393</v>
      </c>
      <c r="B949" s="73" t="s">
        <v>2386</v>
      </c>
      <c r="C949" s="73" t="s">
        <v>1370</v>
      </c>
      <c r="D949" s="73" t="s">
        <v>338</v>
      </c>
      <c r="E949" s="73" t="s">
        <v>1590</v>
      </c>
      <c r="F949" s="91">
        <v>1.8E-5</v>
      </c>
      <c r="G949" s="91">
        <v>2.8080000000000002E-3</v>
      </c>
      <c r="H949" s="92">
        <f t="shared" si="42"/>
        <v>-0.99358974358974361</v>
      </c>
      <c r="I949" s="104">
        <v>0</v>
      </c>
      <c r="J949" s="104">
        <v>0</v>
      </c>
      <c r="K949" s="92" t="str">
        <f t="shared" si="43"/>
        <v/>
      </c>
      <c r="L949" s="74">
        <f t="shared" si="44"/>
        <v>0</v>
      </c>
      <c r="N949" s="36"/>
    </row>
    <row r="950" spans="1:14">
      <c r="A950" s="73" t="s">
        <v>243</v>
      </c>
      <c r="B950" s="73" t="s">
        <v>244</v>
      </c>
      <c r="C950" s="73" t="s">
        <v>246</v>
      </c>
      <c r="D950" s="73" t="s">
        <v>339</v>
      </c>
      <c r="E950" s="73" t="s">
        <v>1590</v>
      </c>
      <c r="F950" s="91">
        <v>0</v>
      </c>
      <c r="G950" s="91">
        <v>3.9664821450000001</v>
      </c>
      <c r="H950" s="92">
        <f t="shared" si="42"/>
        <v>-1</v>
      </c>
      <c r="I950" s="104">
        <v>0</v>
      </c>
      <c r="J950" s="104">
        <v>2.7951616800000001</v>
      </c>
      <c r="K950" s="92">
        <f t="shared" si="43"/>
        <v>-1</v>
      </c>
      <c r="L950" s="74" t="str">
        <f t="shared" si="44"/>
        <v/>
      </c>
      <c r="N950" s="36"/>
    </row>
    <row r="951" spans="1:14">
      <c r="A951" s="73" t="s">
        <v>2462</v>
      </c>
      <c r="B951" s="73" t="s">
        <v>1236</v>
      </c>
      <c r="C951" s="73" t="s">
        <v>1528</v>
      </c>
      <c r="D951" s="73" t="s">
        <v>338</v>
      </c>
      <c r="E951" s="73" t="s">
        <v>1590</v>
      </c>
      <c r="F951" s="91">
        <v>0</v>
      </c>
      <c r="G951" s="91">
        <v>1.2625776739599901</v>
      </c>
      <c r="H951" s="92">
        <f t="shared" si="42"/>
        <v>-1</v>
      </c>
      <c r="I951" s="104">
        <v>0</v>
      </c>
      <c r="J951" s="104">
        <v>0</v>
      </c>
      <c r="K951" s="92" t="str">
        <f t="shared" si="43"/>
        <v/>
      </c>
      <c r="L951" s="74" t="str">
        <f t="shared" si="44"/>
        <v/>
      </c>
      <c r="N951" s="36"/>
    </row>
    <row r="952" spans="1:14">
      <c r="A952" s="73" t="s">
        <v>1651</v>
      </c>
      <c r="B952" s="73" t="s">
        <v>1641</v>
      </c>
      <c r="C952" s="73" t="s">
        <v>1528</v>
      </c>
      <c r="D952" s="73" t="s">
        <v>339</v>
      </c>
      <c r="E952" s="73" t="s">
        <v>340</v>
      </c>
      <c r="F952" s="91">
        <v>0</v>
      </c>
      <c r="G952" s="91">
        <v>1.20368228</v>
      </c>
      <c r="H952" s="92">
        <f t="shared" si="42"/>
        <v>-1</v>
      </c>
      <c r="I952" s="104">
        <v>0</v>
      </c>
      <c r="J952" s="104">
        <v>0</v>
      </c>
      <c r="K952" s="92" t="str">
        <f t="shared" si="43"/>
        <v/>
      </c>
      <c r="L952" s="74" t="str">
        <f t="shared" si="44"/>
        <v/>
      </c>
      <c r="N952" s="36"/>
    </row>
    <row r="953" spans="1:14">
      <c r="A953" s="73" t="s">
        <v>4</v>
      </c>
      <c r="B953" s="73" t="s">
        <v>5</v>
      </c>
      <c r="C953" s="73" t="s">
        <v>1528</v>
      </c>
      <c r="D953" s="73" t="s">
        <v>339</v>
      </c>
      <c r="E953" s="73" t="s">
        <v>340</v>
      </c>
      <c r="F953" s="91">
        <v>0</v>
      </c>
      <c r="G953" s="91">
        <v>0.72517628000000001</v>
      </c>
      <c r="H953" s="92">
        <f t="shared" si="42"/>
        <v>-1</v>
      </c>
      <c r="I953" s="104">
        <v>0</v>
      </c>
      <c r="J953" s="104">
        <v>6.0483825614548996</v>
      </c>
      <c r="K953" s="92">
        <f t="shared" si="43"/>
        <v>-1</v>
      </c>
      <c r="L953" s="74" t="str">
        <f t="shared" si="44"/>
        <v/>
      </c>
      <c r="N953" s="36"/>
    </row>
    <row r="954" spans="1:14">
      <c r="A954" s="73" t="s">
        <v>2444</v>
      </c>
      <c r="B954" s="73" t="s">
        <v>1289</v>
      </c>
      <c r="C954" s="73" t="s">
        <v>246</v>
      </c>
      <c r="D954" s="73" t="s">
        <v>1280</v>
      </c>
      <c r="E954" s="73" t="s">
        <v>1590</v>
      </c>
      <c r="F954" s="91">
        <v>0</v>
      </c>
      <c r="G954" s="91">
        <v>0.66094185999999999</v>
      </c>
      <c r="H954" s="92">
        <f t="shared" si="42"/>
        <v>-1</v>
      </c>
      <c r="I954" s="104">
        <v>0</v>
      </c>
      <c r="J954" s="104">
        <v>0</v>
      </c>
      <c r="K954" s="92" t="str">
        <f t="shared" si="43"/>
        <v/>
      </c>
      <c r="L954" s="74" t="str">
        <f t="shared" si="44"/>
        <v/>
      </c>
      <c r="N954" s="36"/>
    </row>
    <row r="955" spans="1:14">
      <c r="A955" s="73" t="s">
        <v>2433</v>
      </c>
      <c r="B955" s="73" t="s">
        <v>1537</v>
      </c>
      <c r="C955" s="73" t="s">
        <v>246</v>
      </c>
      <c r="D955" s="73" t="s">
        <v>1280</v>
      </c>
      <c r="E955" s="73" t="s">
        <v>340</v>
      </c>
      <c r="F955" s="91">
        <v>0</v>
      </c>
      <c r="G955" s="91">
        <v>0.56468322999999998</v>
      </c>
      <c r="H955" s="92">
        <f t="shared" si="42"/>
        <v>-1</v>
      </c>
      <c r="I955" s="104">
        <v>0</v>
      </c>
      <c r="J955" s="104">
        <v>0</v>
      </c>
      <c r="K955" s="92" t="str">
        <f t="shared" si="43"/>
        <v/>
      </c>
      <c r="L955" s="74" t="str">
        <f t="shared" si="44"/>
        <v/>
      </c>
      <c r="N955" s="36"/>
    </row>
    <row r="956" spans="1:14">
      <c r="A956" s="73" t="s">
        <v>267</v>
      </c>
      <c r="B956" s="73" t="s">
        <v>268</v>
      </c>
      <c r="C956" s="73" t="s">
        <v>1528</v>
      </c>
      <c r="D956" s="73" t="s">
        <v>339</v>
      </c>
      <c r="E956" s="73" t="s">
        <v>340</v>
      </c>
      <c r="F956" s="91">
        <v>0</v>
      </c>
      <c r="G956" s="91">
        <v>0.55742033999999996</v>
      </c>
      <c r="H956" s="92">
        <f t="shared" si="42"/>
        <v>-1</v>
      </c>
      <c r="I956" s="104">
        <v>0</v>
      </c>
      <c r="J956" s="104">
        <v>9.1308498199999999</v>
      </c>
      <c r="K956" s="92">
        <f t="shared" si="43"/>
        <v>-1</v>
      </c>
      <c r="L956" s="74" t="str">
        <f t="shared" si="44"/>
        <v/>
      </c>
      <c r="N956" s="36"/>
    </row>
    <row r="957" spans="1:14">
      <c r="A957" s="73" t="s">
        <v>2361</v>
      </c>
      <c r="B957" s="73" t="s">
        <v>2335</v>
      </c>
      <c r="C957" s="73" t="s">
        <v>1528</v>
      </c>
      <c r="D957" s="73" t="s">
        <v>338</v>
      </c>
      <c r="E957" s="73" t="s">
        <v>1590</v>
      </c>
      <c r="F957" s="91">
        <v>0</v>
      </c>
      <c r="G957" s="91">
        <v>0.35424658000000003</v>
      </c>
      <c r="H957" s="92">
        <f t="shared" si="42"/>
        <v>-1</v>
      </c>
      <c r="I957" s="104">
        <v>0</v>
      </c>
      <c r="J957" s="104">
        <v>0</v>
      </c>
      <c r="K957" s="92" t="str">
        <f t="shared" si="43"/>
        <v/>
      </c>
      <c r="L957" s="74" t="str">
        <f t="shared" si="44"/>
        <v/>
      </c>
      <c r="N957" s="36"/>
    </row>
    <row r="958" spans="1:14">
      <c r="A958" s="73" t="s">
        <v>2093</v>
      </c>
      <c r="B958" s="73" t="s">
        <v>2094</v>
      </c>
      <c r="C958" s="73" t="s">
        <v>1528</v>
      </c>
      <c r="D958" s="73" t="s">
        <v>339</v>
      </c>
      <c r="E958" s="73" t="s">
        <v>340</v>
      </c>
      <c r="F958" s="91">
        <v>0</v>
      </c>
      <c r="G958" s="91">
        <v>0.24337424999999999</v>
      </c>
      <c r="H958" s="92">
        <f t="shared" si="42"/>
        <v>-1</v>
      </c>
      <c r="I958" s="104">
        <v>0</v>
      </c>
      <c r="J958" s="104">
        <v>0</v>
      </c>
      <c r="K958" s="92" t="str">
        <f t="shared" si="43"/>
        <v/>
      </c>
      <c r="L958" s="74" t="str">
        <f t="shared" si="44"/>
        <v/>
      </c>
      <c r="N958" s="36"/>
    </row>
    <row r="959" spans="1:14">
      <c r="A959" s="73" t="s">
        <v>2937</v>
      </c>
      <c r="B959" s="73" t="s">
        <v>319</v>
      </c>
      <c r="C959" s="73" t="s">
        <v>1364</v>
      </c>
      <c r="D959" s="73" t="s">
        <v>338</v>
      </c>
      <c r="E959" s="73" t="s">
        <v>1590</v>
      </c>
      <c r="F959" s="91">
        <v>0</v>
      </c>
      <c r="G959" s="91">
        <v>0.13769051999999998</v>
      </c>
      <c r="H959" s="92">
        <f t="shared" si="42"/>
        <v>-1</v>
      </c>
      <c r="I959" s="104">
        <v>0</v>
      </c>
      <c r="J959" s="104">
        <v>0</v>
      </c>
      <c r="K959" s="92" t="str">
        <f t="shared" si="43"/>
        <v/>
      </c>
      <c r="L959" s="74" t="str">
        <f t="shared" si="44"/>
        <v/>
      </c>
      <c r="N959" s="36"/>
    </row>
    <row r="960" spans="1:14">
      <c r="A960" s="73" t="s">
        <v>1597</v>
      </c>
      <c r="B960" s="73" t="s">
        <v>486</v>
      </c>
      <c r="C960" s="73" t="s">
        <v>1366</v>
      </c>
      <c r="D960" s="73" t="s">
        <v>338</v>
      </c>
      <c r="E960" s="73" t="s">
        <v>1590</v>
      </c>
      <c r="F960" s="91">
        <v>0</v>
      </c>
      <c r="G960" s="91">
        <v>0.13552773999999998</v>
      </c>
      <c r="H960" s="92">
        <f t="shared" si="42"/>
        <v>-1</v>
      </c>
      <c r="I960" s="104">
        <v>0</v>
      </c>
      <c r="J960" s="104">
        <v>8.1444470000000005E-2</v>
      </c>
      <c r="K960" s="92">
        <f t="shared" si="43"/>
        <v>-1</v>
      </c>
      <c r="L960" s="74" t="str">
        <f t="shared" si="44"/>
        <v/>
      </c>
      <c r="N960" s="36"/>
    </row>
    <row r="961" spans="1:14">
      <c r="A961" s="73" t="s">
        <v>2938</v>
      </c>
      <c r="B961" s="73" t="s">
        <v>324</v>
      </c>
      <c r="C961" s="73" t="s">
        <v>1364</v>
      </c>
      <c r="D961" s="73" t="s">
        <v>338</v>
      </c>
      <c r="E961" s="73" t="s">
        <v>1590</v>
      </c>
      <c r="F961" s="91">
        <v>0</v>
      </c>
      <c r="G961" s="91">
        <v>0.12535480000000002</v>
      </c>
      <c r="H961" s="92">
        <f t="shared" si="42"/>
        <v>-1</v>
      </c>
      <c r="I961" s="104">
        <v>0</v>
      </c>
      <c r="J961" s="104">
        <v>0</v>
      </c>
      <c r="K961" s="92" t="str">
        <f t="shared" si="43"/>
        <v/>
      </c>
      <c r="L961" s="74" t="str">
        <f t="shared" si="44"/>
        <v/>
      </c>
      <c r="N961" s="36"/>
    </row>
    <row r="962" spans="1:14">
      <c r="A962" s="73" t="s">
        <v>1389</v>
      </c>
      <c r="B962" s="73" t="s">
        <v>1390</v>
      </c>
      <c r="C962" s="73" t="s">
        <v>1369</v>
      </c>
      <c r="D962" s="73" t="s">
        <v>338</v>
      </c>
      <c r="E962" s="73" t="s">
        <v>1590</v>
      </c>
      <c r="F962" s="91">
        <v>0</v>
      </c>
      <c r="G962" s="91">
        <v>8.6490800000000007E-2</v>
      </c>
      <c r="H962" s="92">
        <f t="shared" si="42"/>
        <v>-1</v>
      </c>
      <c r="I962" s="104">
        <v>0</v>
      </c>
      <c r="J962" s="104">
        <v>1.0774379999999998E-2</v>
      </c>
      <c r="K962" s="92">
        <f t="shared" si="43"/>
        <v>-1</v>
      </c>
      <c r="L962" s="74" t="str">
        <f t="shared" si="44"/>
        <v/>
      </c>
      <c r="N962" s="36"/>
    </row>
    <row r="963" spans="1:14">
      <c r="A963" s="73" t="s">
        <v>2187</v>
      </c>
      <c r="B963" s="73" t="s">
        <v>2188</v>
      </c>
      <c r="C963" s="73" t="s">
        <v>1371</v>
      </c>
      <c r="D963" s="73" t="s">
        <v>338</v>
      </c>
      <c r="E963" s="73" t="s">
        <v>1590</v>
      </c>
      <c r="F963" s="91">
        <v>0</v>
      </c>
      <c r="G963" s="91">
        <v>7.8638E-2</v>
      </c>
      <c r="H963" s="92">
        <f t="shared" si="42"/>
        <v>-1</v>
      </c>
      <c r="I963" s="104">
        <v>0</v>
      </c>
      <c r="J963" s="104">
        <v>0</v>
      </c>
      <c r="K963" s="92" t="str">
        <f t="shared" si="43"/>
        <v/>
      </c>
      <c r="L963" s="74" t="str">
        <f t="shared" si="44"/>
        <v/>
      </c>
      <c r="N963" s="36"/>
    </row>
    <row r="964" spans="1:14">
      <c r="A964" s="73" t="s">
        <v>2458</v>
      </c>
      <c r="B964" s="73" t="s">
        <v>1754</v>
      </c>
      <c r="C964" s="73" t="s">
        <v>1528</v>
      </c>
      <c r="D964" s="73" t="s">
        <v>338</v>
      </c>
      <c r="E964" s="73" t="s">
        <v>1590</v>
      </c>
      <c r="F964" s="91">
        <v>0</v>
      </c>
      <c r="G964" s="91">
        <v>5.2282273008029602E-2</v>
      </c>
      <c r="H964" s="92">
        <f t="shared" si="42"/>
        <v>-1</v>
      </c>
      <c r="I964" s="104">
        <v>0</v>
      </c>
      <c r="J964" s="104">
        <v>0</v>
      </c>
      <c r="K964" s="92" t="str">
        <f t="shared" si="43"/>
        <v/>
      </c>
      <c r="L964" s="74" t="str">
        <f t="shared" si="44"/>
        <v/>
      </c>
      <c r="N964" s="36"/>
    </row>
    <row r="965" spans="1:14">
      <c r="A965" s="73" t="s">
        <v>2315</v>
      </c>
      <c r="B965" s="73" t="s">
        <v>2316</v>
      </c>
      <c r="C965" s="73" t="s">
        <v>1528</v>
      </c>
      <c r="D965" s="73" t="s">
        <v>339</v>
      </c>
      <c r="E965" s="73" t="s">
        <v>340</v>
      </c>
      <c r="F965" s="91">
        <v>0</v>
      </c>
      <c r="G965" s="91">
        <v>3.27982E-2</v>
      </c>
      <c r="H965" s="92">
        <f t="shared" si="42"/>
        <v>-1</v>
      </c>
      <c r="I965" s="104">
        <v>0</v>
      </c>
      <c r="J965" s="104">
        <v>0</v>
      </c>
      <c r="K965" s="92" t="str">
        <f t="shared" si="43"/>
        <v/>
      </c>
      <c r="L965" s="74" t="str">
        <f t="shared" si="44"/>
        <v/>
      </c>
      <c r="N965" s="36"/>
    </row>
    <row r="966" spans="1:14">
      <c r="A966" s="73" t="s">
        <v>1561</v>
      </c>
      <c r="B966" s="73" t="s">
        <v>1562</v>
      </c>
      <c r="C966" s="73" t="s">
        <v>1528</v>
      </c>
      <c r="D966" s="73" t="s">
        <v>338</v>
      </c>
      <c r="E966" s="73" t="s">
        <v>1590</v>
      </c>
      <c r="F966" s="91">
        <v>0</v>
      </c>
      <c r="G966" s="91">
        <v>3.09102841260037E-2</v>
      </c>
      <c r="H966" s="92">
        <f t="shared" si="42"/>
        <v>-1</v>
      </c>
      <c r="I966" s="104">
        <v>0</v>
      </c>
      <c r="J966" s="104">
        <v>0</v>
      </c>
      <c r="K966" s="92" t="str">
        <f t="shared" si="43"/>
        <v/>
      </c>
      <c r="L966" s="74" t="str">
        <f t="shared" si="44"/>
        <v/>
      </c>
      <c r="N966" s="36"/>
    </row>
    <row r="967" spans="1:14">
      <c r="A967" s="73" t="s">
        <v>2672</v>
      </c>
      <c r="B967" s="73" t="s">
        <v>216</v>
      </c>
      <c r="C967" s="73" t="s">
        <v>1028</v>
      </c>
      <c r="D967" s="73" t="s">
        <v>339</v>
      </c>
      <c r="E967" s="73" t="s">
        <v>340</v>
      </c>
      <c r="F967" s="91">
        <v>0</v>
      </c>
      <c r="G967" s="91">
        <v>3.0245640000000001E-2</v>
      </c>
      <c r="H967" s="92">
        <f t="shared" ref="H967:H1030" si="45">IF(ISERROR(F967/G967-1),"",IF((F967/G967-1)&gt;10000%,"",F967/G967-1))</f>
        <v>-1</v>
      </c>
      <c r="I967" s="104">
        <v>0</v>
      </c>
      <c r="J967" s="104">
        <v>3.5499240000000001E-2</v>
      </c>
      <c r="K967" s="92">
        <f t="shared" ref="K967:K1030" si="46">IF(ISERROR(I967/J967-1),"",IF((I967/J967-1)&gt;10000%,"",I967/J967-1))</f>
        <v>-1</v>
      </c>
      <c r="L967" s="74" t="str">
        <f t="shared" ref="L967:L1033" si="47">IF(ISERROR(I967/F967),"",IF(I967/F967&gt;10000%,"",I967/F967))</f>
        <v/>
      </c>
      <c r="N967" s="36"/>
    </row>
    <row r="968" spans="1:14">
      <c r="A968" s="73" t="s">
        <v>2664</v>
      </c>
      <c r="B968" s="73" t="s">
        <v>1553</v>
      </c>
      <c r="C968" s="73" t="s">
        <v>1028</v>
      </c>
      <c r="D968" s="73" t="s">
        <v>338</v>
      </c>
      <c r="E968" s="73" t="s">
        <v>1590</v>
      </c>
      <c r="F968" s="91">
        <v>0</v>
      </c>
      <c r="G968" s="91">
        <v>2.7244515E-2</v>
      </c>
      <c r="H968" s="92">
        <f t="shared" si="45"/>
        <v>-1</v>
      </c>
      <c r="I968" s="104">
        <v>0</v>
      </c>
      <c r="J968" s="104">
        <v>4.0873359999999997E-2</v>
      </c>
      <c r="K968" s="92">
        <f t="shared" si="46"/>
        <v>-1</v>
      </c>
      <c r="L968" s="74" t="str">
        <f t="shared" si="47"/>
        <v/>
      </c>
      <c r="N968" s="36"/>
    </row>
    <row r="969" spans="1:14">
      <c r="A969" s="73" t="s">
        <v>750</v>
      </c>
      <c r="B969" s="73" t="s">
        <v>751</v>
      </c>
      <c r="C969" s="73" t="s">
        <v>1528</v>
      </c>
      <c r="D969" s="73" t="s">
        <v>338</v>
      </c>
      <c r="E969" s="73" t="s">
        <v>1590</v>
      </c>
      <c r="F969" s="91">
        <v>0</v>
      </c>
      <c r="G969" s="91">
        <v>2.03517912710444E-2</v>
      </c>
      <c r="H969" s="92">
        <f t="shared" si="45"/>
        <v>-1</v>
      </c>
      <c r="I969" s="104">
        <v>0</v>
      </c>
      <c r="J969" s="104">
        <v>0</v>
      </c>
      <c r="K969" s="92" t="str">
        <f t="shared" si="46"/>
        <v/>
      </c>
      <c r="L969" s="74" t="str">
        <f t="shared" si="47"/>
        <v/>
      </c>
      <c r="N969" s="36"/>
    </row>
    <row r="970" spans="1:14">
      <c r="A970" s="73" t="s">
        <v>2656</v>
      </c>
      <c r="B970" s="73" t="s">
        <v>2420</v>
      </c>
      <c r="C970" s="73" t="s">
        <v>1028</v>
      </c>
      <c r="D970" s="73" t="s">
        <v>338</v>
      </c>
      <c r="E970" s="73" t="s">
        <v>1590</v>
      </c>
      <c r="F970" s="91">
        <v>0</v>
      </c>
      <c r="G970" s="91">
        <v>1.3953999999999999E-2</v>
      </c>
      <c r="H970" s="92">
        <f t="shared" si="45"/>
        <v>-1</v>
      </c>
      <c r="I970" s="104">
        <v>0</v>
      </c>
      <c r="J970" s="104">
        <v>1.3953999999999999E-2</v>
      </c>
      <c r="K970" s="92">
        <f t="shared" si="46"/>
        <v>-1</v>
      </c>
      <c r="L970" s="74" t="str">
        <f t="shared" si="47"/>
        <v/>
      </c>
      <c r="N970" s="36"/>
    </row>
    <row r="971" spans="1:14">
      <c r="A971" s="73" t="s">
        <v>2689</v>
      </c>
      <c r="B971" s="73" t="s">
        <v>2690</v>
      </c>
      <c r="C971" s="73" t="s">
        <v>1371</v>
      </c>
      <c r="D971" s="73" t="s">
        <v>338</v>
      </c>
      <c r="E971" s="73" t="s">
        <v>1590</v>
      </c>
      <c r="F971" s="91">
        <v>0</v>
      </c>
      <c r="G971" s="91">
        <v>1.2250889999999999E-2</v>
      </c>
      <c r="H971" s="92">
        <f t="shared" si="45"/>
        <v>-1</v>
      </c>
      <c r="I971" s="104">
        <v>0</v>
      </c>
      <c r="J971" s="104">
        <v>0</v>
      </c>
      <c r="K971" s="92" t="str">
        <f t="shared" si="46"/>
        <v/>
      </c>
      <c r="L971" s="74" t="str">
        <f t="shared" si="47"/>
        <v/>
      </c>
      <c r="N971" s="36"/>
    </row>
    <row r="972" spans="1:14">
      <c r="A972" s="73" t="s">
        <v>1761</v>
      </c>
      <c r="B972" s="73" t="s">
        <v>1760</v>
      </c>
      <c r="C972" s="73" t="s">
        <v>1528</v>
      </c>
      <c r="D972" s="73" t="s">
        <v>339</v>
      </c>
      <c r="E972" s="73" t="s">
        <v>340</v>
      </c>
      <c r="F972" s="91">
        <v>0</v>
      </c>
      <c r="G972" s="91">
        <v>1.0106850000000001E-2</v>
      </c>
      <c r="H972" s="92">
        <f t="shared" si="45"/>
        <v>-1</v>
      </c>
      <c r="I972" s="104">
        <v>0</v>
      </c>
      <c r="J972" s="104">
        <v>0</v>
      </c>
      <c r="K972" s="92" t="str">
        <f t="shared" si="46"/>
        <v/>
      </c>
      <c r="L972" s="74" t="str">
        <f t="shared" si="47"/>
        <v/>
      </c>
      <c r="N972" s="36"/>
    </row>
    <row r="973" spans="1:14">
      <c r="A973" s="73" t="s">
        <v>2358</v>
      </c>
      <c r="B973" s="73" t="s">
        <v>2329</v>
      </c>
      <c r="C973" s="73" t="s">
        <v>1528</v>
      </c>
      <c r="D973" s="73" t="s">
        <v>338</v>
      </c>
      <c r="E973" s="73" t="s">
        <v>1590</v>
      </c>
      <c r="F973" s="91">
        <v>0</v>
      </c>
      <c r="G973" s="91">
        <v>9.8957799999999999E-3</v>
      </c>
      <c r="H973" s="92">
        <f t="shared" si="45"/>
        <v>-1</v>
      </c>
      <c r="I973" s="104">
        <v>0</v>
      </c>
      <c r="J973" s="104">
        <v>0</v>
      </c>
      <c r="K973" s="92" t="str">
        <f t="shared" si="46"/>
        <v/>
      </c>
      <c r="L973" s="74" t="str">
        <f t="shared" si="47"/>
        <v/>
      </c>
      <c r="N973" s="36"/>
    </row>
    <row r="974" spans="1:14">
      <c r="A974" s="73" t="s">
        <v>1767</v>
      </c>
      <c r="B974" s="73" t="s">
        <v>1766</v>
      </c>
      <c r="C974" s="73" t="s">
        <v>1528</v>
      </c>
      <c r="D974" s="73" t="s">
        <v>339</v>
      </c>
      <c r="E974" s="73" t="s">
        <v>340</v>
      </c>
      <c r="F974" s="91">
        <v>0</v>
      </c>
      <c r="G974" s="91">
        <v>9.4051200000000012E-3</v>
      </c>
      <c r="H974" s="92">
        <f t="shared" si="45"/>
        <v>-1</v>
      </c>
      <c r="I974" s="104">
        <v>0</v>
      </c>
      <c r="J974" s="104">
        <v>0</v>
      </c>
      <c r="K974" s="92" t="str">
        <f t="shared" si="46"/>
        <v/>
      </c>
      <c r="L974" s="74" t="str">
        <f t="shared" si="47"/>
        <v/>
      </c>
      <c r="N974" s="36"/>
    </row>
    <row r="975" spans="1:14">
      <c r="A975" s="73" t="s">
        <v>2476</v>
      </c>
      <c r="B975" s="73" t="s">
        <v>2477</v>
      </c>
      <c r="C975" s="73" t="s">
        <v>1528</v>
      </c>
      <c r="D975" s="73" t="s">
        <v>339</v>
      </c>
      <c r="E975" s="73" t="s">
        <v>340</v>
      </c>
      <c r="F975" s="91">
        <v>0</v>
      </c>
      <c r="G975" s="91">
        <v>6.0309600000000001E-3</v>
      </c>
      <c r="H975" s="92">
        <f t="shared" si="45"/>
        <v>-1</v>
      </c>
      <c r="I975" s="104">
        <v>0</v>
      </c>
      <c r="J975" s="104">
        <v>0</v>
      </c>
      <c r="K975" s="92" t="str">
        <f t="shared" si="46"/>
        <v/>
      </c>
      <c r="L975" s="74" t="str">
        <f t="shared" si="47"/>
        <v/>
      </c>
      <c r="N975" s="36"/>
    </row>
    <row r="976" spans="1:14">
      <c r="A976" s="73" t="s">
        <v>2325</v>
      </c>
      <c r="B976" s="73" t="s">
        <v>2326</v>
      </c>
      <c r="C976" s="73" t="s">
        <v>1528</v>
      </c>
      <c r="D976" s="73" t="s">
        <v>339</v>
      </c>
      <c r="E976" s="73" t="s">
        <v>340</v>
      </c>
      <c r="F976" s="91">
        <v>0</v>
      </c>
      <c r="G976" s="91">
        <v>5.9219199999999998E-3</v>
      </c>
      <c r="H976" s="92">
        <f t="shared" si="45"/>
        <v>-1</v>
      </c>
      <c r="I976" s="104">
        <v>0</v>
      </c>
      <c r="J976" s="104">
        <v>0</v>
      </c>
      <c r="K976" s="92" t="str">
        <f t="shared" si="46"/>
        <v/>
      </c>
      <c r="L976" s="74" t="str">
        <f t="shared" si="47"/>
        <v/>
      </c>
      <c r="N976" s="36"/>
    </row>
    <row r="977" spans="1:14">
      <c r="A977" s="73" t="s">
        <v>2939</v>
      </c>
      <c r="B977" s="73" t="s">
        <v>322</v>
      </c>
      <c r="C977" s="73" t="s">
        <v>1364</v>
      </c>
      <c r="D977" s="73" t="s">
        <v>338</v>
      </c>
      <c r="E977" s="73" t="s">
        <v>1590</v>
      </c>
      <c r="F977" s="91">
        <v>0</v>
      </c>
      <c r="G977" s="91">
        <v>5.2955699999999994E-3</v>
      </c>
      <c r="H977" s="92">
        <f t="shared" si="45"/>
        <v>-1</v>
      </c>
      <c r="I977" s="104">
        <v>0</v>
      </c>
      <c r="J977" s="104">
        <v>0</v>
      </c>
      <c r="K977" s="92" t="str">
        <f t="shared" si="46"/>
        <v/>
      </c>
      <c r="L977" s="74" t="str">
        <f t="shared" si="47"/>
        <v/>
      </c>
      <c r="N977" s="36"/>
    </row>
    <row r="978" spans="1:14">
      <c r="A978" s="73" t="s">
        <v>2563</v>
      </c>
      <c r="B978" s="73" t="s">
        <v>256</v>
      </c>
      <c r="C978" s="73" t="s">
        <v>1028</v>
      </c>
      <c r="D978" s="73" t="s">
        <v>338</v>
      </c>
      <c r="E978" s="73" t="s">
        <v>1590</v>
      </c>
      <c r="F978" s="91">
        <v>0</v>
      </c>
      <c r="G978" s="91">
        <v>4.7735E-3</v>
      </c>
      <c r="H978" s="92">
        <f t="shared" si="45"/>
        <v>-1</v>
      </c>
      <c r="I978" s="104">
        <v>0</v>
      </c>
      <c r="J978" s="104">
        <v>4.7735E-3</v>
      </c>
      <c r="K978" s="92">
        <f t="shared" si="46"/>
        <v>-1</v>
      </c>
      <c r="L978" s="74" t="str">
        <f t="shared" si="47"/>
        <v/>
      </c>
      <c r="N978" s="36"/>
    </row>
    <row r="979" spans="1:14">
      <c r="A979" s="73" t="s">
        <v>540</v>
      </c>
      <c r="B979" s="73" t="s">
        <v>553</v>
      </c>
      <c r="C979" s="73" t="s">
        <v>1371</v>
      </c>
      <c r="D979" s="73" t="s">
        <v>338</v>
      </c>
      <c r="E979" s="73" t="s">
        <v>1590</v>
      </c>
      <c r="F979" s="91">
        <v>0</v>
      </c>
      <c r="G979" s="91">
        <v>3.85572E-3</v>
      </c>
      <c r="H979" s="92">
        <f t="shared" si="45"/>
        <v>-1</v>
      </c>
      <c r="I979" s="104">
        <v>0</v>
      </c>
      <c r="J979" s="104">
        <v>0</v>
      </c>
      <c r="K979" s="92" t="str">
        <f t="shared" si="46"/>
        <v/>
      </c>
      <c r="L979" s="74" t="str">
        <f t="shared" si="47"/>
        <v/>
      </c>
      <c r="N979" s="36"/>
    </row>
    <row r="980" spans="1:14">
      <c r="A980" s="73" t="s">
        <v>2942</v>
      </c>
      <c r="B980" s="73" t="s">
        <v>310</v>
      </c>
      <c r="C980" s="73" t="s">
        <v>1364</v>
      </c>
      <c r="D980" s="73" t="s">
        <v>338</v>
      </c>
      <c r="E980" s="73" t="s">
        <v>1590</v>
      </c>
      <c r="F980" s="91">
        <v>0</v>
      </c>
      <c r="G980" s="91">
        <v>3.80912E-3</v>
      </c>
      <c r="H980" s="92">
        <f t="shared" si="45"/>
        <v>-1</v>
      </c>
      <c r="I980" s="104">
        <v>0</v>
      </c>
      <c r="J980" s="104">
        <v>0</v>
      </c>
      <c r="K980" s="92" t="str">
        <f t="shared" si="46"/>
        <v/>
      </c>
      <c r="L980" s="74" t="str">
        <f t="shared" si="47"/>
        <v/>
      </c>
      <c r="N980" s="36"/>
    </row>
    <row r="981" spans="1:14">
      <c r="A981" s="73" t="s">
        <v>1260</v>
      </c>
      <c r="B981" s="73" t="s">
        <v>1261</v>
      </c>
      <c r="C981" s="73" t="s">
        <v>1368</v>
      </c>
      <c r="D981" s="73" t="s">
        <v>339</v>
      </c>
      <c r="E981" s="73" t="s">
        <v>340</v>
      </c>
      <c r="F981" s="91">
        <v>0</v>
      </c>
      <c r="G981" s="91">
        <v>2.9576399999999997E-3</v>
      </c>
      <c r="H981" s="92">
        <f t="shared" si="45"/>
        <v>-1</v>
      </c>
      <c r="I981" s="104">
        <v>0</v>
      </c>
      <c r="J981" s="104">
        <v>0</v>
      </c>
      <c r="K981" s="92" t="str">
        <f t="shared" si="46"/>
        <v/>
      </c>
      <c r="L981" s="74" t="str">
        <f t="shared" si="47"/>
        <v/>
      </c>
      <c r="N981" s="36"/>
    </row>
    <row r="982" spans="1:14">
      <c r="A982" s="73" t="s">
        <v>2193</v>
      </c>
      <c r="B982" s="73" t="s">
        <v>2194</v>
      </c>
      <c r="C982" s="73" t="s">
        <v>1371</v>
      </c>
      <c r="D982" s="73" t="s">
        <v>338</v>
      </c>
      <c r="E982" s="73" t="s">
        <v>1590</v>
      </c>
      <c r="F982" s="91">
        <v>0</v>
      </c>
      <c r="G982" s="91">
        <v>2.6431999999999996E-3</v>
      </c>
      <c r="H982" s="92">
        <f t="shared" si="45"/>
        <v>-1</v>
      </c>
      <c r="I982" s="104">
        <v>0</v>
      </c>
      <c r="J982" s="104">
        <v>0</v>
      </c>
      <c r="K982" s="92" t="str">
        <f t="shared" si="46"/>
        <v/>
      </c>
      <c r="L982" s="74" t="str">
        <f t="shared" si="47"/>
        <v/>
      </c>
      <c r="N982" s="36"/>
    </row>
    <row r="983" spans="1:14">
      <c r="A983" s="73" t="s">
        <v>2944</v>
      </c>
      <c r="B983" s="73" t="s">
        <v>306</v>
      </c>
      <c r="C983" s="73" t="s">
        <v>1364</v>
      </c>
      <c r="D983" s="73" t="s">
        <v>338</v>
      </c>
      <c r="E983" s="73" t="s">
        <v>1590</v>
      </c>
      <c r="F983" s="91">
        <v>0</v>
      </c>
      <c r="G983" s="91">
        <v>2.1335600000000001E-3</v>
      </c>
      <c r="H983" s="92">
        <f t="shared" si="45"/>
        <v>-1</v>
      </c>
      <c r="I983" s="104">
        <v>0</v>
      </c>
      <c r="J983" s="104">
        <v>0</v>
      </c>
      <c r="K983" s="92" t="str">
        <f t="shared" si="46"/>
        <v/>
      </c>
      <c r="L983" s="74" t="str">
        <f t="shared" si="47"/>
        <v/>
      </c>
      <c r="N983" s="36"/>
    </row>
    <row r="984" spans="1:14">
      <c r="A984" s="73" t="s">
        <v>2945</v>
      </c>
      <c r="B984" s="73" t="s">
        <v>307</v>
      </c>
      <c r="C984" s="73" t="s">
        <v>1364</v>
      </c>
      <c r="D984" s="73" t="s">
        <v>338</v>
      </c>
      <c r="E984" s="73" t="s">
        <v>1590</v>
      </c>
      <c r="F984" s="91">
        <v>0</v>
      </c>
      <c r="G984" s="91">
        <v>1.0516500000000001E-3</v>
      </c>
      <c r="H984" s="92">
        <f t="shared" si="45"/>
        <v>-1</v>
      </c>
      <c r="I984" s="104">
        <v>0</v>
      </c>
      <c r="J984" s="104">
        <v>0</v>
      </c>
      <c r="K984" s="92" t="str">
        <f t="shared" si="46"/>
        <v/>
      </c>
      <c r="L984" s="74" t="str">
        <f t="shared" si="47"/>
        <v/>
      </c>
      <c r="N984" s="36"/>
    </row>
    <row r="985" spans="1:14">
      <c r="A985" s="73" t="s">
        <v>2662</v>
      </c>
      <c r="B985" s="73" t="s">
        <v>1551</v>
      </c>
      <c r="C985" s="73" t="s">
        <v>1028</v>
      </c>
      <c r="D985" s="73" t="s">
        <v>338</v>
      </c>
      <c r="E985" s="73" t="s">
        <v>1590</v>
      </c>
      <c r="F985" s="91">
        <v>0</v>
      </c>
      <c r="G985" s="91">
        <v>6.8340000000000002E-4</v>
      </c>
      <c r="H985" s="92">
        <f t="shared" si="45"/>
        <v>-1</v>
      </c>
      <c r="I985" s="104">
        <v>0</v>
      </c>
      <c r="J985" s="104">
        <v>6.8340000000000002E-4</v>
      </c>
      <c r="K985" s="92">
        <f t="shared" si="46"/>
        <v>-1</v>
      </c>
      <c r="L985" s="74" t="str">
        <f t="shared" si="47"/>
        <v/>
      </c>
      <c r="N985" s="36"/>
    </row>
    <row r="986" spans="1:14">
      <c r="A986" s="73" t="s">
        <v>2460</v>
      </c>
      <c r="B986" s="73" t="s">
        <v>1240</v>
      </c>
      <c r="C986" s="73" t="s">
        <v>1528</v>
      </c>
      <c r="D986" s="73" t="s">
        <v>338</v>
      </c>
      <c r="E986" s="73" t="s">
        <v>1590</v>
      </c>
      <c r="F986" s="91">
        <v>0</v>
      </c>
      <c r="G986" s="91">
        <v>9.2766056109436608E-5</v>
      </c>
      <c r="H986" s="92">
        <f t="shared" si="45"/>
        <v>-1</v>
      </c>
      <c r="I986" s="104">
        <v>0</v>
      </c>
      <c r="J986" s="104">
        <v>0</v>
      </c>
      <c r="K986" s="92" t="str">
        <f t="shared" si="46"/>
        <v/>
      </c>
      <c r="L986" s="74" t="str">
        <f t="shared" si="47"/>
        <v/>
      </c>
      <c r="N986" s="36"/>
    </row>
    <row r="987" spans="1:14">
      <c r="A987" s="73" t="s">
        <v>2946</v>
      </c>
      <c r="B987" s="73" t="s">
        <v>1519</v>
      </c>
      <c r="C987" s="73" t="s">
        <v>1364</v>
      </c>
      <c r="D987" s="73" t="s">
        <v>338</v>
      </c>
      <c r="E987" s="73" t="s">
        <v>1590</v>
      </c>
      <c r="F987" s="91">
        <v>0</v>
      </c>
      <c r="G987" s="91">
        <v>0</v>
      </c>
      <c r="H987" s="92" t="str">
        <f t="shared" si="45"/>
        <v/>
      </c>
      <c r="I987" s="104">
        <v>0</v>
      </c>
      <c r="J987" s="104">
        <v>0</v>
      </c>
      <c r="K987" s="92" t="str">
        <f t="shared" si="46"/>
        <v/>
      </c>
      <c r="L987" s="74" t="str">
        <f t="shared" si="47"/>
        <v/>
      </c>
      <c r="N987" s="36"/>
    </row>
    <row r="988" spans="1:14">
      <c r="A988" s="73" t="s">
        <v>2704</v>
      </c>
      <c r="B988" s="73" t="s">
        <v>2705</v>
      </c>
      <c r="C988" s="73" t="s">
        <v>1528</v>
      </c>
      <c r="D988" s="73" t="s">
        <v>338</v>
      </c>
      <c r="E988" s="73" t="s">
        <v>1590</v>
      </c>
      <c r="F988" s="91">
        <v>0</v>
      </c>
      <c r="G988" s="91">
        <v>0</v>
      </c>
      <c r="H988" s="92" t="str">
        <f t="shared" si="45"/>
        <v/>
      </c>
      <c r="I988" s="104">
        <v>0</v>
      </c>
      <c r="J988" s="104">
        <v>0</v>
      </c>
      <c r="K988" s="92" t="str">
        <f t="shared" si="46"/>
        <v/>
      </c>
      <c r="L988" s="74" t="str">
        <f t="shared" si="47"/>
        <v/>
      </c>
      <c r="N988" s="36"/>
    </row>
    <row r="989" spans="1:14">
      <c r="A989" s="73" t="s">
        <v>2947</v>
      </c>
      <c r="B989" s="73" t="s">
        <v>745</v>
      </c>
      <c r="C989" s="73" t="s">
        <v>1364</v>
      </c>
      <c r="D989" s="73" t="s">
        <v>338</v>
      </c>
      <c r="E989" s="73" t="s">
        <v>1590</v>
      </c>
      <c r="F989" s="91">
        <v>0</v>
      </c>
      <c r="G989" s="91">
        <v>0</v>
      </c>
      <c r="H989" s="92" t="str">
        <f t="shared" si="45"/>
        <v/>
      </c>
      <c r="I989" s="104">
        <v>0</v>
      </c>
      <c r="J989" s="104">
        <v>0</v>
      </c>
      <c r="K989" s="92" t="str">
        <f t="shared" si="46"/>
        <v/>
      </c>
      <c r="L989" s="74" t="str">
        <f t="shared" si="47"/>
        <v/>
      </c>
      <c r="N989" s="36"/>
    </row>
    <row r="990" spans="1:14">
      <c r="A990" s="73" t="s">
        <v>2480</v>
      </c>
      <c r="B990" s="73" t="s">
        <v>2481</v>
      </c>
      <c r="C990" s="73" t="s">
        <v>1528</v>
      </c>
      <c r="D990" s="73" t="s">
        <v>339</v>
      </c>
      <c r="E990" s="73" t="s">
        <v>340</v>
      </c>
      <c r="F990" s="91">
        <v>0</v>
      </c>
      <c r="G990" s="91">
        <v>0</v>
      </c>
      <c r="H990" s="92" t="str">
        <f t="shared" si="45"/>
        <v/>
      </c>
      <c r="I990" s="104">
        <v>0</v>
      </c>
      <c r="J990" s="104">
        <v>0</v>
      </c>
      <c r="K990" s="92" t="str">
        <f t="shared" si="46"/>
        <v/>
      </c>
      <c r="L990" s="74" t="str">
        <f t="shared" si="47"/>
        <v/>
      </c>
      <c r="N990" s="36"/>
    </row>
    <row r="991" spans="1:14">
      <c r="A991" s="73" t="s">
        <v>2086</v>
      </c>
      <c r="B991" s="73" t="s">
        <v>2087</v>
      </c>
      <c r="C991" s="73" t="s">
        <v>1528</v>
      </c>
      <c r="D991" s="73" t="s">
        <v>339</v>
      </c>
      <c r="E991" s="73" t="s">
        <v>340</v>
      </c>
      <c r="F991" s="91">
        <v>0</v>
      </c>
      <c r="G991" s="91">
        <v>0</v>
      </c>
      <c r="H991" s="92" t="str">
        <f t="shared" si="45"/>
        <v/>
      </c>
      <c r="I991" s="104">
        <v>0</v>
      </c>
      <c r="J991" s="104">
        <v>0</v>
      </c>
      <c r="K991" s="92" t="str">
        <f t="shared" si="46"/>
        <v/>
      </c>
      <c r="L991" s="74" t="str">
        <f t="shared" si="47"/>
        <v/>
      </c>
      <c r="N991" s="36"/>
    </row>
    <row r="992" spans="1:14">
      <c r="A992" s="73" t="s">
        <v>2362</v>
      </c>
      <c r="B992" s="73" t="s">
        <v>2334</v>
      </c>
      <c r="C992" s="73" t="s">
        <v>1528</v>
      </c>
      <c r="D992" s="73" t="s">
        <v>338</v>
      </c>
      <c r="E992" s="73" t="s">
        <v>1590</v>
      </c>
      <c r="F992" s="91">
        <v>0</v>
      </c>
      <c r="G992" s="91">
        <v>0</v>
      </c>
      <c r="H992" s="92" t="str">
        <f t="shared" si="45"/>
        <v/>
      </c>
      <c r="I992" s="104">
        <v>0</v>
      </c>
      <c r="J992" s="104">
        <v>0</v>
      </c>
      <c r="K992" s="92" t="str">
        <f t="shared" si="46"/>
        <v/>
      </c>
      <c r="L992" s="74" t="str">
        <f t="shared" si="47"/>
        <v/>
      </c>
      <c r="N992" s="36"/>
    </row>
    <row r="993" spans="1:14">
      <c r="A993" s="73" t="s">
        <v>2265</v>
      </c>
      <c r="B993" s="73" t="s">
        <v>2266</v>
      </c>
      <c r="C993" s="73" t="s">
        <v>1371</v>
      </c>
      <c r="D993" s="73" t="s">
        <v>338</v>
      </c>
      <c r="E993" s="73" t="s">
        <v>1590</v>
      </c>
      <c r="F993" s="91">
        <v>0</v>
      </c>
      <c r="G993" s="91">
        <v>0</v>
      </c>
      <c r="H993" s="92" t="str">
        <f t="shared" si="45"/>
        <v/>
      </c>
      <c r="I993" s="104">
        <v>0</v>
      </c>
      <c r="J993" s="104">
        <v>0</v>
      </c>
      <c r="K993" s="92" t="str">
        <f t="shared" si="46"/>
        <v/>
      </c>
      <c r="L993" s="74" t="str">
        <f t="shared" si="47"/>
        <v/>
      </c>
      <c r="N993" s="36"/>
    </row>
    <row r="994" spans="1:14">
      <c r="A994" s="73" t="s">
        <v>2282</v>
      </c>
      <c r="B994" s="73" t="s">
        <v>2283</v>
      </c>
      <c r="C994" s="73" t="s">
        <v>1371</v>
      </c>
      <c r="D994" s="73" t="s">
        <v>338</v>
      </c>
      <c r="E994" s="73" t="s">
        <v>1590</v>
      </c>
      <c r="F994" s="91">
        <v>0</v>
      </c>
      <c r="G994" s="91">
        <v>0</v>
      </c>
      <c r="H994" s="92" t="str">
        <f t="shared" si="45"/>
        <v/>
      </c>
      <c r="I994" s="104">
        <v>0</v>
      </c>
      <c r="J994" s="104">
        <v>9.2816901099999995</v>
      </c>
      <c r="K994" s="92">
        <f t="shared" si="46"/>
        <v>-1</v>
      </c>
      <c r="L994" s="74" t="str">
        <f t="shared" si="47"/>
        <v/>
      </c>
      <c r="N994" s="36"/>
    </row>
    <row r="995" spans="1:14">
      <c r="A995" s="73" t="s">
        <v>2484</v>
      </c>
      <c r="B995" s="73" t="s">
        <v>2485</v>
      </c>
      <c r="C995" s="73" t="s">
        <v>1528</v>
      </c>
      <c r="D995" s="73" t="s">
        <v>339</v>
      </c>
      <c r="E995" s="73" t="s">
        <v>340</v>
      </c>
      <c r="F995" s="91">
        <v>0</v>
      </c>
      <c r="G995" s="91">
        <v>0</v>
      </c>
      <c r="H995" s="92" t="str">
        <f t="shared" si="45"/>
        <v/>
      </c>
      <c r="I995" s="104">
        <v>0</v>
      </c>
      <c r="J995" s="104">
        <v>0</v>
      </c>
      <c r="K995" s="92" t="str">
        <f t="shared" si="46"/>
        <v/>
      </c>
      <c r="L995" s="74" t="str">
        <f t="shared" si="47"/>
        <v/>
      </c>
      <c r="N995" s="36"/>
    </row>
    <row r="996" spans="1:14">
      <c r="A996" s="73" t="s">
        <v>1763</v>
      </c>
      <c r="B996" s="73" t="s">
        <v>1762</v>
      </c>
      <c r="C996" s="73" t="s">
        <v>1528</v>
      </c>
      <c r="D996" s="73" t="s">
        <v>339</v>
      </c>
      <c r="E996" s="73" t="s">
        <v>340</v>
      </c>
      <c r="F996" s="91">
        <v>0</v>
      </c>
      <c r="G996" s="91">
        <v>0</v>
      </c>
      <c r="H996" s="92" t="str">
        <f t="shared" si="45"/>
        <v/>
      </c>
      <c r="I996" s="104">
        <v>0</v>
      </c>
      <c r="J996" s="104">
        <v>0</v>
      </c>
      <c r="K996" s="92" t="str">
        <f t="shared" si="46"/>
        <v/>
      </c>
      <c r="L996" s="74" t="str">
        <f t="shared" si="47"/>
        <v/>
      </c>
      <c r="N996" s="36"/>
    </row>
    <row r="997" spans="1:14">
      <c r="A997" s="73" t="s">
        <v>1565</v>
      </c>
      <c r="B997" s="73" t="s">
        <v>1566</v>
      </c>
      <c r="C997" s="73" t="s">
        <v>1528</v>
      </c>
      <c r="D997" s="73" t="s">
        <v>338</v>
      </c>
      <c r="E997" s="73" t="s">
        <v>1590</v>
      </c>
      <c r="F997" s="91">
        <v>0</v>
      </c>
      <c r="G997" s="91">
        <v>0</v>
      </c>
      <c r="H997" s="92" t="str">
        <f t="shared" si="45"/>
        <v/>
      </c>
      <c r="I997" s="104">
        <v>0</v>
      </c>
      <c r="J997" s="104">
        <v>0</v>
      </c>
      <c r="K997" s="92" t="str">
        <f t="shared" si="46"/>
        <v/>
      </c>
      <c r="L997" s="74" t="str">
        <f t="shared" si="47"/>
        <v/>
      </c>
      <c r="N997" s="36"/>
    </row>
    <row r="998" spans="1:14">
      <c r="A998" s="73" t="s">
        <v>2317</v>
      </c>
      <c r="B998" s="73" t="s">
        <v>2318</v>
      </c>
      <c r="C998" s="73" t="s">
        <v>1528</v>
      </c>
      <c r="D998" s="73" t="s">
        <v>339</v>
      </c>
      <c r="E998" s="73" t="s">
        <v>340</v>
      </c>
      <c r="F998" s="91">
        <v>0</v>
      </c>
      <c r="G998" s="91">
        <v>0</v>
      </c>
      <c r="H998" s="92" t="str">
        <f t="shared" si="45"/>
        <v/>
      </c>
      <c r="I998" s="104">
        <v>0</v>
      </c>
      <c r="J998" s="104">
        <v>0</v>
      </c>
      <c r="K998" s="92" t="str">
        <f t="shared" si="46"/>
        <v/>
      </c>
      <c r="L998" s="74" t="str">
        <f t="shared" si="47"/>
        <v/>
      </c>
      <c r="N998" s="36"/>
    </row>
    <row r="999" spans="1:14">
      <c r="A999" s="73" t="s">
        <v>1649</v>
      </c>
      <c r="B999" s="73" t="s">
        <v>1639</v>
      </c>
      <c r="C999" s="73" t="s">
        <v>1528</v>
      </c>
      <c r="D999" s="73" t="s">
        <v>339</v>
      </c>
      <c r="E999" s="73" t="s">
        <v>340</v>
      </c>
      <c r="F999" s="91">
        <v>0</v>
      </c>
      <c r="G999" s="91">
        <v>0</v>
      </c>
      <c r="H999" s="92" t="str">
        <f t="shared" si="45"/>
        <v/>
      </c>
      <c r="I999" s="104">
        <v>0</v>
      </c>
      <c r="J999" s="104">
        <v>0</v>
      </c>
      <c r="K999" s="92" t="str">
        <f t="shared" si="46"/>
        <v/>
      </c>
      <c r="L999" s="74" t="str">
        <f t="shared" si="47"/>
        <v/>
      </c>
      <c r="N999" s="36"/>
    </row>
    <row r="1000" spans="1:14">
      <c r="A1000" s="73" t="s">
        <v>2474</v>
      </c>
      <c r="B1000" s="73" t="s">
        <v>2475</v>
      </c>
      <c r="C1000" s="73" t="s">
        <v>1528</v>
      </c>
      <c r="D1000" s="73" t="s">
        <v>339</v>
      </c>
      <c r="E1000" s="73" t="s">
        <v>340</v>
      </c>
      <c r="F1000" s="91">
        <v>0</v>
      </c>
      <c r="G1000" s="91">
        <v>0</v>
      </c>
      <c r="H1000" s="92" t="str">
        <f t="shared" si="45"/>
        <v/>
      </c>
      <c r="I1000" s="104">
        <v>0</v>
      </c>
      <c r="J1000" s="104">
        <v>0</v>
      </c>
      <c r="K1000" s="92" t="str">
        <f t="shared" si="46"/>
        <v/>
      </c>
      <c r="L1000" s="74" t="str">
        <f t="shared" si="47"/>
        <v/>
      </c>
      <c r="N1000" s="36"/>
    </row>
    <row r="1001" spans="1:14">
      <c r="A1001" s="73" t="s">
        <v>2461</v>
      </c>
      <c r="B1001" s="73" t="s">
        <v>1239</v>
      </c>
      <c r="C1001" s="73" t="s">
        <v>1528</v>
      </c>
      <c r="D1001" s="73" t="s">
        <v>338</v>
      </c>
      <c r="E1001" s="73" t="s">
        <v>1590</v>
      </c>
      <c r="F1001" s="91">
        <v>0</v>
      </c>
      <c r="G1001" s="91">
        <v>0</v>
      </c>
      <c r="H1001" s="92" t="str">
        <f t="shared" si="45"/>
        <v/>
      </c>
      <c r="I1001" s="104">
        <v>0</v>
      </c>
      <c r="J1001" s="104">
        <v>0</v>
      </c>
      <c r="K1001" s="92" t="str">
        <f t="shared" si="46"/>
        <v/>
      </c>
      <c r="L1001" s="74" t="str">
        <f t="shared" si="47"/>
        <v/>
      </c>
      <c r="N1001" s="36"/>
    </row>
    <row r="1002" spans="1:14">
      <c r="A1002" s="73" t="s">
        <v>2948</v>
      </c>
      <c r="B1002" s="73" t="s">
        <v>26</v>
      </c>
      <c r="C1002" s="73" t="s">
        <v>1370</v>
      </c>
      <c r="D1002" s="73" t="s">
        <v>1280</v>
      </c>
      <c r="E1002" s="73" t="s">
        <v>1590</v>
      </c>
      <c r="F1002" s="91">
        <v>0</v>
      </c>
      <c r="G1002" s="91">
        <v>0</v>
      </c>
      <c r="H1002" s="92" t="str">
        <f t="shared" si="45"/>
        <v/>
      </c>
      <c r="I1002" s="104">
        <v>0</v>
      </c>
      <c r="J1002" s="104">
        <v>4.0535446641532697</v>
      </c>
      <c r="K1002" s="92">
        <f t="shared" si="46"/>
        <v>-1</v>
      </c>
      <c r="L1002" s="74" t="str">
        <f t="shared" si="47"/>
        <v/>
      </c>
      <c r="N1002" s="36"/>
    </row>
    <row r="1003" spans="1:14">
      <c r="A1003" s="73" t="s">
        <v>2949</v>
      </c>
      <c r="B1003" s="73" t="s">
        <v>309</v>
      </c>
      <c r="C1003" s="73" t="s">
        <v>1364</v>
      </c>
      <c r="D1003" s="73" t="s">
        <v>338</v>
      </c>
      <c r="E1003" s="73" t="s">
        <v>1590</v>
      </c>
      <c r="F1003" s="91">
        <v>0</v>
      </c>
      <c r="G1003" s="91">
        <v>0</v>
      </c>
      <c r="H1003" s="92" t="str">
        <f t="shared" si="45"/>
        <v/>
      </c>
      <c r="I1003" s="104">
        <v>0</v>
      </c>
      <c r="J1003" s="104">
        <v>0</v>
      </c>
      <c r="K1003" s="92" t="str">
        <f t="shared" si="46"/>
        <v/>
      </c>
      <c r="L1003" s="74" t="str">
        <f t="shared" si="47"/>
        <v/>
      </c>
      <c r="N1003" s="36"/>
    </row>
    <row r="1004" spans="1:14">
      <c r="A1004" s="73" t="s">
        <v>2950</v>
      </c>
      <c r="B1004" s="73" t="s">
        <v>2370</v>
      </c>
      <c r="C1004" s="73" t="s">
        <v>1370</v>
      </c>
      <c r="D1004" s="73" t="s">
        <v>1280</v>
      </c>
      <c r="E1004" s="73" t="s">
        <v>340</v>
      </c>
      <c r="F1004" s="91">
        <v>0</v>
      </c>
      <c r="G1004" s="91">
        <v>0</v>
      </c>
      <c r="H1004" s="92" t="str">
        <f t="shared" si="45"/>
        <v/>
      </c>
      <c r="I1004" s="104">
        <v>0</v>
      </c>
      <c r="J1004" s="104">
        <v>0.32675565000000001</v>
      </c>
      <c r="K1004" s="92">
        <f t="shared" si="46"/>
        <v>-1</v>
      </c>
      <c r="L1004" s="74" t="str">
        <f t="shared" si="47"/>
        <v/>
      </c>
      <c r="N1004" s="36"/>
    </row>
    <row r="1005" spans="1:14">
      <c r="A1005" s="73" t="s">
        <v>630</v>
      </c>
      <c r="B1005" s="73" t="s">
        <v>631</v>
      </c>
      <c r="C1005" s="73" t="s">
        <v>1365</v>
      </c>
      <c r="D1005" s="73" t="s">
        <v>338</v>
      </c>
      <c r="E1005" s="73" t="s">
        <v>1590</v>
      </c>
      <c r="F1005" s="91">
        <v>0</v>
      </c>
      <c r="G1005" s="91">
        <v>0</v>
      </c>
      <c r="H1005" s="92" t="str">
        <f t="shared" si="45"/>
        <v/>
      </c>
      <c r="I1005" s="104">
        <v>0</v>
      </c>
      <c r="J1005" s="104">
        <v>0</v>
      </c>
      <c r="K1005" s="92" t="str">
        <f t="shared" si="46"/>
        <v/>
      </c>
      <c r="L1005" s="74" t="str">
        <f t="shared" si="47"/>
        <v/>
      </c>
      <c r="N1005" s="36"/>
    </row>
    <row r="1006" spans="1:14">
      <c r="A1006" s="73" t="s">
        <v>2951</v>
      </c>
      <c r="B1006" s="73" t="s">
        <v>1526</v>
      </c>
      <c r="C1006" s="73" t="s">
        <v>1364</v>
      </c>
      <c r="D1006" s="73" t="s">
        <v>338</v>
      </c>
      <c r="E1006" s="73" t="s">
        <v>1590</v>
      </c>
      <c r="F1006" s="91">
        <v>0</v>
      </c>
      <c r="G1006" s="91">
        <v>0</v>
      </c>
      <c r="H1006" s="92" t="str">
        <f t="shared" si="45"/>
        <v/>
      </c>
      <c r="I1006" s="104">
        <v>0</v>
      </c>
      <c r="J1006" s="104">
        <v>0</v>
      </c>
      <c r="K1006" s="92" t="str">
        <f t="shared" si="46"/>
        <v/>
      </c>
      <c r="L1006" s="74" t="str">
        <f t="shared" si="47"/>
        <v/>
      </c>
      <c r="N1006" s="36"/>
    </row>
    <row r="1007" spans="1:14">
      <c r="A1007" s="73" t="s">
        <v>1262</v>
      </c>
      <c r="B1007" s="73" t="s">
        <v>1263</v>
      </c>
      <c r="C1007" s="73" t="s">
        <v>1368</v>
      </c>
      <c r="D1007" s="73" t="s">
        <v>339</v>
      </c>
      <c r="E1007" s="73" t="s">
        <v>340</v>
      </c>
      <c r="F1007" s="91">
        <v>0</v>
      </c>
      <c r="G1007" s="91">
        <v>0</v>
      </c>
      <c r="H1007" s="92" t="str">
        <f t="shared" si="45"/>
        <v/>
      </c>
      <c r="I1007" s="104">
        <v>0</v>
      </c>
      <c r="J1007" s="104">
        <v>0</v>
      </c>
      <c r="K1007" s="92" t="str">
        <f t="shared" si="46"/>
        <v/>
      </c>
      <c r="L1007" s="74" t="str">
        <f t="shared" si="47"/>
        <v/>
      </c>
      <c r="N1007" s="36"/>
    </row>
    <row r="1008" spans="1:14">
      <c r="A1008" s="73" t="s">
        <v>2654</v>
      </c>
      <c r="B1008" s="73" t="s">
        <v>2180</v>
      </c>
      <c r="C1008" s="73" t="s">
        <v>1028</v>
      </c>
      <c r="D1008" s="73" t="s">
        <v>338</v>
      </c>
      <c r="E1008" s="73" t="s">
        <v>340</v>
      </c>
      <c r="F1008" s="91">
        <v>0</v>
      </c>
      <c r="G1008" s="91">
        <v>0</v>
      </c>
      <c r="H1008" s="92" t="str">
        <f t="shared" si="45"/>
        <v/>
      </c>
      <c r="I1008" s="104">
        <v>0</v>
      </c>
      <c r="J1008" s="104">
        <v>0</v>
      </c>
      <c r="K1008" s="92" t="str">
        <f t="shared" si="46"/>
        <v/>
      </c>
      <c r="L1008" s="74" t="str">
        <f t="shared" si="47"/>
        <v/>
      </c>
      <c r="N1008" s="36"/>
    </row>
    <row r="1009" spans="1:14">
      <c r="A1009" s="73" t="s">
        <v>2653</v>
      </c>
      <c r="B1009" s="73" t="s">
        <v>2271</v>
      </c>
      <c r="C1009" s="73" t="s">
        <v>1028</v>
      </c>
      <c r="D1009" s="73" t="s">
        <v>338</v>
      </c>
      <c r="E1009" s="73" t="s">
        <v>340</v>
      </c>
      <c r="F1009" s="91">
        <v>0</v>
      </c>
      <c r="G1009" s="91">
        <v>0</v>
      </c>
      <c r="H1009" s="92" t="str">
        <f t="shared" si="45"/>
        <v/>
      </c>
      <c r="I1009" s="104">
        <v>0</v>
      </c>
      <c r="J1009" s="104">
        <v>0</v>
      </c>
      <c r="K1009" s="92" t="str">
        <f t="shared" si="46"/>
        <v/>
      </c>
      <c r="L1009" s="74" t="str">
        <f t="shared" si="47"/>
        <v/>
      </c>
      <c r="N1009" s="36"/>
    </row>
    <row r="1010" spans="1:14">
      <c r="A1010" s="73" t="s">
        <v>2952</v>
      </c>
      <c r="B1010" s="73" t="s">
        <v>1525</v>
      </c>
      <c r="C1010" s="73" t="s">
        <v>1364</v>
      </c>
      <c r="D1010" s="73" t="s">
        <v>338</v>
      </c>
      <c r="E1010" s="73" t="s">
        <v>1590</v>
      </c>
      <c r="F1010" s="91">
        <v>0</v>
      </c>
      <c r="G1010" s="91">
        <v>0</v>
      </c>
      <c r="H1010" s="92" t="str">
        <f t="shared" si="45"/>
        <v/>
      </c>
      <c r="I1010" s="104">
        <v>0</v>
      </c>
      <c r="J1010" s="104">
        <v>0</v>
      </c>
      <c r="K1010" s="92" t="str">
        <f t="shared" si="46"/>
        <v/>
      </c>
      <c r="L1010" s="74" t="str">
        <f t="shared" si="47"/>
        <v/>
      </c>
      <c r="N1010" s="36"/>
    </row>
    <row r="1011" spans="1:14">
      <c r="A1011" s="73" t="s">
        <v>2953</v>
      </c>
      <c r="B1011" s="73" t="s">
        <v>308</v>
      </c>
      <c r="C1011" s="73" t="s">
        <v>1364</v>
      </c>
      <c r="D1011" s="73" t="s">
        <v>338</v>
      </c>
      <c r="E1011" s="73" t="s">
        <v>1590</v>
      </c>
      <c r="F1011" s="91">
        <v>0</v>
      </c>
      <c r="G1011" s="91">
        <v>0</v>
      </c>
      <c r="H1011" s="92" t="str">
        <f t="shared" si="45"/>
        <v/>
      </c>
      <c r="I1011" s="104">
        <v>0</v>
      </c>
      <c r="J1011" s="104">
        <v>0</v>
      </c>
      <c r="K1011" s="92" t="str">
        <f t="shared" si="46"/>
        <v/>
      </c>
      <c r="L1011" s="74" t="str">
        <f t="shared" si="47"/>
        <v/>
      </c>
      <c r="N1011" s="36"/>
    </row>
    <row r="1012" spans="1:14">
      <c r="A1012" s="73" t="s">
        <v>2955</v>
      </c>
      <c r="B1012" s="73" t="s">
        <v>311</v>
      </c>
      <c r="C1012" s="73" t="s">
        <v>1364</v>
      </c>
      <c r="D1012" s="73" t="s">
        <v>338</v>
      </c>
      <c r="E1012" s="73" t="s">
        <v>1590</v>
      </c>
      <c r="F1012" s="91">
        <v>0</v>
      </c>
      <c r="G1012" s="91">
        <v>0</v>
      </c>
      <c r="H1012" s="92" t="str">
        <f t="shared" si="45"/>
        <v/>
      </c>
      <c r="I1012" s="104">
        <v>0</v>
      </c>
      <c r="J1012" s="104">
        <v>0</v>
      </c>
      <c r="K1012" s="92" t="str">
        <f t="shared" si="46"/>
        <v/>
      </c>
      <c r="L1012" s="74" t="str">
        <f t="shared" si="47"/>
        <v/>
      </c>
      <c r="N1012" s="36"/>
    </row>
    <row r="1013" spans="1:14">
      <c r="A1013" s="73" t="s">
        <v>1266</v>
      </c>
      <c r="B1013" s="73" t="s">
        <v>1267</v>
      </c>
      <c r="C1013" s="73" t="s">
        <v>1368</v>
      </c>
      <c r="D1013" s="73" t="s">
        <v>339</v>
      </c>
      <c r="E1013" s="73" t="s">
        <v>340</v>
      </c>
      <c r="F1013" s="91">
        <v>0</v>
      </c>
      <c r="G1013" s="91">
        <v>0</v>
      </c>
      <c r="H1013" s="92" t="str">
        <f t="shared" si="45"/>
        <v/>
      </c>
      <c r="I1013" s="104">
        <v>0</v>
      </c>
      <c r="J1013" s="104">
        <v>0</v>
      </c>
      <c r="K1013" s="92" t="str">
        <f t="shared" si="46"/>
        <v/>
      </c>
      <c r="L1013" s="74" t="str">
        <f t="shared" si="47"/>
        <v/>
      </c>
      <c r="N1013" s="36"/>
    </row>
    <row r="1014" spans="1:14">
      <c r="A1014" s="73" t="s">
        <v>2095</v>
      </c>
      <c r="B1014" s="73" t="s">
        <v>2096</v>
      </c>
      <c r="C1014" s="73" t="s">
        <v>1528</v>
      </c>
      <c r="D1014" s="73" t="s">
        <v>339</v>
      </c>
      <c r="E1014" s="73" t="s">
        <v>340</v>
      </c>
      <c r="F1014" s="91">
        <v>0</v>
      </c>
      <c r="G1014" s="91">
        <v>0</v>
      </c>
      <c r="H1014" s="92" t="str">
        <f t="shared" si="45"/>
        <v/>
      </c>
      <c r="I1014" s="104">
        <v>0</v>
      </c>
      <c r="J1014" s="104">
        <v>0</v>
      </c>
      <c r="K1014" s="92" t="str">
        <f t="shared" si="46"/>
        <v/>
      </c>
      <c r="L1014" s="74" t="str">
        <f t="shared" si="47"/>
        <v/>
      </c>
      <c r="N1014" s="36"/>
    </row>
    <row r="1015" spans="1:14">
      <c r="A1015" s="73" t="s">
        <v>2956</v>
      </c>
      <c r="B1015" s="73" t="s">
        <v>2365</v>
      </c>
      <c r="C1015" s="73" t="s">
        <v>1370</v>
      </c>
      <c r="D1015" s="73" t="s">
        <v>1280</v>
      </c>
      <c r="E1015" s="73" t="s">
        <v>340</v>
      </c>
      <c r="F1015" s="91">
        <v>0</v>
      </c>
      <c r="G1015" s="91">
        <v>0</v>
      </c>
      <c r="H1015" s="92" t="str">
        <f t="shared" si="45"/>
        <v/>
      </c>
      <c r="I1015" s="104">
        <v>0</v>
      </c>
      <c r="J1015" s="104">
        <v>0</v>
      </c>
      <c r="K1015" s="92" t="str">
        <f t="shared" si="46"/>
        <v/>
      </c>
      <c r="L1015" s="74" t="str">
        <f t="shared" si="47"/>
        <v/>
      </c>
      <c r="N1015" s="36"/>
    </row>
    <row r="1016" spans="1:14">
      <c r="A1016" s="73" t="s">
        <v>2554</v>
      </c>
      <c r="B1016" s="73" t="s">
        <v>650</v>
      </c>
      <c r="C1016" s="73" t="s">
        <v>1028</v>
      </c>
      <c r="D1016" s="73" t="s">
        <v>338</v>
      </c>
      <c r="E1016" s="73" t="s">
        <v>1590</v>
      </c>
      <c r="F1016" s="91">
        <v>0</v>
      </c>
      <c r="G1016" s="91">
        <v>0</v>
      </c>
      <c r="H1016" s="92" t="str">
        <f t="shared" si="45"/>
        <v/>
      </c>
      <c r="I1016" s="104">
        <v>0</v>
      </c>
      <c r="J1016" s="104">
        <v>0</v>
      </c>
      <c r="K1016" s="92" t="str">
        <f t="shared" si="46"/>
        <v/>
      </c>
      <c r="L1016" s="74" t="str">
        <f t="shared" si="47"/>
        <v/>
      </c>
      <c r="N1016" s="36"/>
    </row>
    <row r="1017" spans="1:14">
      <c r="A1017" s="73" t="s">
        <v>2564</v>
      </c>
      <c r="B1017" s="73" t="s">
        <v>477</v>
      </c>
      <c r="C1017" s="73" t="s">
        <v>1028</v>
      </c>
      <c r="D1017" s="73" t="s">
        <v>338</v>
      </c>
      <c r="E1017" s="73" t="s">
        <v>1590</v>
      </c>
      <c r="F1017" s="91">
        <v>0</v>
      </c>
      <c r="G1017" s="91">
        <v>0</v>
      </c>
      <c r="H1017" s="92" t="str">
        <f t="shared" si="45"/>
        <v/>
      </c>
      <c r="I1017" s="104">
        <v>0</v>
      </c>
      <c r="J1017" s="104">
        <v>0</v>
      </c>
      <c r="K1017" s="92" t="str">
        <f t="shared" si="46"/>
        <v/>
      </c>
      <c r="L1017" s="74" t="str">
        <f t="shared" si="47"/>
        <v/>
      </c>
      <c r="N1017" s="36"/>
    </row>
    <row r="1018" spans="1:14">
      <c r="A1018" s="73" t="s">
        <v>2456</v>
      </c>
      <c r="B1018" s="73" t="s">
        <v>824</v>
      </c>
      <c r="C1018" s="73" t="s">
        <v>1528</v>
      </c>
      <c r="D1018" s="73" t="s">
        <v>338</v>
      </c>
      <c r="E1018" s="73" t="s">
        <v>1590</v>
      </c>
      <c r="F1018" s="91">
        <v>0</v>
      </c>
      <c r="G1018" s="91">
        <v>0</v>
      </c>
      <c r="H1018" s="92" t="str">
        <f t="shared" si="45"/>
        <v/>
      </c>
      <c r="I1018" s="104">
        <v>0</v>
      </c>
      <c r="J1018" s="104">
        <v>0</v>
      </c>
      <c r="K1018" s="92" t="str">
        <f t="shared" si="46"/>
        <v/>
      </c>
      <c r="L1018" s="74" t="str">
        <f t="shared" si="47"/>
        <v/>
      </c>
      <c r="N1018" s="36"/>
    </row>
    <row r="1019" spans="1:14">
      <c r="A1019" s="73" t="s">
        <v>2457</v>
      </c>
      <c r="B1019" s="73" t="s">
        <v>749</v>
      </c>
      <c r="C1019" s="73" t="s">
        <v>1528</v>
      </c>
      <c r="D1019" s="73" t="s">
        <v>338</v>
      </c>
      <c r="E1019" s="73" t="s">
        <v>1590</v>
      </c>
      <c r="F1019" s="91">
        <v>0</v>
      </c>
      <c r="G1019" s="91">
        <v>0</v>
      </c>
      <c r="H1019" s="92" t="str">
        <f t="shared" si="45"/>
        <v/>
      </c>
      <c r="I1019" s="104">
        <v>0</v>
      </c>
      <c r="J1019" s="104">
        <v>0</v>
      </c>
      <c r="K1019" s="92" t="str">
        <f t="shared" si="46"/>
        <v/>
      </c>
      <c r="L1019" s="74" t="str">
        <f t="shared" si="47"/>
        <v/>
      </c>
      <c r="N1019" s="36"/>
    </row>
    <row r="1020" spans="1:14">
      <c r="A1020" s="73" t="s">
        <v>506</v>
      </c>
      <c r="B1020" s="73" t="s">
        <v>507</v>
      </c>
      <c r="C1020" s="73" t="s">
        <v>1365</v>
      </c>
      <c r="D1020" s="73" t="s">
        <v>338</v>
      </c>
      <c r="E1020" s="73" t="s">
        <v>1590</v>
      </c>
      <c r="F1020" s="91"/>
      <c r="G1020" s="91">
        <v>3.3184999999999999E-2</v>
      </c>
      <c r="H1020" s="92">
        <f t="shared" si="45"/>
        <v>-1</v>
      </c>
      <c r="I1020" s="104">
        <v>0</v>
      </c>
      <c r="J1020" s="104">
        <v>0</v>
      </c>
      <c r="K1020" s="92" t="str">
        <f t="shared" si="46"/>
        <v/>
      </c>
      <c r="L1020" s="74" t="str">
        <f t="shared" si="47"/>
        <v/>
      </c>
      <c r="N1020" s="36"/>
    </row>
    <row r="1021" spans="1:14">
      <c r="A1021" s="73" t="s">
        <v>2354</v>
      </c>
      <c r="B1021" s="73" t="s">
        <v>2339</v>
      </c>
      <c r="C1021" s="73" t="s">
        <v>1528</v>
      </c>
      <c r="D1021" s="73" t="s">
        <v>338</v>
      </c>
      <c r="E1021" s="73" t="s">
        <v>1590</v>
      </c>
      <c r="F1021" s="91"/>
      <c r="G1021" s="91">
        <v>0</v>
      </c>
      <c r="H1021" s="92" t="str">
        <f t="shared" si="45"/>
        <v/>
      </c>
      <c r="I1021" s="104">
        <v>0</v>
      </c>
      <c r="J1021" s="104">
        <v>0</v>
      </c>
      <c r="K1021" s="92" t="str">
        <f t="shared" si="46"/>
        <v/>
      </c>
      <c r="L1021" s="74" t="str">
        <f t="shared" si="47"/>
        <v/>
      </c>
      <c r="N1021" s="36"/>
    </row>
    <row r="1022" spans="1:14">
      <c r="A1022" s="73" t="s">
        <v>2356</v>
      </c>
      <c r="B1022" s="73" t="s">
        <v>2337</v>
      </c>
      <c r="C1022" s="73" t="s">
        <v>1528</v>
      </c>
      <c r="D1022" s="73" t="s">
        <v>338</v>
      </c>
      <c r="E1022" s="73" t="s">
        <v>1590</v>
      </c>
      <c r="F1022" s="91"/>
      <c r="G1022" s="91">
        <v>0</v>
      </c>
      <c r="H1022" s="92" t="str">
        <f t="shared" si="45"/>
        <v/>
      </c>
      <c r="I1022" s="104">
        <v>0</v>
      </c>
      <c r="J1022" s="104">
        <v>0</v>
      </c>
      <c r="K1022" s="92" t="str">
        <f t="shared" si="46"/>
        <v/>
      </c>
      <c r="L1022" s="74" t="str">
        <f t="shared" si="47"/>
        <v/>
      </c>
      <c r="N1022" s="36"/>
    </row>
    <row r="1023" spans="1:14">
      <c r="A1023" s="73" t="s">
        <v>1245</v>
      </c>
      <c r="B1023" s="73" t="s">
        <v>1246</v>
      </c>
      <c r="C1023" s="73" t="s">
        <v>760</v>
      </c>
      <c r="D1023" s="73" t="s">
        <v>338</v>
      </c>
      <c r="E1023" s="73" t="s">
        <v>1590</v>
      </c>
      <c r="F1023" s="91"/>
      <c r="G1023" s="91">
        <v>0.14271059999999999</v>
      </c>
      <c r="H1023" s="92">
        <f t="shared" si="45"/>
        <v>-1</v>
      </c>
      <c r="I1023" s="104">
        <v>0</v>
      </c>
      <c r="J1023" s="104">
        <v>1.4073E-2</v>
      </c>
      <c r="K1023" s="92">
        <f t="shared" si="46"/>
        <v>-1</v>
      </c>
      <c r="L1023" s="74" t="str">
        <f t="shared" si="47"/>
        <v/>
      </c>
      <c r="N1023" s="36"/>
    </row>
    <row r="1024" spans="1:14">
      <c r="A1024" s="73" t="s">
        <v>771</v>
      </c>
      <c r="B1024" s="73" t="s">
        <v>899</v>
      </c>
      <c r="C1024" s="73" t="s">
        <v>1371</v>
      </c>
      <c r="D1024" s="73" t="s">
        <v>338</v>
      </c>
      <c r="E1024" s="73" t="s">
        <v>1590</v>
      </c>
      <c r="F1024" s="91"/>
      <c r="G1024" s="91">
        <v>0.1421944</v>
      </c>
      <c r="H1024" s="92">
        <f t="shared" si="45"/>
        <v>-1</v>
      </c>
      <c r="I1024" s="104">
        <v>0</v>
      </c>
      <c r="J1024" s="104">
        <v>4.6760660000000003E-2</v>
      </c>
      <c r="K1024" s="92">
        <f t="shared" si="46"/>
        <v>-1</v>
      </c>
      <c r="L1024" s="74" t="str">
        <f t="shared" si="47"/>
        <v/>
      </c>
      <c r="N1024" s="36"/>
    </row>
    <row r="1025" spans="1:14">
      <c r="A1025" s="73" t="s">
        <v>1254</v>
      </c>
      <c r="B1025" s="73" t="s">
        <v>1255</v>
      </c>
      <c r="C1025" s="73" t="s">
        <v>760</v>
      </c>
      <c r="D1025" s="73" t="s">
        <v>338</v>
      </c>
      <c r="E1025" s="73" t="s">
        <v>1590</v>
      </c>
      <c r="F1025" s="91"/>
      <c r="G1025" s="91">
        <v>1.3527879999999999E-2</v>
      </c>
      <c r="H1025" s="92">
        <f t="shared" si="45"/>
        <v>-1</v>
      </c>
      <c r="I1025" s="104">
        <v>0</v>
      </c>
      <c r="J1025" s="104">
        <v>0</v>
      </c>
      <c r="K1025" s="92" t="str">
        <f t="shared" si="46"/>
        <v/>
      </c>
      <c r="L1025" s="74" t="str">
        <f t="shared" si="47"/>
        <v/>
      </c>
      <c r="N1025" s="36"/>
    </row>
    <row r="1026" spans="1:14">
      <c r="A1026" s="73" t="s">
        <v>1234</v>
      </c>
      <c r="B1026" s="73" t="s">
        <v>1235</v>
      </c>
      <c r="C1026" s="73" t="s">
        <v>760</v>
      </c>
      <c r="D1026" s="73" t="s">
        <v>338</v>
      </c>
      <c r="E1026" s="73" t="s">
        <v>1590</v>
      </c>
      <c r="F1026" s="91"/>
      <c r="G1026" s="91">
        <v>1.2218459999999999E-2</v>
      </c>
      <c r="H1026" s="92">
        <f t="shared" si="45"/>
        <v>-1</v>
      </c>
      <c r="I1026" s="104">
        <v>0</v>
      </c>
      <c r="J1026" s="104">
        <v>0</v>
      </c>
      <c r="K1026" s="92" t="str">
        <f t="shared" si="46"/>
        <v/>
      </c>
      <c r="L1026" s="74" t="str">
        <f t="shared" si="47"/>
        <v/>
      </c>
      <c r="N1026" s="36"/>
    </row>
    <row r="1027" spans="1:14">
      <c r="A1027" s="73" t="s">
        <v>1248</v>
      </c>
      <c r="B1027" s="73" t="s">
        <v>1249</v>
      </c>
      <c r="C1027" s="73" t="s">
        <v>760</v>
      </c>
      <c r="D1027" s="73" t="s">
        <v>338</v>
      </c>
      <c r="E1027" s="73" t="s">
        <v>1590</v>
      </c>
      <c r="F1027" s="91"/>
      <c r="G1027" s="91">
        <v>1.04035E-2</v>
      </c>
      <c r="H1027" s="92">
        <f t="shared" si="45"/>
        <v>-1</v>
      </c>
      <c r="I1027" s="104">
        <v>0</v>
      </c>
      <c r="J1027" s="104">
        <v>0</v>
      </c>
      <c r="K1027" s="92" t="str">
        <f t="shared" si="46"/>
        <v/>
      </c>
      <c r="L1027" s="74" t="str">
        <f t="shared" si="47"/>
        <v/>
      </c>
      <c r="N1027" s="36"/>
    </row>
    <row r="1028" spans="1:14">
      <c r="A1028" s="73" t="s">
        <v>1269</v>
      </c>
      <c r="B1028" s="73" t="s">
        <v>1270</v>
      </c>
      <c r="C1028" s="73" t="s">
        <v>760</v>
      </c>
      <c r="D1028" s="73" t="s">
        <v>338</v>
      </c>
      <c r="E1028" s="73" t="s">
        <v>1590</v>
      </c>
      <c r="F1028" s="91"/>
      <c r="G1028" s="91">
        <v>4.32818E-3</v>
      </c>
      <c r="H1028" s="92">
        <f t="shared" si="45"/>
        <v>-1</v>
      </c>
      <c r="I1028" s="104">
        <v>0</v>
      </c>
      <c r="J1028" s="104">
        <v>0</v>
      </c>
      <c r="K1028" s="92" t="str">
        <f t="shared" si="46"/>
        <v/>
      </c>
      <c r="L1028" s="74" t="str">
        <f t="shared" si="47"/>
        <v/>
      </c>
      <c r="N1028" s="36"/>
    </row>
    <row r="1029" spans="1:14">
      <c r="A1029" s="73" t="s">
        <v>1273</v>
      </c>
      <c r="B1029" s="73" t="s">
        <v>1274</v>
      </c>
      <c r="C1029" s="73" t="s">
        <v>760</v>
      </c>
      <c r="D1029" s="73" t="s">
        <v>338</v>
      </c>
      <c r="E1029" s="73" t="s">
        <v>1590</v>
      </c>
      <c r="F1029" s="91"/>
      <c r="G1029" s="91">
        <v>0</v>
      </c>
      <c r="H1029" s="92" t="str">
        <f t="shared" si="45"/>
        <v/>
      </c>
      <c r="I1029" s="104">
        <v>0</v>
      </c>
      <c r="J1029" s="104">
        <v>0</v>
      </c>
      <c r="K1029" s="92" t="str">
        <f t="shared" si="46"/>
        <v/>
      </c>
      <c r="L1029" s="74" t="str">
        <f t="shared" si="47"/>
        <v/>
      </c>
      <c r="N1029" s="36"/>
    </row>
    <row r="1030" spans="1:14">
      <c r="A1030" s="73" t="s">
        <v>1256</v>
      </c>
      <c r="B1030" s="73" t="s">
        <v>1257</v>
      </c>
      <c r="C1030" s="73" t="s">
        <v>760</v>
      </c>
      <c r="D1030" s="73" t="s">
        <v>338</v>
      </c>
      <c r="E1030" s="73" t="s">
        <v>1590</v>
      </c>
      <c r="F1030" s="91"/>
      <c r="G1030" s="91">
        <v>0</v>
      </c>
      <c r="H1030" s="92" t="str">
        <f t="shared" si="45"/>
        <v/>
      </c>
      <c r="I1030" s="104">
        <v>0</v>
      </c>
      <c r="J1030" s="104">
        <v>0</v>
      </c>
      <c r="K1030" s="92" t="str">
        <f t="shared" si="46"/>
        <v/>
      </c>
      <c r="L1030" s="74" t="str">
        <f t="shared" si="47"/>
        <v/>
      </c>
      <c r="N1030" s="36"/>
    </row>
    <row r="1031" spans="1:14">
      <c r="A1031" s="73" t="s">
        <v>1258</v>
      </c>
      <c r="B1031" s="73" t="s">
        <v>1259</v>
      </c>
      <c r="C1031" s="73" t="s">
        <v>760</v>
      </c>
      <c r="D1031" s="73" t="s">
        <v>338</v>
      </c>
      <c r="E1031" s="73" t="s">
        <v>1590</v>
      </c>
      <c r="F1031" s="91"/>
      <c r="G1031" s="91">
        <v>0</v>
      </c>
      <c r="H1031" s="92" t="str">
        <f t="shared" ref="H1031:H1033" si="48">IF(ISERROR(F1031/G1031-1),"",IF((F1031/G1031-1)&gt;10000%,"",F1031/G1031-1))</f>
        <v/>
      </c>
      <c r="I1031" s="104">
        <v>0</v>
      </c>
      <c r="J1031" s="104">
        <v>0</v>
      </c>
      <c r="K1031" s="92" t="str">
        <f t="shared" ref="K1031:K1033" si="49">IF(ISERROR(I1031/J1031-1),"",IF((I1031/J1031-1)&gt;10000%,"",I1031/J1031-1))</f>
        <v/>
      </c>
      <c r="L1031" s="74" t="str">
        <f t="shared" si="47"/>
        <v/>
      </c>
      <c r="N1031" s="36"/>
    </row>
    <row r="1032" spans="1:14">
      <c r="A1032" s="73" t="s">
        <v>1268</v>
      </c>
      <c r="B1032" s="73" t="s">
        <v>1281</v>
      </c>
      <c r="C1032" s="73" t="s">
        <v>760</v>
      </c>
      <c r="D1032" s="73" t="s">
        <v>338</v>
      </c>
      <c r="E1032" s="73" t="s">
        <v>1590</v>
      </c>
      <c r="F1032" s="91"/>
      <c r="G1032" s="91">
        <v>0</v>
      </c>
      <c r="H1032" s="92" t="str">
        <f t="shared" si="48"/>
        <v/>
      </c>
      <c r="I1032" s="104">
        <v>0</v>
      </c>
      <c r="J1032" s="104">
        <v>0</v>
      </c>
      <c r="K1032" s="92" t="str">
        <f t="shared" si="49"/>
        <v/>
      </c>
      <c r="L1032" s="74" t="str">
        <f t="shared" si="47"/>
        <v/>
      </c>
      <c r="N1032" s="36"/>
    </row>
    <row r="1033" spans="1:14">
      <c r="A1033" s="73" t="s">
        <v>1271</v>
      </c>
      <c r="B1033" s="73" t="s">
        <v>1272</v>
      </c>
      <c r="C1033" s="73" t="s">
        <v>760</v>
      </c>
      <c r="D1033" s="73" t="s">
        <v>338</v>
      </c>
      <c r="E1033" s="73" t="s">
        <v>1590</v>
      </c>
      <c r="F1033" s="91"/>
      <c r="G1033" s="91">
        <v>0</v>
      </c>
      <c r="H1033" s="92" t="str">
        <f t="shared" si="48"/>
        <v/>
      </c>
      <c r="I1033" s="104">
        <v>0</v>
      </c>
      <c r="J1033" s="104">
        <v>0</v>
      </c>
      <c r="K1033" s="92" t="str">
        <f t="shared" si="49"/>
        <v/>
      </c>
      <c r="L1033" s="74" t="str">
        <f t="shared" si="47"/>
        <v/>
      </c>
      <c r="N1033" s="36"/>
    </row>
    <row r="1034" spans="1:14">
      <c r="A1034" s="78" t="s">
        <v>43</v>
      </c>
      <c r="B1034" s="79">
        <f>COUNTA(F7:F1033)</f>
        <v>1012</v>
      </c>
      <c r="C1034" s="79"/>
      <c r="D1034" s="79"/>
      <c r="E1034" s="79"/>
      <c r="F1034" s="80">
        <f>SUM(F7:F1033)</f>
        <v>11650.550368702219</v>
      </c>
      <c r="G1034" s="80">
        <f>SUM(G7:G1033)</f>
        <v>10634.457932776939</v>
      </c>
      <c r="H1034" s="90">
        <f>IF(ISERROR(F1034/G1034-1),"",((F1034/G1034-1)))</f>
        <v>9.5547177143231465E-2</v>
      </c>
      <c r="I1034" s="105">
        <f>SUM(I7:I1033)</f>
        <v>27941.176695851314</v>
      </c>
      <c r="J1034" s="80">
        <f>SUM(J7:J1033)</f>
        <v>26012.341325339403</v>
      </c>
      <c r="K1034" s="90">
        <f>IF(ISERROR(I1034/J1034-1),"",((I1034/J1034-1)))</f>
        <v>7.4150778908662618E-2</v>
      </c>
      <c r="L1034" s="62">
        <f>IF(ISERROR(I1034/F1034),"",(I1034/F1034))</f>
        <v>2.3982709667443585</v>
      </c>
    </row>
    <row r="1035" spans="1:14" ht="22.5" customHeight="1">
      <c r="A1035" s="84"/>
      <c r="B1035" s="84"/>
      <c r="C1035" s="84"/>
      <c r="D1035" s="84"/>
      <c r="E1035" s="84"/>
      <c r="F1035" s="84"/>
      <c r="G1035" s="84"/>
      <c r="H1035" s="85"/>
    </row>
    <row r="1036" spans="1:14">
      <c r="A1036" s="84"/>
      <c r="B1036" s="84"/>
      <c r="C1036" s="84"/>
      <c r="D1036" s="84"/>
      <c r="E1036" s="84"/>
      <c r="F1036" s="84"/>
      <c r="G1036" s="84"/>
      <c r="H1036" s="85"/>
    </row>
    <row r="1037" spans="1:14" ht="22.5">
      <c r="A1037" s="68" t="s">
        <v>614</v>
      </c>
      <c r="B1037" s="68" t="s">
        <v>154</v>
      </c>
      <c r="C1037" s="68" t="s">
        <v>1386</v>
      </c>
      <c r="D1037" s="68" t="s">
        <v>337</v>
      </c>
      <c r="E1037" s="130" t="s">
        <v>180</v>
      </c>
      <c r="F1037" s="163" t="s">
        <v>1018</v>
      </c>
      <c r="G1037" s="164"/>
      <c r="H1037" s="165"/>
      <c r="I1037" s="166" t="s">
        <v>152</v>
      </c>
      <c r="J1037" s="167"/>
      <c r="K1037" s="167"/>
      <c r="L1037" s="145"/>
    </row>
    <row r="1038" spans="1:14" ht="22.5">
      <c r="A1038" s="97"/>
      <c r="B1038" s="97"/>
      <c r="C1038" s="97"/>
      <c r="D1038" s="97"/>
      <c r="E1038" s="131"/>
      <c r="F1038" s="98" t="s">
        <v>2712</v>
      </c>
      <c r="G1038" s="98" t="s">
        <v>2708</v>
      </c>
      <c r="H1038" s="99" t="s">
        <v>150</v>
      </c>
      <c r="I1038" s="98" t="s">
        <v>2712</v>
      </c>
      <c r="J1038" s="98" t="s">
        <v>2708</v>
      </c>
      <c r="K1038" s="99" t="s">
        <v>150</v>
      </c>
      <c r="L1038" s="144" t="s">
        <v>153</v>
      </c>
    </row>
    <row r="1039" spans="1:14">
      <c r="A1039" s="132" t="s">
        <v>2261</v>
      </c>
      <c r="B1039" s="132" t="s">
        <v>2262</v>
      </c>
      <c r="C1039" s="132" t="s">
        <v>2016</v>
      </c>
      <c r="D1039" s="132"/>
      <c r="E1039" s="132" t="s">
        <v>340</v>
      </c>
      <c r="F1039" s="91">
        <v>5.5814008179999997</v>
      </c>
      <c r="G1039" s="91">
        <v>14.781273195000001</v>
      </c>
      <c r="H1039" s="92">
        <f t="shared" ref="H1039:H1044" si="50">IF(ISERROR(F1039/G1039-1),"",IF((F1039/G1039-1)&gt;10000%,"",F1039/G1039-1))</f>
        <v>-0.62240053719540223</v>
      </c>
      <c r="I1039" s="104">
        <v>237.51703753999999</v>
      </c>
      <c r="J1039" s="104">
        <v>245.75043127000001</v>
      </c>
      <c r="K1039" s="92">
        <f>IF(ISERROR(I1039/J1039-1),"",((I1039/J1039-1)))</f>
        <v>-3.3503069302670663E-2</v>
      </c>
      <c r="L1039" s="74">
        <f t="shared" ref="L1039:L1044" si="51">IF(ISERROR(I1039/F1039),"",IF(I1039/F1039&gt;10000%,"",I1039/F1039))</f>
        <v>42.555094193201157</v>
      </c>
    </row>
    <row r="1040" spans="1:14">
      <c r="A1040" s="73" t="s">
        <v>2709</v>
      </c>
      <c r="B1040" s="73" t="s">
        <v>2710</v>
      </c>
      <c r="C1040" s="73" t="s">
        <v>2711</v>
      </c>
      <c r="D1040" s="73"/>
      <c r="E1040" s="73" t="s">
        <v>1590</v>
      </c>
      <c r="F1040" s="91">
        <v>0.27629685999999998</v>
      </c>
      <c r="G1040" s="143">
        <v>3.2386610000000003E-2</v>
      </c>
      <c r="H1040" s="92">
        <f t="shared" si="50"/>
        <v>7.531206569628619</v>
      </c>
      <c r="I1040" s="104">
        <v>0</v>
      </c>
      <c r="J1040" s="104">
        <v>0</v>
      </c>
      <c r="K1040" s="92" t="str">
        <f t="shared" ref="K1040:K1044" si="52">IF(ISERROR(I1040/J1040-1),"",((I1040/J1040-1)))</f>
        <v/>
      </c>
      <c r="L1040" s="74">
        <f t="shared" si="51"/>
        <v>0</v>
      </c>
    </row>
    <row r="1041" spans="1:12">
      <c r="A1041" s="73" t="s">
        <v>2344</v>
      </c>
      <c r="B1041" s="73" t="s">
        <v>2348</v>
      </c>
      <c r="C1041" s="73" t="s">
        <v>2350</v>
      </c>
      <c r="D1041" s="73"/>
      <c r="E1041" s="73" t="s">
        <v>1590</v>
      </c>
      <c r="F1041" s="91">
        <v>5.4655269999999999E-2</v>
      </c>
      <c r="G1041" s="91">
        <v>1.7878400000000003E-2</v>
      </c>
      <c r="H1041" s="92">
        <f t="shared" si="50"/>
        <v>2.0570560005369605</v>
      </c>
      <c r="I1041" s="104">
        <v>5.8186699999999994E-2</v>
      </c>
      <c r="J1041" s="104">
        <v>2.1594950000000002E-2</v>
      </c>
      <c r="K1041" s="92">
        <f t="shared" si="52"/>
        <v>1.6944586581585042</v>
      </c>
      <c r="L1041" s="74">
        <f t="shared" si="51"/>
        <v>1.0646127994610584</v>
      </c>
    </row>
    <row r="1042" spans="1:12">
      <c r="A1042" s="73" t="s">
        <v>2345</v>
      </c>
      <c r="B1042" s="73" t="s">
        <v>2349</v>
      </c>
      <c r="C1042" s="73" t="s">
        <v>2350</v>
      </c>
      <c r="D1042" s="73"/>
      <c r="E1042" s="73" t="s">
        <v>1590</v>
      </c>
      <c r="F1042" s="91">
        <v>1.6200450000000002E-2</v>
      </c>
      <c r="G1042" s="108">
        <v>1.8814459999999998E-2</v>
      </c>
      <c r="H1042" s="92">
        <f t="shared" si="50"/>
        <v>-0.1389362224586832</v>
      </c>
      <c r="I1042" s="104">
        <v>0</v>
      </c>
      <c r="J1042" s="104">
        <v>0.78910793000000001</v>
      </c>
      <c r="K1042" s="92">
        <f t="shared" si="52"/>
        <v>-1</v>
      </c>
      <c r="L1042" s="74">
        <f t="shared" si="51"/>
        <v>0</v>
      </c>
    </row>
    <row r="1043" spans="1:12">
      <c r="A1043" s="73" t="s">
        <v>2343</v>
      </c>
      <c r="B1043" s="73" t="s">
        <v>2347</v>
      </c>
      <c r="C1043" s="73" t="s">
        <v>2350</v>
      </c>
      <c r="D1043" s="73"/>
      <c r="E1043" s="73" t="s">
        <v>1590</v>
      </c>
      <c r="F1043" s="91">
        <v>9.739600000000001E-3</v>
      </c>
      <c r="G1043" s="91">
        <v>3.1727399999999998E-3</v>
      </c>
      <c r="H1043" s="92">
        <f t="shared" si="50"/>
        <v>2.069775651329766</v>
      </c>
      <c r="I1043" s="104">
        <v>8.7973600000000006E-3</v>
      </c>
      <c r="J1043" s="104">
        <v>0</v>
      </c>
      <c r="K1043" s="92" t="str">
        <f t="shared" si="52"/>
        <v/>
      </c>
      <c r="L1043" s="74">
        <f t="shared" si="51"/>
        <v>0.90325680726107849</v>
      </c>
    </row>
    <row r="1044" spans="1:12">
      <c r="A1044" s="73" t="s">
        <v>2342</v>
      </c>
      <c r="B1044" s="73" t="s">
        <v>2346</v>
      </c>
      <c r="C1044" s="73" t="s">
        <v>2350</v>
      </c>
      <c r="D1044" s="73"/>
      <c r="E1044" s="73" t="s">
        <v>1590</v>
      </c>
      <c r="F1044" s="91">
        <v>1.0674E-3</v>
      </c>
      <c r="G1044" s="91">
        <v>0.35379279999999996</v>
      </c>
      <c r="H1044" s="92">
        <f t="shared" si="50"/>
        <v>-0.99698297986844275</v>
      </c>
      <c r="I1044" s="104">
        <v>1.56271</v>
      </c>
      <c r="J1044" s="104">
        <v>3.0972576099999998</v>
      </c>
      <c r="K1044" s="92">
        <f t="shared" si="52"/>
        <v>-0.49545365714671696</v>
      </c>
      <c r="L1044" s="74" t="str">
        <f t="shared" si="51"/>
        <v/>
      </c>
    </row>
    <row r="1045" spans="1:12">
      <c r="A1045" s="78" t="s">
        <v>43</v>
      </c>
      <c r="B1045" s="79">
        <f>COUNTA(B1039:B1044)</f>
        <v>6</v>
      </c>
      <c r="C1045" s="79"/>
      <c r="D1045" s="79"/>
      <c r="E1045" s="79"/>
      <c r="F1045" s="80">
        <f>SUM(F1039:F1044)</f>
        <v>5.9393603979999989</v>
      </c>
      <c r="G1045" s="80">
        <f>SUM(G1039:G1044)</f>
        <v>15.207318205000002</v>
      </c>
      <c r="H1045" s="90">
        <f>IF(ISERROR(F1045/G1045-1),"",((F1045/G1045-1)))</f>
        <v>-0.6094406444360978</v>
      </c>
      <c r="I1045" s="105">
        <f>SUM(I1039:I1044)</f>
        <v>239.14673159999998</v>
      </c>
      <c r="J1045" s="80">
        <f>SUM(J1039:J1044)</f>
        <v>249.65839176000003</v>
      </c>
      <c r="K1045" s="90">
        <f t="shared" ref="K1045" si="53">IF(ISERROR(I1045/J1045-1),"",((I1045/J1045-1)))</f>
        <v>-4.2104173169973169E-2</v>
      </c>
      <c r="L1045" s="62">
        <f t="shared" ref="L1045" si="54">IF(ISERROR(I1045/F1045),"",(I1045/F1045))</f>
        <v>40.264728114584436</v>
      </c>
    </row>
    <row r="1046" spans="1:12">
      <c r="A1046" s="84"/>
      <c r="B1046" s="84"/>
      <c r="C1046" s="84"/>
      <c r="D1046" s="84"/>
      <c r="E1046" s="84"/>
      <c r="F1046" s="84"/>
      <c r="G1046" s="84"/>
      <c r="H1046" s="84"/>
    </row>
    <row r="1047" spans="1:12">
      <c r="A1047" s="65" t="s">
        <v>475</v>
      </c>
      <c r="B1047" s="84"/>
      <c r="C1047" s="84"/>
      <c r="D1047" s="84"/>
      <c r="E1047" s="84"/>
      <c r="F1047" s="94"/>
      <c r="G1047" s="94"/>
      <c r="H1047" s="85"/>
      <c r="I1047" s="141"/>
    </row>
    <row r="1048" spans="1:12" ht="12.75">
      <c r="A1048" s="84"/>
      <c r="B1048" s="84"/>
      <c r="C1048" s="84"/>
      <c r="D1048" s="84"/>
      <c r="E1048" s="84"/>
      <c r="F1048" s="95"/>
      <c r="G1048" s="95"/>
      <c r="H1048" s="85"/>
    </row>
    <row r="1049" spans="1:12" ht="12.75">
      <c r="A1049" s="87" t="s">
        <v>104</v>
      </c>
      <c r="B1049" s="84"/>
      <c r="C1049" s="84"/>
      <c r="D1049" s="84"/>
      <c r="E1049" s="84"/>
      <c r="F1049" s="95"/>
      <c r="G1049" s="95"/>
      <c r="H1049" s="85"/>
    </row>
    <row r="1050" spans="1:12">
      <c r="A1050" s="84"/>
      <c r="B1050" s="84"/>
      <c r="C1050" s="84"/>
      <c r="D1050" s="84"/>
      <c r="E1050" s="66"/>
      <c r="F1050" s="94"/>
      <c r="G1050" s="94"/>
      <c r="H1050" s="85"/>
    </row>
    <row r="1051" spans="1:12">
      <c r="B1051" s="84"/>
      <c r="C1051" s="84"/>
      <c r="D1051" s="84"/>
      <c r="E1051" s="66"/>
      <c r="F1051" s="94"/>
      <c r="G1051" s="94"/>
    </row>
    <row r="1052" spans="1:12">
      <c r="B1052" s="84"/>
      <c r="C1052" s="84"/>
      <c r="D1052" s="84"/>
      <c r="E1052" s="66"/>
      <c r="F1052" s="84"/>
      <c r="G1052" s="84"/>
    </row>
    <row r="1053" spans="1:12">
      <c r="B1053" s="84"/>
      <c r="C1053" s="84"/>
      <c r="D1053" s="84"/>
      <c r="E1053" s="66"/>
      <c r="F1053" s="84"/>
      <c r="G1053" s="84"/>
    </row>
    <row r="1054" spans="1:12">
      <c r="A1054" s="84"/>
      <c r="B1054" s="84"/>
      <c r="C1054" s="84"/>
      <c r="D1054" s="84"/>
      <c r="E1054" s="84"/>
      <c r="F1054" s="84"/>
      <c r="G1054" s="84"/>
    </row>
    <row r="1055" spans="1:12">
      <c r="A1055" s="84"/>
      <c r="B1055" s="84"/>
      <c r="C1055" s="84"/>
      <c r="D1055" s="84"/>
      <c r="E1055" s="84"/>
      <c r="F1055" s="84"/>
      <c r="G1055" s="84"/>
    </row>
    <row r="1056" spans="1:12">
      <c r="A1056" s="84"/>
      <c r="B1056" s="84"/>
      <c r="C1056" s="84"/>
      <c r="D1056" s="84"/>
      <c r="E1056" s="84"/>
      <c r="F1056" s="84"/>
      <c r="G1056" s="84"/>
    </row>
    <row r="1057" spans="1:8">
      <c r="A1057" s="84"/>
      <c r="B1057" s="84"/>
      <c r="C1057" s="84"/>
      <c r="D1057" s="84"/>
      <c r="E1057" s="84"/>
      <c r="F1057" s="84"/>
      <c r="G1057" s="84"/>
      <c r="H1057" s="66"/>
    </row>
    <row r="1058" spans="1:8">
      <c r="A1058" s="84"/>
      <c r="B1058" s="84"/>
      <c r="C1058" s="84"/>
      <c r="D1058" s="84"/>
      <c r="E1058" s="84"/>
      <c r="F1058" s="84"/>
      <c r="G1058" s="84"/>
      <c r="H1058" s="66"/>
    </row>
  </sheetData>
  <sortState ref="A7:N1033">
    <sortCondition descending="1" ref="I7:I1033"/>
  </sortState>
  <mergeCells count="4">
    <mergeCell ref="F5:H5"/>
    <mergeCell ref="F1037:H1037"/>
    <mergeCell ref="I1037:K1037"/>
    <mergeCell ref="I5:K5"/>
  </mergeCells>
  <pageMargins left="0.75" right="0.75" top="1" bottom="1" header="0.5" footer="0.5"/>
  <pageSetup paperSize="9" scale="50" orientation="portrait" horizontalDpi="300" verticalDpi="300" r:id="rId1"/>
  <headerFooter alignWithMargins="0"/>
  <ignoredErrors>
    <ignoredError sqref="H1045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1071"/>
  <sheetViews>
    <sheetView showGridLines="0" zoomScaleNormal="100" workbookViewId="0"/>
  </sheetViews>
  <sheetFormatPr defaultRowHeight="12.75"/>
  <cols>
    <col min="1" max="1" width="56.42578125" style="7" customWidth="1"/>
    <col min="2" max="2" width="13.5703125" style="7" customWidth="1"/>
    <col min="3" max="5" width="11.42578125" style="65" customWidth="1"/>
    <col min="6" max="7" width="11.42578125" style="7" customWidth="1"/>
    <col min="8" max="8" width="11.42578125" style="5" customWidth="1"/>
    <col min="9" max="9" width="6.140625" style="53" customWidth="1"/>
    <col min="10" max="12" width="11.42578125" style="65" customWidth="1"/>
    <col min="13" max="13" width="12.28515625" style="111" bestFit="1" customWidth="1"/>
    <col min="14" max="16384" width="9.140625" style="111"/>
  </cols>
  <sheetData>
    <row r="1" spans="1:13" s="5" customFormat="1" ht="20.25">
      <c r="A1" s="23" t="s">
        <v>1683</v>
      </c>
      <c r="B1" s="7"/>
      <c r="C1" s="65"/>
      <c r="D1" s="65"/>
      <c r="E1" s="65"/>
      <c r="F1" s="7"/>
      <c r="G1" s="7"/>
      <c r="I1" s="53"/>
      <c r="J1" s="65"/>
      <c r="K1" s="65"/>
      <c r="L1" s="65"/>
    </row>
    <row r="2" spans="1:13" s="5" customFormat="1" ht="15.75" customHeight="1">
      <c r="A2" s="6" t="s">
        <v>2713</v>
      </c>
      <c r="B2" s="7"/>
      <c r="C2" s="110"/>
      <c r="D2" s="65"/>
      <c r="E2" s="110"/>
      <c r="F2" s="7"/>
      <c r="G2" s="7"/>
      <c r="I2" s="53"/>
      <c r="J2" s="110"/>
      <c r="K2" s="65"/>
      <c r="L2" s="110"/>
    </row>
    <row r="3" spans="1:13" s="5" customFormat="1" ht="12">
      <c r="A3" s="7"/>
      <c r="B3" s="7"/>
      <c r="C3" s="65"/>
      <c r="D3" s="65"/>
      <c r="E3" s="65"/>
      <c r="F3" s="7"/>
      <c r="G3" s="7"/>
      <c r="I3" s="53"/>
      <c r="J3" s="65"/>
      <c r="K3" s="65"/>
      <c r="L3" s="65"/>
    </row>
    <row r="4" spans="1:13" s="5" customFormat="1" ht="12">
      <c r="C4" s="66"/>
      <c r="D4" s="66"/>
      <c r="E4" s="66"/>
      <c r="I4" s="53"/>
      <c r="J4" s="66"/>
      <c r="K4" s="66"/>
      <c r="L4" s="66"/>
    </row>
    <row r="5" spans="1:13" s="7" customFormat="1" ht="22.5" customHeight="1">
      <c r="A5" s="148" t="s">
        <v>1684</v>
      </c>
      <c r="B5" s="149" t="s">
        <v>154</v>
      </c>
      <c r="C5" s="168" t="s">
        <v>1018</v>
      </c>
      <c r="D5" s="169"/>
      <c r="E5" s="170"/>
      <c r="F5" s="150"/>
      <c r="G5" s="149" t="s">
        <v>473</v>
      </c>
      <c r="H5" s="151" t="s">
        <v>1687</v>
      </c>
      <c r="I5" s="147"/>
      <c r="J5" s="171" t="s">
        <v>152</v>
      </c>
      <c r="K5" s="172"/>
      <c r="L5" s="173"/>
      <c r="M5" s="154"/>
    </row>
    <row r="6" spans="1:13" s="55" customFormat="1" ht="22.5">
      <c r="A6" s="152"/>
      <c r="B6" s="153"/>
      <c r="C6" s="98" t="s">
        <v>2712</v>
      </c>
      <c r="D6" s="98" t="s">
        <v>2708</v>
      </c>
      <c r="E6" s="99" t="s">
        <v>150</v>
      </c>
      <c r="F6" s="144" t="s">
        <v>151</v>
      </c>
      <c r="G6" s="144" t="s">
        <v>474</v>
      </c>
      <c r="H6" s="144" t="s">
        <v>1395</v>
      </c>
      <c r="I6" s="54"/>
      <c r="J6" s="155" t="s">
        <v>2712</v>
      </c>
      <c r="K6" s="156" t="s">
        <v>2708</v>
      </c>
      <c r="L6" s="157" t="s">
        <v>150</v>
      </c>
      <c r="M6" s="158" t="s">
        <v>153</v>
      </c>
    </row>
    <row r="7" spans="1:13" ht="12.75" customHeight="1">
      <c r="A7" s="56" t="s">
        <v>1194</v>
      </c>
      <c r="B7" s="146" t="s">
        <v>1022</v>
      </c>
      <c r="C7" s="91">
        <v>141.28278169000001</v>
      </c>
      <c r="D7" s="91">
        <v>188.46809569999999</v>
      </c>
      <c r="E7" s="92">
        <f t="shared" ref="E7:E70" si="0">IF(ISERROR(C7/D7-1),"",IF((C7/D7-1)&gt;10000%,"",C7/D7-1))</f>
        <v>-0.25036234294587822</v>
      </c>
      <c r="F7" s="74">
        <f t="shared" ref="F7:F70" si="1">C7/$C$278</f>
        <v>0.28542157988937006</v>
      </c>
      <c r="G7" s="57">
        <v>1607.8768669999999</v>
      </c>
      <c r="H7" s="15">
        <v>14.7126</v>
      </c>
      <c r="I7" s="96"/>
      <c r="J7" s="91">
        <v>172.55483641999999</v>
      </c>
      <c r="K7" s="91">
        <v>105.53572034999999</v>
      </c>
      <c r="L7" s="92">
        <f t="shared" ref="L7:L70" si="2">IF(ISERROR(J7/K7-1),"",IF((J7/K7-1)&gt;10000%,"",J7/K7-1))</f>
        <v>0.63503727314066705</v>
      </c>
      <c r="M7" s="92">
        <f t="shared" ref="M7:M70" si="3">IF(ISERROR(J7/C7),"",IF(J7/C7&gt;10000%,"",J7/C7))</f>
        <v>1.2213437076756921</v>
      </c>
    </row>
    <row r="8" spans="1:13" ht="12.75" customHeight="1">
      <c r="A8" s="56" t="s">
        <v>1664</v>
      </c>
      <c r="B8" s="56" t="s">
        <v>986</v>
      </c>
      <c r="C8" s="91">
        <v>105.41547653000001</v>
      </c>
      <c r="D8" s="91">
        <v>86.680634089999998</v>
      </c>
      <c r="E8" s="92">
        <f t="shared" si="0"/>
        <v>0.21613642581972492</v>
      </c>
      <c r="F8" s="74">
        <f t="shared" si="1"/>
        <v>0.21296191578391771</v>
      </c>
      <c r="G8" s="57">
        <v>517.19356091247005</v>
      </c>
      <c r="H8" s="15">
        <v>15.12</v>
      </c>
      <c r="I8" s="96"/>
      <c r="J8" s="91">
        <v>162.80159821999999</v>
      </c>
      <c r="K8" s="91">
        <v>194.25769502</v>
      </c>
      <c r="L8" s="92">
        <f t="shared" si="2"/>
        <v>-0.1619297335776656</v>
      </c>
      <c r="M8" s="74">
        <f t="shared" si="3"/>
        <v>1.5443804228657882</v>
      </c>
    </row>
    <row r="9" spans="1:13" ht="12.75" customHeight="1">
      <c r="A9" s="56" t="s">
        <v>1668</v>
      </c>
      <c r="B9" s="56" t="s">
        <v>555</v>
      </c>
      <c r="C9" s="91">
        <v>54.240267520000003</v>
      </c>
      <c r="D9" s="91">
        <v>76.544867180000011</v>
      </c>
      <c r="E9" s="92">
        <f t="shared" si="0"/>
        <v>-0.29139249281796198</v>
      </c>
      <c r="F9" s="74">
        <f t="shared" si="1"/>
        <v>0.10957699631898071</v>
      </c>
      <c r="G9" s="57">
        <v>233.03403180756968</v>
      </c>
      <c r="H9" s="15">
        <v>11.397</v>
      </c>
      <c r="I9" s="96"/>
      <c r="J9" s="91">
        <v>134.89766336000002</v>
      </c>
      <c r="K9" s="91">
        <v>118.20391759</v>
      </c>
      <c r="L9" s="92">
        <f t="shared" si="2"/>
        <v>0.14122836290336549</v>
      </c>
      <c r="M9" s="74">
        <f t="shared" si="3"/>
        <v>2.4870390491761354</v>
      </c>
    </row>
    <row r="10" spans="1:13" ht="12.75" customHeight="1">
      <c r="A10" s="56" t="s">
        <v>1197</v>
      </c>
      <c r="B10" s="56" t="s">
        <v>1032</v>
      </c>
      <c r="C10" s="91">
        <v>32.085874930000003</v>
      </c>
      <c r="D10" s="91">
        <v>35.438994990000005</v>
      </c>
      <c r="E10" s="92">
        <f t="shared" si="0"/>
        <v>-9.461668032477133E-2</v>
      </c>
      <c r="F10" s="74">
        <f t="shared" si="1"/>
        <v>6.482036243275309E-2</v>
      </c>
      <c r="G10" s="57">
        <v>3583.8125307868336</v>
      </c>
      <c r="H10" s="15">
        <v>14.43465</v>
      </c>
      <c r="I10" s="96"/>
      <c r="J10" s="91">
        <v>32.447188170000004</v>
      </c>
      <c r="K10" s="91">
        <v>33.768290569999998</v>
      </c>
      <c r="L10" s="92">
        <f t="shared" si="2"/>
        <v>-3.9122572617687368E-2</v>
      </c>
      <c r="M10" s="74">
        <f t="shared" si="3"/>
        <v>1.0112608193103121</v>
      </c>
    </row>
    <row r="11" spans="1:13" ht="12.75" customHeight="1">
      <c r="A11" s="56" t="s">
        <v>1196</v>
      </c>
      <c r="B11" s="56" t="s">
        <v>1031</v>
      </c>
      <c r="C11" s="91">
        <v>17.116340399999999</v>
      </c>
      <c r="D11" s="91">
        <v>19.561464559999997</v>
      </c>
      <c r="E11" s="92">
        <f t="shared" si="0"/>
        <v>-0.12499698846679808</v>
      </c>
      <c r="F11" s="74">
        <f t="shared" si="1"/>
        <v>3.4578685813333183E-2</v>
      </c>
      <c r="G11" s="57">
        <v>378.57219548268449</v>
      </c>
      <c r="H11" s="15">
        <v>30.100200000000001</v>
      </c>
      <c r="I11" s="96"/>
      <c r="J11" s="91">
        <v>17.229058890000001</v>
      </c>
      <c r="K11" s="91">
        <v>6.0630808499999995</v>
      </c>
      <c r="L11" s="92">
        <f t="shared" si="2"/>
        <v>1.8416343631637373</v>
      </c>
      <c r="M11" s="74">
        <f t="shared" si="3"/>
        <v>1.0065854316615486</v>
      </c>
    </row>
    <row r="12" spans="1:13" ht="12.75" customHeight="1">
      <c r="A12" s="56" t="s">
        <v>1677</v>
      </c>
      <c r="B12" s="56" t="s">
        <v>187</v>
      </c>
      <c r="C12" s="91">
        <v>15.144910039999999</v>
      </c>
      <c r="D12" s="91">
        <v>3.7373519800000001</v>
      </c>
      <c r="E12" s="92">
        <f t="shared" si="0"/>
        <v>3.0523103312308297</v>
      </c>
      <c r="F12" s="74">
        <f t="shared" si="1"/>
        <v>3.0595972836831131E-2</v>
      </c>
      <c r="G12" s="57">
        <v>67.041956208419094</v>
      </c>
      <c r="H12" s="15">
        <v>20.98255</v>
      </c>
      <c r="I12" s="96"/>
      <c r="J12" s="91">
        <v>63.172513520000003</v>
      </c>
      <c r="K12" s="91">
        <v>11.245104289999999</v>
      </c>
      <c r="L12" s="92">
        <f t="shared" si="2"/>
        <v>4.6177792478259008</v>
      </c>
      <c r="M12" s="74">
        <f t="shared" si="3"/>
        <v>4.171204276100144</v>
      </c>
    </row>
    <row r="13" spans="1:13" ht="12.75" customHeight="1">
      <c r="A13" s="56" t="s">
        <v>1669</v>
      </c>
      <c r="B13" s="56" t="s">
        <v>556</v>
      </c>
      <c r="C13" s="91">
        <v>11.37213854</v>
      </c>
      <c r="D13" s="91">
        <v>10.285926160000001</v>
      </c>
      <c r="E13" s="92">
        <f t="shared" si="0"/>
        <v>0.10560180610901826</v>
      </c>
      <c r="F13" s="74">
        <f t="shared" si="1"/>
        <v>2.2974163659444255E-2</v>
      </c>
      <c r="G13" s="57">
        <v>67.701990005914112</v>
      </c>
      <c r="H13" s="15">
        <v>61.679099999999998</v>
      </c>
      <c r="I13" s="96"/>
      <c r="J13" s="91">
        <v>9.55761182</v>
      </c>
      <c r="K13" s="91">
        <v>7.7897522099999996</v>
      </c>
      <c r="L13" s="92">
        <f t="shared" si="2"/>
        <v>0.22694683506498858</v>
      </c>
      <c r="M13" s="74">
        <f t="shared" si="3"/>
        <v>0.84044102930881104</v>
      </c>
    </row>
    <row r="14" spans="1:13" ht="12.75" customHeight="1">
      <c r="A14" s="56" t="s">
        <v>1195</v>
      </c>
      <c r="B14" s="56" t="s">
        <v>1030</v>
      </c>
      <c r="C14" s="91">
        <v>11.310960010000001</v>
      </c>
      <c r="D14" s="91">
        <v>19.59320447</v>
      </c>
      <c r="E14" s="92">
        <f t="shared" si="0"/>
        <v>-0.42271005096084724</v>
      </c>
      <c r="F14" s="74">
        <f t="shared" si="1"/>
        <v>2.2850569881922071E-2</v>
      </c>
      <c r="G14" s="57">
        <v>3559.3221572023981</v>
      </c>
      <c r="H14" s="15">
        <v>14.692449999999999</v>
      </c>
      <c r="I14" s="96"/>
      <c r="J14" s="91">
        <v>4.3571247400000006</v>
      </c>
      <c r="K14" s="91">
        <v>3.4217376499999999</v>
      </c>
      <c r="L14" s="92">
        <f t="shared" si="2"/>
        <v>0.2733661039150681</v>
      </c>
      <c r="M14" s="74">
        <f t="shared" si="3"/>
        <v>0.38521263766717184</v>
      </c>
    </row>
    <row r="15" spans="1:13" ht="12.75" customHeight="1">
      <c r="A15" s="56" t="s">
        <v>1359</v>
      </c>
      <c r="B15" s="56" t="s">
        <v>1174</v>
      </c>
      <c r="C15" s="91">
        <v>9.6388673149999988</v>
      </c>
      <c r="D15" s="91">
        <v>1.1779250000000001</v>
      </c>
      <c r="E15" s="92">
        <f t="shared" si="0"/>
        <v>7.1829210815629168</v>
      </c>
      <c r="F15" s="74">
        <f t="shared" si="1"/>
        <v>1.947258331470151E-2</v>
      </c>
      <c r="G15" s="57">
        <v>3.9205573771811002</v>
      </c>
      <c r="H15" s="15">
        <v>36.080300000000001</v>
      </c>
      <c r="I15" s="96"/>
      <c r="J15" s="91">
        <v>4.7939126399999994</v>
      </c>
      <c r="K15" s="91">
        <v>1.1773360400000001</v>
      </c>
      <c r="L15" s="92">
        <f t="shared" si="2"/>
        <v>3.0718303671396985</v>
      </c>
      <c r="M15" s="74">
        <f t="shared" si="3"/>
        <v>0.49735228044271507</v>
      </c>
    </row>
    <row r="16" spans="1:13" ht="12.75" customHeight="1">
      <c r="A16" s="56" t="s">
        <v>1665</v>
      </c>
      <c r="B16" s="56" t="s">
        <v>987</v>
      </c>
      <c r="C16" s="91">
        <v>7.0923029599999996</v>
      </c>
      <c r="D16" s="91">
        <v>6.20705448</v>
      </c>
      <c r="E16" s="92">
        <f t="shared" si="0"/>
        <v>0.1426197374056235</v>
      </c>
      <c r="F16" s="74">
        <f t="shared" si="1"/>
        <v>1.4327976075237026E-2</v>
      </c>
      <c r="G16" s="57">
        <v>68.864846006591989</v>
      </c>
      <c r="H16" s="15">
        <v>63.755600000000001</v>
      </c>
      <c r="I16" s="96"/>
      <c r="J16" s="91">
        <v>9.2193391300000016</v>
      </c>
      <c r="K16" s="91">
        <v>1.51015309</v>
      </c>
      <c r="L16" s="92">
        <f t="shared" si="2"/>
        <v>5.1049036624492166</v>
      </c>
      <c r="M16" s="74">
        <f t="shared" si="3"/>
        <v>1.2999076861206169</v>
      </c>
    </row>
    <row r="17" spans="1:13" ht="12.75" customHeight="1">
      <c r="A17" s="56" t="s">
        <v>1655</v>
      </c>
      <c r="B17" s="56" t="s">
        <v>799</v>
      </c>
      <c r="C17" s="91">
        <v>6.9460499999999996</v>
      </c>
      <c r="D17" s="91">
        <v>0</v>
      </c>
      <c r="E17" s="92" t="str">
        <f t="shared" si="0"/>
        <v/>
      </c>
      <c r="F17" s="74">
        <f t="shared" si="1"/>
        <v>1.4032513667098076E-2</v>
      </c>
      <c r="G17" s="57">
        <v>136.91999999999999</v>
      </c>
      <c r="H17" s="15">
        <v>49.066850000000002</v>
      </c>
      <c r="I17" s="96"/>
      <c r="J17" s="91">
        <v>0.59179794999999991</v>
      </c>
      <c r="K17" s="91">
        <v>24.95799748</v>
      </c>
      <c r="L17" s="92">
        <f t="shared" si="2"/>
        <v>-0.97628824385953905</v>
      </c>
      <c r="M17" s="74">
        <f t="shared" si="3"/>
        <v>8.5199206743400924E-2</v>
      </c>
    </row>
    <row r="18" spans="1:13" ht="12.75" customHeight="1">
      <c r="A18" s="56" t="s">
        <v>1803</v>
      </c>
      <c r="B18" s="56" t="s">
        <v>1056</v>
      </c>
      <c r="C18" s="91">
        <v>6.1918485499999996</v>
      </c>
      <c r="D18" s="91">
        <v>2.0458710099999999</v>
      </c>
      <c r="E18" s="92">
        <f t="shared" si="0"/>
        <v>2.0265097455973042</v>
      </c>
      <c r="F18" s="74">
        <f t="shared" si="1"/>
        <v>1.2508864664446182E-2</v>
      </c>
      <c r="G18" s="57">
        <v>45.526382497124899</v>
      </c>
      <c r="H18" s="15">
        <v>90.273099999999999</v>
      </c>
      <c r="I18" s="96"/>
      <c r="J18" s="91">
        <v>0.6133344300000001</v>
      </c>
      <c r="K18" s="91">
        <v>2.885486E-2</v>
      </c>
      <c r="L18" s="92">
        <f t="shared" si="2"/>
        <v>20.255844942585064</v>
      </c>
      <c r="M18" s="74">
        <f t="shared" si="3"/>
        <v>9.905514081089728E-2</v>
      </c>
    </row>
    <row r="19" spans="1:13" ht="12.75" customHeight="1">
      <c r="A19" s="56" t="s">
        <v>1679</v>
      </c>
      <c r="B19" s="56" t="s">
        <v>797</v>
      </c>
      <c r="C19" s="91">
        <v>5.7464425300000004</v>
      </c>
      <c r="D19" s="91">
        <v>0.20568388000000001</v>
      </c>
      <c r="E19" s="92">
        <f t="shared" si="0"/>
        <v>26.938225056820205</v>
      </c>
      <c r="F19" s="74">
        <f t="shared" si="1"/>
        <v>1.1609048788796317E-2</v>
      </c>
      <c r="G19" s="57">
        <v>24.481498269999999</v>
      </c>
      <c r="H19" s="15">
        <v>144.25885</v>
      </c>
      <c r="I19" s="96"/>
      <c r="J19" s="91">
        <v>4.1955510000000001E-2</v>
      </c>
      <c r="K19" s="91">
        <v>2.1669380000000002E-2</v>
      </c>
      <c r="L19" s="92">
        <f t="shared" si="2"/>
        <v>0.93616568632789665</v>
      </c>
      <c r="M19" s="74">
        <f t="shared" si="3"/>
        <v>7.3011275725748878E-3</v>
      </c>
    </row>
    <row r="20" spans="1:13" ht="12.75" customHeight="1">
      <c r="A20" s="56" t="s">
        <v>1680</v>
      </c>
      <c r="B20" s="56" t="s">
        <v>985</v>
      </c>
      <c r="C20" s="91">
        <v>4.6467000000000001</v>
      </c>
      <c r="D20" s="91">
        <v>4.3178180000000004E-2</v>
      </c>
      <c r="E20" s="92" t="str">
        <f t="shared" si="0"/>
        <v/>
      </c>
      <c r="F20" s="74">
        <f t="shared" si="1"/>
        <v>9.387332549708775E-3</v>
      </c>
      <c r="G20" s="57">
        <v>9.5456196300000009</v>
      </c>
      <c r="H20" s="15">
        <v>306.02555000000001</v>
      </c>
      <c r="I20" s="96"/>
      <c r="J20" s="91">
        <v>0</v>
      </c>
      <c r="K20" s="91">
        <v>0</v>
      </c>
      <c r="L20" s="92" t="str">
        <f t="shared" si="2"/>
        <v/>
      </c>
      <c r="M20" s="74">
        <f t="shared" si="3"/>
        <v>0</v>
      </c>
    </row>
    <row r="21" spans="1:13" ht="12.75" customHeight="1">
      <c r="A21" s="56" t="s">
        <v>1824</v>
      </c>
      <c r="B21" s="56" t="s">
        <v>1060</v>
      </c>
      <c r="C21" s="91">
        <v>3.19554414</v>
      </c>
      <c r="D21" s="91">
        <v>11.050195369999999</v>
      </c>
      <c r="E21" s="92">
        <f t="shared" si="0"/>
        <v>-0.71081559800512373</v>
      </c>
      <c r="F21" s="74">
        <f t="shared" si="1"/>
        <v>6.4556858672720711E-3</v>
      </c>
      <c r="G21" s="57">
        <v>94.988115997749702</v>
      </c>
      <c r="H21" s="15">
        <v>83.721050000000005</v>
      </c>
      <c r="I21" s="96"/>
      <c r="J21" s="91">
        <v>4.6164860000000002E-2</v>
      </c>
      <c r="K21" s="91">
        <v>9.6159120000000001E-2</v>
      </c>
      <c r="L21" s="92">
        <f t="shared" si="2"/>
        <v>-0.51991178787825842</v>
      </c>
      <c r="M21" s="74">
        <f t="shared" si="3"/>
        <v>1.4446635057276976E-2</v>
      </c>
    </row>
    <row r="22" spans="1:13" ht="12.75" customHeight="1">
      <c r="A22" s="56" t="s">
        <v>1350</v>
      </c>
      <c r="B22" s="56" t="s">
        <v>1352</v>
      </c>
      <c r="C22" s="91">
        <v>3.1910175000000001</v>
      </c>
      <c r="D22" s="91">
        <v>0.15065579000000001</v>
      </c>
      <c r="E22" s="92">
        <f t="shared" si="0"/>
        <v>20.180848741359359</v>
      </c>
      <c r="F22" s="74">
        <f t="shared" si="1"/>
        <v>6.4465410817225819E-3</v>
      </c>
      <c r="G22" s="57">
        <v>7.5378381515289998</v>
      </c>
      <c r="H22" s="15">
        <v>25.295200000000001</v>
      </c>
      <c r="I22" s="96"/>
      <c r="J22" s="91">
        <v>30.059322690000002</v>
      </c>
      <c r="K22" s="91">
        <v>1.5740770900000001</v>
      </c>
      <c r="L22" s="92">
        <f t="shared" si="2"/>
        <v>18.096474296567013</v>
      </c>
      <c r="M22" s="74">
        <f t="shared" si="3"/>
        <v>9.4199805203199301</v>
      </c>
    </row>
    <row r="23" spans="1:13" ht="12.75" customHeight="1">
      <c r="A23" s="56" t="s">
        <v>1810</v>
      </c>
      <c r="B23" s="56" t="s">
        <v>1052</v>
      </c>
      <c r="C23" s="91">
        <v>2.9809721600000003</v>
      </c>
      <c r="D23" s="91">
        <v>1.9897105800000001</v>
      </c>
      <c r="E23" s="92">
        <f t="shared" si="0"/>
        <v>0.49819385289693741</v>
      </c>
      <c r="F23" s="74">
        <f t="shared" si="1"/>
        <v>6.0222043573597769E-3</v>
      </c>
      <c r="G23" s="57">
        <v>71.699779629619201</v>
      </c>
      <c r="H23" s="15">
        <v>93.479900000000001</v>
      </c>
      <c r="I23" s="96"/>
      <c r="J23" s="91">
        <v>0.12790121000000002</v>
      </c>
      <c r="K23" s="91">
        <v>0.19103687</v>
      </c>
      <c r="L23" s="92">
        <f t="shared" si="2"/>
        <v>-0.33048939715145031</v>
      </c>
      <c r="M23" s="74">
        <f t="shared" si="3"/>
        <v>4.2905872022635731E-2</v>
      </c>
    </row>
    <row r="24" spans="1:13" ht="12.75" customHeight="1">
      <c r="A24" s="56" t="s">
        <v>1199</v>
      </c>
      <c r="B24" s="56" t="s">
        <v>1044</v>
      </c>
      <c r="C24" s="91">
        <v>2.9523349199999998</v>
      </c>
      <c r="D24" s="91">
        <v>5.24388422</v>
      </c>
      <c r="E24" s="92">
        <f t="shared" si="0"/>
        <v>-0.43699464058724014</v>
      </c>
      <c r="F24" s="74">
        <f t="shared" si="1"/>
        <v>5.964350978577883E-3</v>
      </c>
      <c r="G24" s="57">
        <v>384.78114137321518</v>
      </c>
      <c r="H24" s="15">
        <v>16.036449999999999</v>
      </c>
      <c r="I24" s="96"/>
      <c r="J24" s="91">
        <v>0.35296187000000001</v>
      </c>
      <c r="K24" s="91">
        <v>0.17021079</v>
      </c>
      <c r="L24" s="92">
        <f t="shared" si="2"/>
        <v>1.0736750590253417</v>
      </c>
      <c r="M24" s="74">
        <f t="shared" si="3"/>
        <v>0.11955346516038229</v>
      </c>
    </row>
    <row r="25" spans="1:13" ht="12.75" customHeight="1">
      <c r="A25" s="56" t="s">
        <v>1213</v>
      </c>
      <c r="B25" s="56" t="s">
        <v>1065</v>
      </c>
      <c r="C25" s="91">
        <v>2.88952455</v>
      </c>
      <c r="D25" s="91">
        <v>3.4016143199999997</v>
      </c>
      <c r="E25" s="92">
        <f t="shared" si="0"/>
        <v>-0.15054316034276327</v>
      </c>
      <c r="F25" s="74">
        <f t="shared" si="1"/>
        <v>5.837460533582456E-3</v>
      </c>
      <c r="G25" s="57">
        <v>246.02823676340572</v>
      </c>
      <c r="H25" s="15">
        <v>38.813600000000001</v>
      </c>
      <c r="I25" s="96"/>
      <c r="J25" s="91">
        <v>0.78322698000000002</v>
      </c>
      <c r="K25" s="91">
        <v>8.8437749999999996E-2</v>
      </c>
      <c r="L25" s="92">
        <f t="shared" si="2"/>
        <v>7.8562517703130172</v>
      </c>
      <c r="M25" s="74">
        <f t="shared" si="3"/>
        <v>0.27105738900885962</v>
      </c>
    </row>
    <row r="26" spans="1:13" ht="12.75" customHeight="1">
      <c r="A26" s="56" t="s">
        <v>1209</v>
      </c>
      <c r="B26" s="56" t="s">
        <v>1059</v>
      </c>
      <c r="C26" s="91">
        <v>2.52598659</v>
      </c>
      <c r="D26" s="91">
        <v>1.0426607299999999</v>
      </c>
      <c r="E26" s="92">
        <f t="shared" si="0"/>
        <v>1.4226352036870136</v>
      </c>
      <c r="F26" s="74">
        <f t="shared" si="1"/>
        <v>5.1030357321184654E-3</v>
      </c>
      <c r="G26" s="57">
        <v>290.02869974574293</v>
      </c>
      <c r="H26" s="15">
        <v>12.022600000000001</v>
      </c>
      <c r="I26" s="96"/>
      <c r="J26" s="91">
        <v>4.9303562100000002</v>
      </c>
      <c r="K26" s="91">
        <v>4.2079159600000002</v>
      </c>
      <c r="L26" s="92">
        <f t="shared" si="2"/>
        <v>0.17168599774031601</v>
      </c>
      <c r="M26" s="74">
        <f t="shared" si="3"/>
        <v>1.9518536755177311</v>
      </c>
    </row>
    <row r="27" spans="1:13" ht="12.75" customHeight="1">
      <c r="A27" s="56" t="s">
        <v>1215</v>
      </c>
      <c r="B27" s="56" t="s">
        <v>1068</v>
      </c>
      <c r="C27" s="91">
        <v>2.2156571650000001</v>
      </c>
      <c r="D27" s="91">
        <v>1.3706869799999999</v>
      </c>
      <c r="E27" s="92">
        <f t="shared" si="0"/>
        <v>0.61645743873630443</v>
      </c>
      <c r="F27" s="74">
        <f t="shared" si="1"/>
        <v>4.4761036055695367E-3</v>
      </c>
      <c r="G27" s="57">
        <v>137.76462465728198</v>
      </c>
      <c r="H27" s="15">
        <v>25.88625</v>
      </c>
      <c r="I27" s="96"/>
      <c r="J27" s="91">
        <v>17.023154890000001</v>
      </c>
      <c r="K27" s="91">
        <v>1.09870807</v>
      </c>
      <c r="L27" s="92">
        <f t="shared" si="2"/>
        <v>14.493792532169168</v>
      </c>
      <c r="M27" s="74">
        <f t="shared" si="3"/>
        <v>7.6831177489501181</v>
      </c>
    </row>
    <row r="28" spans="1:13" ht="12.75" customHeight="1">
      <c r="A28" s="56" t="s">
        <v>1659</v>
      </c>
      <c r="B28" s="56" t="s">
        <v>803</v>
      </c>
      <c r="C28" s="91">
        <v>2.2137977999999996</v>
      </c>
      <c r="D28" s="91">
        <v>9.0793499999999999E-3</v>
      </c>
      <c r="E28" s="92" t="str">
        <f t="shared" si="0"/>
        <v/>
      </c>
      <c r="F28" s="74">
        <f t="shared" si="1"/>
        <v>4.4723472887024497E-3</v>
      </c>
      <c r="G28" s="57">
        <v>127.245</v>
      </c>
      <c r="H28" s="15">
        <v>49.857599999999998</v>
      </c>
      <c r="I28" s="96"/>
      <c r="J28" s="91">
        <v>8.4703146500000006</v>
      </c>
      <c r="K28" s="91">
        <v>78.553882239999993</v>
      </c>
      <c r="L28" s="92">
        <f t="shared" si="2"/>
        <v>-0.89217191552517727</v>
      </c>
      <c r="M28" s="74">
        <f t="shared" si="3"/>
        <v>3.8261464755272603</v>
      </c>
    </row>
    <row r="29" spans="1:13" ht="12.75" customHeight="1">
      <c r="A29" s="56" t="s">
        <v>2082</v>
      </c>
      <c r="B29" s="56" t="s">
        <v>1046</v>
      </c>
      <c r="C29" s="91">
        <v>1.8409423500000002</v>
      </c>
      <c r="D29" s="91">
        <v>1.4298684099999999</v>
      </c>
      <c r="E29" s="92">
        <f t="shared" si="0"/>
        <v>0.28749074888646597</v>
      </c>
      <c r="F29" s="74">
        <f t="shared" si="1"/>
        <v>3.7190991551622368E-3</v>
      </c>
      <c r="G29" s="57">
        <v>176.67458719614882</v>
      </c>
      <c r="H29" s="15">
        <v>18.08155</v>
      </c>
      <c r="I29" s="96"/>
      <c r="J29" s="91">
        <v>0.44448528999999998</v>
      </c>
      <c r="K29" s="91">
        <v>0.40539484000000003</v>
      </c>
      <c r="L29" s="92">
        <f t="shared" si="2"/>
        <v>9.6425622980302217E-2</v>
      </c>
      <c r="M29" s="74">
        <f t="shared" si="3"/>
        <v>0.2414444374100036</v>
      </c>
    </row>
    <row r="30" spans="1:13" ht="12.75" customHeight="1">
      <c r="A30" s="56" t="s">
        <v>1796</v>
      </c>
      <c r="B30" s="56" t="s">
        <v>1045</v>
      </c>
      <c r="C30" s="91">
        <v>1.8225940300000001</v>
      </c>
      <c r="D30" s="91">
        <v>1.4788339099999999</v>
      </c>
      <c r="E30" s="92">
        <f t="shared" si="0"/>
        <v>0.23245350115078178</v>
      </c>
      <c r="F30" s="74">
        <f t="shared" si="1"/>
        <v>3.6820316058114129E-3</v>
      </c>
      <c r="G30" s="57">
        <v>262.51998976447652</v>
      </c>
      <c r="H30" s="15">
        <v>18.990849999999998</v>
      </c>
      <c r="I30" s="96"/>
      <c r="J30" s="91">
        <v>0.22920476000000001</v>
      </c>
      <c r="K30" s="91">
        <v>0.52606070999999999</v>
      </c>
      <c r="L30" s="92">
        <f t="shared" si="2"/>
        <v>-0.56429979345919978</v>
      </c>
      <c r="M30" s="74">
        <f t="shared" si="3"/>
        <v>0.12575744034451819</v>
      </c>
    </row>
    <row r="31" spans="1:13" ht="12.75" customHeight="1">
      <c r="A31" s="56" t="s">
        <v>1817</v>
      </c>
      <c r="B31" s="56" t="s">
        <v>1073</v>
      </c>
      <c r="C31" s="91">
        <v>1.7876337900000001</v>
      </c>
      <c r="D31" s="91">
        <v>7.2741791999999998</v>
      </c>
      <c r="E31" s="92">
        <f t="shared" si="0"/>
        <v>-0.75424941552168523</v>
      </c>
      <c r="F31" s="74">
        <f t="shared" si="1"/>
        <v>3.6114044082523641E-3</v>
      </c>
      <c r="G31" s="57">
        <v>211.3018600810455</v>
      </c>
      <c r="H31" s="15">
        <v>17.364750000000001</v>
      </c>
      <c r="I31" s="96"/>
      <c r="J31" s="91">
        <v>0.26899192999999999</v>
      </c>
      <c r="K31" s="91">
        <v>0.84936308999999999</v>
      </c>
      <c r="L31" s="92">
        <f t="shared" si="2"/>
        <v>-0.68330160190973221</v>
      </c>
      <c r="M31" s="74">
        <f t="shared" si="3"/>
        <v>0.15047373321355711</v>
      </c>
    </row>
    <row r="32" spans="1:13" ht="12.75" customHeight="1">
      <c r="A32" s="56" t="s">
        <v>1218</v>
      </c>
      <c r="B32" s="56" t="s">
        <v>1071</v>
      </c>
      <c r="C32" s="91">
        <v>1.7227349999999999</v>
      </c>
      <c r="D32" s="91">
        <v>0.76328618000000004</v>
      </c>
      <c r="E32" s="92">
        <f t="shared" si="0"/>
        <v>1.2569974999416336</v>
      </c>
      <c r="F32" s="74">
        <f t="shared" si="1"/>
        <v>3.4802949060672187E-3</v>
      </c>
      <c r="G32" s="57">
        <v>86.814298925793494</v>
      </c>
      <c r="H32" s="15">
        <v>67.899550000000005</v>
      </c>
      <c r="I32" s="96"/>
      <c r="J32" s="91">
        <v>2.4657860600000001</v>
      </c>
      <c r="K32" s="91">
        <v>0.21776385000000001</v>
      </c>
      <c r="L32" s="92">
        <f t="shared" si="2"/>
        <v>10.323211175775961</v>
      </c>
      <c r="M32" s="74">
        <f t="shared" si="3"/>
        <v>1.4313205803562361</v>
      </c>
    </row>
    <row r="33" spans="1:13" ht="12.75" customHeight="1">
      <c r="A33" s="56" t="s">
        <v>1211</v>
      </c>
      <c r="B33" s="56" t="s">
        <v>1062</v>
      </c>
      <c r="C33" s="91">
        <v>1.7112729499999999</v>
      </c>
      <c r="D33" s="91">
        <v>1.39747686</v>
      </c>
      <c r="E33" s="92">
        <f t="shared" si="0"/>
        <v>0.22454474845472561</v>
      </c>
      <c r="F33" s="74">
        <f t="shared" si="1"/>
        <v>3.4571391019371069E-3</v>
      </c>
      <c r="G33" s="57">
        <v>100.4828287891838</v>
      </c>
      <c r="H33" s="15">
        <v>32.749099999999999</v>
      </c>
      <c r="I33" s="96"/>
      <c r="J33" s="91">
        <v>0.78591887999999999</v>
      </c>
      <c r="K33" s="91">
        <v>0.28564753999999998</v>
      </c>
      <c r="L33" s="92">
        <f t="shared" si="2"/>
        <v>1.7513588249350933</v>
      </c>
      <c r="M33" s="74">
        <f t="shared" si="3"/>
        <v>0.45925980422936041</v>
      </c>
    </row>
    <row r="34" spans="1:13" ht="12.75" customHeight="1">
      <c r="A34" s="56" t="s">
        <v>1351</v>
      </c>
      <c r="B34" s="56" t="s">
        <v>1353</v>
      </c>
      <c r="C34" s="91">
        <v>1.7011604199999999</v>
      </c>
      <c r="D34" s="91">
        <v>0.25940306000000002</v>
      </c>
      <c r="E34" s="92">
        <f t="shared" si="0"/>
        <v>5.5579813129421058</v>
      </c>
      <c r="F34" s="74">
        <f t="shared" si="1"/>
        <v>3.4367096182112574E-3</v>
      </c>
      <c r="G34" s="57">
        <v>18.7350602053485</v>
      </c>
      <c r="H34" s="15">
        <v>257.70359999999999</v>
      </c>
      <c r="I34" s="96"/>
      <c r="J34" s="91">
        <v>0.98081010999999996</v>
      </c>
      <c r="K34" s="91">
        <v>8.528311999999999E-2</v>
      </c>
      <c r="L34" s="92">
        <f t="shared" si="2"/>
        <v>10.500635881989309</v>
      </c>
      <c r="M34" s="74">
        <f t="shared" si="3"/>
        <v>0.57655356806385138</v>
      </c>
    </row>
    <row r="35" spans="1:13" ht="12.75" customHeight="1">
      <c r="A35" s="56" t="s">
        <v>1676</v>
      </c>
      <c r="B35" s="56" t="s">
        <v>189</v>
      </c>
      <c r="C35" s="91">
        <v>1.6990908200000001</v>
      </c>
      <c r="D35" s="91">
        <v>0.32378385999999998</v>
      </c>
      <c r="E35" s="92">
        <f t="shared" si="0"/>
        <v>4.2476081420488354</v>
      </c>
      <c r="F35" s="74">
        <f t="shared" si="1"/>
        <v>3.4325285814658518E-3</v>
      </c>
      <c r="G35" s="57">
        <v>3.1473276644588002</v>
      </c>
      <c r="H35" s="15">
        <v>32.575850000000003</v>
      </c>
      <c r="I35" s="96"/>
      <c r="J35" s="91">
        <v>1.04004159</v>
      </c>
      <c r="K35" s="91">
        <v>0.57398196999999995</v>
      </c>
      <c r="L35" s="92">
        <f t="shared" si="2"/>
        <v>0.81197606259304633</v>
      </c>
      <c r="M35" s="74">
        <f t="shared" si="3"/>
        <v>0.61211653771397567</v>
      </c>
    </row>
    <row r="36" spans="1:13" ht="12.75" customHeight="1">
      <c r="A36" s="56" t="s">
        <v>1829</v>
      </c>
      <c r="B36" s="56" t="s">
        <v>1075</v>
      </c>
      <c r="C36" s="91">
        <v>1.4478823300000001</v>
      </c>
      <c r="D36" s="91">
        <v>0.58616274000000002</v>
      </c>
      <c r="E36" s="92">
        <f t="shared" si="0"/>
        <v>1.4701029785687165</v>
      </c>
      <c r="F36" s="74">
        <f t="shared" si="1"/>
        <v>2.9250334483735085E-3</v>
      </c>
      <c r="G36" s="57">
        <v>11.577744670489899</v>
      </c>
      <c r="H36" s="15">
        <v>46.586350000000003</v>
      </c>
      <c r="I36" s="96"/>
      <c r="J36" s="91">
        <v>0</v>
      </c>
      <c r="K36" s="91">
        <v>0</v>
      </c>
      <c r="L36" s="92" t="str">
        <f t="shared" si="2"/>
        <v/>
      </c>
      <c r="M36" s="74">
        <f t="shared" si="3"/>
        <v>0</v>
      </c>
    </row>
    <row r="37" spans="1:13" ht="12.75" customHeight="1">
      <c r="A37" s="56" t="s">
        <v>2221</v>
      </c>
      <c r="B37" s="56" t="s">
        <v>2222</v>
      </c>
      <c r="C37" s="91">
        <v>1.4409286499999998</v>
      </c>
      <c r="D37" s="91">
        <v>5.2214297199999997</v>
      </c>
      <c r="E37" s="92">
        <f t="shared" si="0"/>
        <v>-0.72403561337219347</v>
      </c>
      <c r="F37" s="74">
        <f t="shared" si="1"/>
        <v>2.9109855204667657E-3</v>
      </c>
      <c r="G37" s="57">
        <v>1370.75354948014</v>
      </c>
      <c r="H37" s="15">
        <v>23.79785</v>
      </c>
      <c r="I37" s="96"/>
      <c r="J37" s="91">
        <v>0.32814480000000001</v>
      </c>
      <c r="K37" s="91">
        <v>4.5018717099999996</v>
      </c>
      <c r="L37" s="92">
        <f t="shared" si="2"/>
        <v>-0.92710925118743548</v>
      </c>
      <c r="M37" s="74">
        <f t="shared" si="3"/>
        <v>0.22773147025704574</v>
      </c>
    </row>
    <row r="38" spans="1:13" ht="12.75" customHeight="1">
      <c r="A38" s="56" t="s">
        <v>1808</v>
      </c>
      <c r="B38" s="56" t="s">
        <v>1042</v>
      </c>
      <c r="C38" s="91">
        <v>1.3690364069999998</v>
      </c>
      <c r="D38" s="91">
        <v>0.93920164900000003</v>
      </c>
      <c r="E38" s="92">
        <f t="shared" si="0"/>
        <v>0.45765971392582139</v>
      </c>
      <c r="F38" s="74">
        <f t="shared" si="1"/>
        <v>2.7657477403678844E-3</v>
      </c>
      <c r="G38" s="57">
        <v>65.854493690222995</v>
      </c>
      <c r="H38" s="15">
        <v>321.9932</v>
      </c>
      <c r="I38" s="96"/>
      <c r="J38" s="91">
        <v>4.2329489999999997E-2</v>
      </c>
      <c r="K38" s="91">
        <v>0.11511427</v>
      </c>
      <c r="L38" s="92">
        <f t="shared" si="2"/>
        <v>-0.63228286119522803</v>
      </c>
      <c r="M38" s="74">
        <f t="shared" si="3"/>
        <v>3.0919185043995694E-2</v>
      </c>
    </row>
    <row r="39" spans="1:13" ht="12.75" customHeight="1">
      <c r="A39" s="56" t="s">
        <v>2120</v>
      </c>
      <c r="B39" s="56" t="s">
        <v>2121</v>
      </c>
      <c r="C39" s="91">
        <v>1.2556593600000001</v>
      </c>
      <c r="D39" s="91">
        <v>2.35789E-2</v>
      </c>
      <c r="E39" s="92">
        <f t="shared" si="0"/>
        <v>52.253517339655374</v>
      </c>
      <c r="F39" s="74">
        <f t="shared" si="1"/>
        <v>2.5367017413378289E-3</v>
      </c>
      <c r="G39" s="57">
        <v>1.957541872</v>
      </c>
      <c r="H39" s="15">
        <v>20.049800000000001</v>
      </c>
      <c r="I39" s="96"/>
      <c r="J39" s="91">
        <v>0</v>
      </c>
      <c r="K39" s="91">
        <v>0</v>
      </c>
      <c r="L39" s="92" t="str">
        <f t="shared" si="2"/>
        <v/>
      </c>
      <c r="M39" s="74">
        <f t="shared" si="3"/>
        <v>0</v>
      </c>
    </row>
    <row r="40" spans="1:13" ht="12.75" customHeight="1">
      <c r="A40" s="56" t="s">
        <v>2080</v>
      </c>
      <c r="B40" s="56" t="s">
        <v>1043</v>
      </c>
      <c r="C40" s="91">
        <v>1.24298306</v>
      </c>
      <c r="D40" s="91">
        <v>3.3800254240000003</v>
      </c>
      <c r="E40" s="92">
        <f t="shared" si="0"/>
        <v>-0.63225629867333211</v>
      </c>
      <c r="F40" s="74">
        <f t="shared" si="1"/>
        <v>2.5110928912722178E-3</v>
      </c>
      <c r="G40" s="57">
        <v>46.701916386883902</v>
      </c>
      <c r="H40" s="15">
        <v>57.881050000000002</v>
      </c>
      <c r="I40" s="96"/>
      <c r="J40" s="91">
        <v>0.30195358</v>
      </c>
      <c r="K40" s="91">
        <v>1.31472707</v>
      </c>
      <c r="L40" s="92">
        <f t="shared" si="2"/>
        <v>-0.77032983735552052</v>
      </c>
      <c r="M40" s="74">
        <f t="shared" si="3"/>
        <v>0.24292654479136666</v>
      </c>
    </row>
    <row r="41" spans="1:13" ht="12.75" customHeight="1">
      <c r="A41" s="56" t="s">
        <v>2199</v>
      </c>
      <c r="B41" s="56" t="s">
        <v>2200</v>
      </c>
      <c r="C41" s="91">
        <v>1.16022315</v>
      </c>
      <c r="D41" s="91">
        <v>2.2187499999999998E-3</v>
      </c>
      <c r="E41" s="92" t="str">
        <f t="shared" si="0"/>
        <v/>
      </c>
      <c r="F41" s="74">
        <f t="shared" si="1"/>
        <v>2.3439000884327901E-3</v>
      </c>
      <c r="G41" s="57">
        <v>1.2359921827887002</v>
      </c>
      <c r="H41" s="15">
        <v>40.444400000000002</v>
      </c>
      <c r="I41" s="96"/>
      <c r="J41" s="91">
        <v>1.1561416100000002</v>
      </c>
      <c r="K41" s="91">
        <v>0.77220367000000001</v>
      </c>
      <c r="L41" s="92">
        <f t="shared" si="2"/>
        <v>0.49719776649080183</v>
      </c>
      <c r="M41" s="74">
        <f t="shared" si="3"/>
        <v>0.99648210777383661</v>
      </c>
    </row>
    <row r="42" spans="1:13" ht="12.75" customHeight="1">
      <c r="A42" s="56" t="s">
        <v>1310</v>
      </c>
      <c r="B42" s="56" t="s">
        <v>1100</v>
      </c>
      <c r="C42" s="91">
        <v>1.0744476920000001</v>
      </c>
      <c r="D42" s="91">
        <v>0.817742843</v>
      </c>
      <c r="E42" s="92">
        <f t="shared" si="0"/>
        <v>0.31391879635197273</v>
      </c>
      <c r="F42" s="74">
        <f t="shared" si="1"/>
        <v>2.1706152306090491E-3</v>
      </c>
      <c r="G42" s="57">
        <v>18.615541895272003</v>
      </c>
      <c r="H42" s="15">
        <v>114.35894999999999</v>
      </c>
      <c r="I42" s="96"/>
      <c r="J42" s="91">
        <v>0</v>
      </c>
      <c r="K42" s="91">
        <v>0</v>
      </c>
      <c r="L42" s="92" t="str">
        <f t="shared" si="2"/>
        <v/>
      </c>
      <c r="M42" s="74">
        <f t="shared" si="3"/>
        <v>0</v>
      </c>
    </row>
    <row r="43" spans="1:13" ht="12.75" customHeight="1">
      <c r="A43" s="56" t="s">
        <v>1198</v>
      </c>
      <c r="B43" s="56" t="s">
        <v>1033</v>
      </c>
      <c r="C43" s="91">
        <v>0.94454870299999993</v>
      </c>
      <c r="D43" s="91">
        <v>0.48075256300000002</v>
      </c>
      <c r="E43" s="92">
        <f t="shared" si="0"/>
        <v>0.96472941736558115</v>
      </c>
      <c r="F43" s="74">
        <f t="shared" si="1"/>
        <v>1.9081913582665343E-3</v>
      </c>
      <c r="G43" s="57">
        <v>99.6156884360731</v>
      </c>
      <c r="H43" s="15">
        <v>139.16714999999999</v>
      </c>
      <c r="I43" s="96"/>
      <c r="J43" s="91">
        <v>0.53580678000000004</v>
      </c>
      <c r="K43" s="91">
        <v>0.35215669999999999</v>
      </c>
      <c r="L43" s="92">
        <f t="shared" si="2"/>
        <v>0.52150102496985018</v>
      </c>
      <c r="M43" s="74">
        <f t="shared" si="3"/>
        <v>0.56726220500670155</v>
      </c>
    </row>
    <row r="44" spans="1:13" ht="12.75" customHeight="1">
      <c r="A44" s="56" t="s">
        <v>1214</v>
      </c>
      <c r="B44" s="56" t="s">
        <v>1066</v>
      </c>
      <c r="C44" s="91">
        <v>0.91622443000000009</v>
      </c>
      <c r="D44" s="91">
        <v>0.74203700800000005</v>
      </c>
      <c r="E44" s="92">
        <f t="shared" si="0"/>
        <v>0.23474222999939642</v>
      </c>
      <c r="F44" s="74">
        <f t="shared" si="1"/>
        <v>1.8509702400794908E-3</v>
      </c>
      <c r="G44" s="57">
        <v>47.586925230971595</v>
      </c>
      <c r="H44" s="15">
        <v>35.5867</v>
      </c>
      <c r="I44" s="96"/>
      <c r="J44" s="91">
        <v>0.42558927000000002</v>
      </c>
      <c r="K44" s="91">
        <v>0.35515523999999998</v>
      </c>
      <c r="L44" s="92">
        <f t="shared" si="2"/>
        <v>0.19831899425164057</v>
      </c>
      <c r="M44" s="74">
        <f t="shared" si="3"/>
        <v>0.46450329860774392</v>
      </c>
    </row>
    <row r="45" spans="1:13" ht="12.75" customHeight="1">
      <c r="A45" s="56" t="s">
        <v>1201</v>
      </c>
      <c r="B45" s="56" t="s">
        <v>1048</v>
      </c>
      <c r="C45" s="91">
        <v>0.90883590000000003</v>
      </c>
      <c r="D45" s="91">
        <v>0.61606966000000007</v>
      </c>
      <c r="E45" s="92">
        <f t="shared" si="0"/>
        <v>0.47521613059146572</v>
      </c>
      <c r="F45" s="74">
        <f t="shared" si="1"/>
        <v>1.8360438217259278E-3</v>
      </c>
      <c r="G45" s="57">
        <v>70.297446893688203</v>
      </c>
      <c r="H45" s="15">
        <v>73.623900000000006</v>
      </c>
      <c r="I45" s="96"/>
      <c r="J45" s="91">
        <v>0.90889514999999999</v>
      </c>
      <c r="K45" s="91">
        <v>0.22311517</v>
      </c>
      <c r="L45" s="92">
        <f t="shared" si="2"/>
        <v>3.0736591330835994</v>
      </c>
      <c r="M45" s="74">
        <f t="shared" si="3"/>
        <v>1.000065193287369</v>
      </c>
    </row>
    <row r="46" spans="1:13" ht="12.75" customHeight="1">
      <c r="A46" s="56" t="s">
        <v>1838</v>
      </c>
      <c r="B46" s="56" t="s">
        <v>1050</v>
      </c>
      <c r="C46" s="91">
        <v>0.88183940000000005</v>
      </c>
      <c r="D46" s="91">
        <v>0.71538183</v>
      </c>
      <c r="E46" s="92">
        <f t="shared" si="0"/>
        <v>0.23268353069576841</v>
      </c>
      <c r="F46" s="74">
        <f t="shared" si="1"/>
        <v>1.7815050903298376E-3</v>
      </c>
      <c r="G46" s="57">
        <v>30.6092244825603</v>
      </c>
      <c r="H46" s="15">
        <v>29.110949999999999</v>
      </c>
      <c r="I46" s="96"/>
      <c r="J46" s="91">
        <v>0.26686877000000003</v>
      </c>
      <c r="K46" s="91">
        <v>5.2236789999999998E-2</v>
      </c>
      <c r="L46" s="92">
        <f t="shared" si="2"/>
        <v>4.1088278969668703</v>
      </c>
      <c r="M46" s="74">
        <f t="shared" si="3"/>
        <v>0.30262740585190456</v>
      </c>
    </row>
    <row r="47" spans="1:13" ht="12.75" customHeight="1">
      <c r="A47" s="56" t="s">
        <v>1337</v>
      </c>
      <c r="B47" s="56" t="s">
        <v>1150</v>
      </c>
      <c r="C47" s="91">
        <v>0.84031800000000001</v>
      </c>
      <c r="D47" s="91">
        <v>0.56167551999999998</v>
      </c>
      <c r="E47" s="92">
        <f t="shared" si="0"/>
        <v>0.4960915512216022</v>
      </c>
      <c r="F47" s="74">
        <f t="shared" si="1"/>
        <v>1.6976229396143882E-3</v>
      </c>
      <c r="G47" s="57">
        <v>10.735793042958001</v>
      </c>
      <c r="H47" s="15">
        <v>20.12445</v>
      </c>
      <c r="I47" s="96"/>
      <c r="J47" s="91">
        <v>0</v>
      </c>
      <c r="K47" s="91">
        <v>0</v>
      </c>
      <c r="L47" s="92" t="str">
        <f t="shared" si="2"/>
        <v/>
      </c>
      <c r="M47" s="74">
        <f t="shared" si="3"/>
        <v>0</v>
      </c>
    </row>
    <row r="48" spans="1:13" ht="12.75" customHeight="1">
      <c r="A48" s="56" t="s">
        <v>1210</v>
      </c>
      <c r="B48" s="56" t="s">
        <v>1061</v>
      </c>
      <c r="C48" s="91">
        <v>0.78522158999999991</v>
      </c>
      <c r="D48" s="91">
        <v>0.65303968000000001</v>
      </c>
      <c r="E48" s="92">
        <f t="shared" si="0"/>
        <v>0.20241022720089519</v>
      </c>
      <c r="F48" s="74">
        <f t="shared" si="1"/>
        <v>1.5863163515056013E-3</v>
      </c>
      <c r="G48" s="57">
        <v>29.323736692348799</v>
      </c>
      <c r="H48" s="15">
        <v>49.961599999999997</v>
      </c>
      <c r="I48" s="96"/>
      <c r="J48" s="91">
        <v>6.4626329999999996E-2</v>
      </c>
      <c r="K48" s="91">
        <v>0.24006305999999999</v>
      </c>
      <c r="L48" s="92">
        <f t="shared" si="2"/>
        <v>-0.73079435878222998</v>
      </c>
      <c r="M48" s="74">
        <f t="shared" si="3"/>
        <v>8.2303302434666881E-2</v>
      </c>
    </row>
    <row r="49" spans="1:13" ht="12.75" customHeight="1">
      <c r="A49" s="56" t="s">
        <v>1206</v>
      </c>
      <c r="B49" s="56" t="s">
        <v>1055</v>
      </c>
      <c r="C49" s="91">
        <v>0.76902974000000002</v>
      </c>
      <c r="D49" s="91">
        <v>0.60245921999999996</v>
      </c>
      <c r="E49" s="92">
        <f t="shared" si="0"/>
        <v>0.276484307103807</v>
      </c>
      <c r="F49" s="74">
        <f t="shared" si="1"/>
        <v>1.5536053349680583E-3</v>
      </c>
      <c r="G49" s="57">
        <v>151.69464315561271</v>
      </c>
      <c r="H49" s="15">
        <v>41.524450000000002</v>
      </c>
      <c r="I49" s="96"/>
      <c r="J49" s="91">
        <v>0</v>
      </c>
      <c r="K49" s="91">
        <v>0.11904100999999999</v>
      </c>
      <c r="L49" s="92">
        <f t="shared" si="2"/>
        <v>-1</v>
      </c>
      <c r="M49" s="74">
        <f t="shared" si="3"/>
        <v>0</v>
      </c>
    </row>
    <row r="50" spans="1:13" ht="12.75" customHeight="1">
      <c r="A50" s="56" t="s">
        <v>1666</v>
      </c>
      <c r="B50" s="56" t="s">
        <v>273</v>
      </c>
      <c r="C50" s="91">
        <v>0.75692746999999994</v>
      </c>
      <c r="D50" s="91">
        <v>2.3000736399999999</v>
      </c>
      <c r="E50" s="92">
        <f t="shared" si="0"/>
        <v>-0.67091163655090624</v>
      </c>
      <c r="F50" s="74">
        <f t="shared" si="1"/>
        <v>1.5291561488582676E-3</v>
      </c>
      <c r="G50" s="57">
        <v>30.201264741144502</v>
      </c>
      <c r="H50" s="15">
        <v>379.20890000000003</v>
      </c>
      <c r="I50" s="96"/>
      <c r="J50" s="91">
        <v>4.0249862400000005</v>
      </c>
      <c r="K50" s="91">
        <v>16.419165270000001</v>
      </c>
      <c r="L50" s="92">
        <f t="shared" si="2"/>
        <v>-0.75486048323332333</v>
      </c>
      <c r="M50" s="74">
        <f t="shared" si="3"/>
        <v>5.317532259728929</v>
      </c>
    </row>
    <row r="51" spans="1:13" ht="12.75" customHeight="1">
      <c r="A51" s="56" t="s">
        <v>1202</v>
      </c>
      <c r="B51" s="56" t="s">
        <v>1049</v>
      </c>
      <c r="C51" s="91">
        <v>0.66233648499999997</v>
      </c>
      <c r="D51" s="91">
        <v>1.3049972749999998</v>
      </c>
      <c r="E51" s="92">
        <f t="shared" si="0"/>
        <v>-0.49246140379871672</v>
      </c>
      <c r="F51" s="74">
        <f t="shared" si="1"/>
        <v>1.3380620320873303E-3</v>
      </c>
      <c r="G51" s="57">
        <v>357.8751720359586</v>
      </c>
      <c r="H51" s="15">
        <v>25.330500000000001</v>
      </c>
      <c r="I51" s="96"/>
      <c r="J51" s="91">
        <v>0.5835745699999999</v>
      </c>
      <c r="K51" s="91">
        <v>1.4237798400000001</v>
      </c>
      <c r="L51" s="92">
        <f t="shared" si="2"/>
        <v>-0.59012302772878156</v>
      </c>
      <c r="M51" s="74">
        <f t="shared" si="3"/>
        <v>0.88108474048504204</v>
      </c>
    </row>
    <row r="52" spans="1:13" ht="12.75" customHeight="1">
      <c r="A52" s="56" t="s">
        <v>1787</v>
      </c>
      <c r="B52" s="56" t="s">
        <v>1786</v>
      </c>
      <c r="C52" s="91">
        <v>0.65169699000000003</v>
      </c>
      <c r="D52" s="91">
        <v>9.0865199999999993E-2</v>
      </c>
      <c r="E52" s="92">
        <f t="shared" si="0"/>
        <v>6.1721295941680649</v>
      </c>
      <c r="F52" s="74">
        <f t="shared" si="1"/>
        <v>1.3165679658196643E-3</v>
      </c>
      <c r="G52" s="57">
        <v>3.3924363912375002</v>
      </c>
      <c r="H52" s="15">
        <v>40.535299999999999</v>
      </c>
      <c r="I52" s="96"/>
      <c r="J52" s="91">
        <v>1.0359212499999999</v>
      </c>
      <c r="K52" s="91">
        <v>0.1553322</v>
      </c>
      <c r="L52" s="92">
        <f t="shared" si="2"/>
        <v>5.6690695811943685</v>
      </c>
      <c r="M52" s="74">
        <f t="shared" si="3"/>
        <v>1.5895750109264735</v>
      </c>
    </row>
    <row r="53" spans="1:13" ht="12.75" customHeight="1">
      <c r="A53" s="56" t="s">
        <v>1355</v>
      </c>
      <c r="B53" s="56" t="s">
        <v>1170</v>
      </c>
      <c r="C53" s="91">
        <v>0.63264147999999998</v>
      </c>
      <c r="D53" s="91">
        <v>0</v>
      </c>
      <c r="E53" s="92" t="str">
        <f t="shared" si="0"/>
        <v/>
      </c>
      <c r="F53" s="74">
        <f t="shared" si="1"/>
        <v>1.278071740697685E-3</v>
      </c>
      <c r="G53" s="57">
        <v>5.09213</v>
      </c>
      <c r="H53" s="15">
        <v>75.386949999999999</v>
      </c>
      <c r="I53" s="96"/>
      <c r="J53" s="91">
        <v>0</v>
      </c>
      <c r="K53" s="91">
        <v>0</v>
      </c>
      <c r="L53" s="92" t="str">
        <f t="shared" si="2"/>
        <v/>
      </c>
      <c r="M53" s="74">
        <f t="shared" si="3"/>
        <v>0</v>
      </c>
    </row>
    <row r="54" spans="1:13" ht="12.75" customHeight="1">
      <c r="A54" s="56" t="s">
        <v>2081</v>
      </c>
      <c r="B54" s="56" t="s">
        <v>1063</v>
      </c>
      <c r="C54" s="91">
        <v>0.62482593999999991</v>
      </c>
      <c r="D54" s="91">
        <v>0.60102279000000003</v>
      </c>
      <c r="E54" s="92">
        <f t="shared" si="0"/>
        <v>3.9604405017653166E-2</v>
      </c>
      <c r="F54" s="74">
        <f t="shared" si="1"/>
        <v>1.2622826703820734E-3</v>
      </c>
      <c r="G54" s="57">
        <v>16.625108605053498</v>
      </c>
      <c r="H54" s="15">
        <v>37.265999999999998</v>
      </c>
      <c r="I54" s="96"/>
      <c r="J54" s="91">
        <v>0.13440741</v>
      </c>
      <c r="K54" s="91">
        <v>0.23311295999999998</v>
      </c>
      <c r="L54" s="92">
        <f t="shared" si="2"/>
        <v>-0.42342369124393586</v>
      </c>
      <c r="M54" s="74">
        <f t="shared" si="3"/>
        <v>0.21511176376576174</v>
      </c>
    </row>
    <row r="55" spans="1:13" ht="12.75" customHeight="1">
      <c r="A55" s="56" t="s">
        <v>1816</v>
      </c>
      <c r="B55" s="56" t="s">
        <v>1089</v>
      </c>
      <c r="C55" s="91">
        <v>0.61667855000000005</v>
      </c>
      <c r="D55" s="91">
        <v>6.8070749999999999E-2</v>
      </c>
      <c r="E55" s="92">
        <f t="shared" si="0"/>
        <v>8.0593764575827365</v>
      </c>
      <c r="F55" s="74">
        <f t="shared" si="1"/>
        <v>1.2458231917537629E-3</v>
      </c>
      <c r="G55" s="57">
        <v>1.6494986585768001</v>
      </c>
      <c r="H55" s="15">
        <v>275.1619</v>
      </c>
      <c r="I55" s="96"/>
      <c r="J55" s="91">
        <v>0.13905503</v>
      </c>
      <c r="K55" s="91">
        <v>4.9293730000000001E-2</v>
      </c>
      <c r="L55" s="92">
        <f t="shared" si="2"/>
        <v>1.8209476134185829</v>
      </c>
      <c r="M55" s="74">
        <f t="shared" si="3"/>
        <v>0.22549029798425774</v>
      </c>
    </row>
    <row r="56" spans="1:13" ht="12.75" customHeight="1">
      <c r="A56" s="56" t="s">
        <v>1227</v>
      </c>
      <c r="B56" s="56" t="s">
        <v>1085</v>
      </c>
      <c r="C56" s="91">
        <v>0.60378670999999995</v>
      </c>
      <c r="D56" s="91">
        <v>0.61784748999999994</v>
      </c>
      <c r="E56" s="92">
        <f t="shared" si="0"/>
        <v>-2.2757687338019306E-2</v>
      </c>
      <c r="F56" s="74">
        <f t="shared" si="1"/>
        <v>1.2197789045698176E-3</v>
      </c>
      <c r="G56" s="57">
        <v>346.33496974872543</v>
      </c>
      <c r="H56" s="15">
        <v>22.688549999999999</v>
      </c>
      <c r="I56" s="96"/>
      <c r="J56" s="91">
        <v>4.7071626900000005</v>
      </c>
      <c r="K56" s="91">
        <v>7.5268596600000004</v>
      </c>
      <c r="L56" s="92">
        <f t="shared" si="2"/>
        <v>-0.37461798111963196</v>
      </c>
      <c r="M56" s="74">
        <f t="shared" si="3"/>
        <v>7.7960687309596475</v>
      </c>
    </row>
    <row r="57" spans="1:13" ht="12.75" customHeight="1">
      <c r="A57" s="56" t="s">
        <v>1799</v>
      </c>
      <c r="B57" s="56" t="s">
        <v>1093</v>
      </c>
      <c r="C57" s="91">
        <v>0.59273085000000003</v>
      </c>
      <c r="D57" s="91">
        <v>0.56669259999999999</v>
      </c>
      <c r="E57" s="92">
        <f t="shared" si="0"/>
        <v>4.5947750155904687E-2</v>
      </c>
      <c r="F57" s="74">
        <f t="shared" si="1"/>
        <v>1.197443691527654E-3</v>
      </c>
      <c r="G57" s="57">
        <v>19.123195132750801</v>
      </c>
      <c r="H57" s="15">
        <v>632.09810000000004</v>
      </c>
      <c r="I57" s="96"/>
      <c r="J57" s="91">
        <v>0.12023724000000001</v>
      </c>
      <c r="K57" s="91">
        <v>8.15327E-2</v>
      </c>
      <c r="L57" s="92">
        <f t="shared" si="2"/>
        <v>0.47471186407416921</v>
      </c>
      <c r="M57" s="74">
        <f t="shared" si="3"/>
        <v>0.20285301498985586</v>
      </c>
    </row>
    <row r="58" spans="1:13" ht="12.75" customHeight="1">
      <c r="A58" s="56" t="s">
        <v>1567</v>
      </c>
      <c r="B58" s="56" t="s">
        <v>1568</v>
      </c>
      <c r="C58" s="91">
        <v>0.56843231000000005</v>
      </c>
      <c r="D58" s="91">
        <v>0.28511253999999997</v>
      </c>
      <c r="E58" s="92">
        <f t="shared" si="0"/>
        <v>0.99371206191071115</v>
      </c>
      <c r="F58" s="74">
        <f t="shared" si="1"/>
        <v>1.1483554191080011E-3</v>
      </c>
      <c r="G58" s="57">
        <v>18.535116563508399</v>
      </c>
      <c r="H58" s="15">
        <v>111.550421052632</v>
      </c>
      <c r="I58" s="96"/>
      <c r="J58" s="91">
        <v>3.049872E-2</v>
      </c>
      <c r="K58" s="91">
        <v>3.1891860000000001E-2</v>
      </c>
      <c r="L58" s="92">
        <f t="shared" si="2"/>
        <v>-4.368324707307758E-2</v>
      </c>
      <c r="M58" s="74">
        <f t="shared" si="3"/>
        <v>5.3654092956116443E-2</v>
      </c>
    </row>
    <row r="59" spans="1:13" ht="12.75" customHeight="1">
      <c r="A59" s="56" t="s">
        <v>2176</v>
      </c>
      <c r="B59" s="56" t="s">
        <v>1101</v>
      </c>
      <c r="C59" s="91">
        <v>0.53604468000000005</v>
      </c>
      <c r="D59" s="91">
        <v>7.61665E-3</v>
      </c>
      <c r="E59" s="92">
        <f t="shared" si="0"/>
        <v>69.378011330440557</v>
      </c>
      <c r="F59" s="74">
        <f t="shared" si="1"/>
        <v>1.0829254465883798E-3</v>
      </c>
      <c r="G59" s="57">
        <v>1.0678784445791998</v>
      </c>
      <c r="H59" s="15">
        <v>130.721</v>
      </c>
      <c r="I59" s="96"/>
      <c r="J59" s="91">
        <v>0</v>
      </c>
      <c r="K59" s="91">
        <v>0</v>
      </c>
      <c r="L59" s="92" t="str">
        <f t="shared" si="2"/>
        <v/>
      </c>
      <c r="M59" s="74">
        <f t="shared" si="3"/>
        <v>0</v>
      </c>
    </row>
    <row r="60" spans="1:13" ht="12.75" customHeight="1">
      <c r="A60" s="56" t="s">
        <v>1224</v>
      </c>
      <c r="B60" s="56" t="s">
        <v>1081</v>
      </c>
      <c r="C60" s="91">
        <v>0.51940931000000001</v>
      </c>
      <c r="D60" s="91">
        <v>0.25921689999999997</v>
      </c>
      <c r="E60" s="92">
        <f t="shared" si="0"/>
        <v>1.0037632962974254</v>
      </c>
      <c r="F60" s="74">
        <f t="shared" si="1"/>
        <v>1.0493184243408817E-3</v>
      </c>
      <c r="G60" s="57">
        <v>45.408276803039996</v>
      </c>
      <c r="H60" s="15">
        <v>32.7164</v>
      </c>
      <c r="I60" s="96"/>
      <c r="J60" s="91">
        <v>2.6668200000000003E-3</v>
      </c>
      <c r="K60" s="91">
        <v>0.18657963</v>
      </c>
      <c r="L60" s="92">
        <f t="shared" si="2"/>
        <v>-0.98570679982589737</v>
      </c>
      <c r="M60" s="74">
        <f t="shared" si="3"/>
        <v>5.1343323052873277E-3</v>
      </c>
    </row>
    <row r="61" spans="1:13" ht="12.75" customHeight="1">
      <c r="A61" s="56" t="s">
        <v>1815</v>
      </c>
      <c r="B61" s="56" t="s">
        <v>1080</v>
      </c>
      <c r="C61" s="91">
        <v>0.49823714000000002</v>
      </c>
      <c r="D61" s="91">
        <v>0.76301867000000001</v>
      </c>
      <c r="E61" s="92">
        <f t="shared" si="0"/>
        <v>-0.3470184156830658</v>
      </c>
      <c r="F61" s="74">
        <f t="shared" si="1"/>
        <v>1.0065460911605672E-3</v>
      </c>
      <c r="G61" s="57">
        <v>24.6239602175005</v>
      </c>
      <c r="H61" s="15">
        <v>247.04814999999999</v>
      </c>
      <c r="I61" s="96"/>
      <c r="J61" s="91">
        <v>7.9220509999999994E-2</v>
      </c>
      <c r="K61" s="91">
        <v>5.596541E-2</v>
      </c>
      <c r="L61" s="92">
        <f t="shared" si="2"/>
        <v>0.41552630455132911</v>
      </c>
      <c r="M61" s="74">
        <f t="shared" si="3"/>
        <v>0.15900161517465355</v>
      </c>
    </row>
    <row r="62" spans="1:13" ht="12.75" customHeight="1">
      <c r="A62" s="56" t="s">
        <v>1307</v>
      </c>
      <c r="B62" s="56" t="s">
        <v>1095</v>
      </c>
      <c r="C62" s="91">
        <v>0.49207705599999996</v>
      </c>
      <c r="D62" s="91">
        <v>1.0113674999999999E-2</v>
      </c>
      <c r="E62" s="92">
        <f t="shared" si="0"/>
        <v>47.654624159862763</v>
      </c>
      <c r="F62" s="74">
        <f t="shared" si="1"/>
        <v>9.9410139771314416E-4</v>
      </c>
      <c r="G62" s="57">
        <v>15.510975492501</v>
      </c>
      <c r="H62" s="15">
        <v>42.305399999999999</v>
      </c>
      <c r="I62" s="96"/>
      <c r="J62" s="91">
        <v>4.6579999999999998E-3</v>
      </c>
      <c r="K62" s="91">
        <v>8.5312000000000009E-3</v>
      </c>
      <c r="L62" s="92">
        <f t="shared" si="2"/>
        <v>-0.45400412603150797</v>
      </c>
      <c r="M62" s="74">
        <f t="shared" si="3"/>
        <v>9.4659971303356193E-3</v>
      </c>
    </row>
    <row r="63" spans="1:13" ht="12.75" customHeight="1">
      <c r="A63" s="56" t="s">
        <v>1672</v>
      </c>
      <c r="B63" s="56" t="s">
        <v>793</v>
      </c>
      <c r="C63" s="91">
        <v>0.46558177000000001</v>
      </c>
      <c r="D63" s="91">
        <v>0.16353107</v>
      </c>
      <c r="E63" s="92">
        <f t="shared" si="0"/>
        <v>1.8470538962412464</v>
      </c>
      <c r="F63" s="74">
        <f t="shared" si="1"/>
        <v>9.4057522630512495E-4</v>
      </c>
      <c r="G63" s="57">
        <v>37.993185446836499</v>
      </c>
      <c r="H63" s="15">
        <v>66.881</v>
      </c>
      <c r="I63" s="96"/>
      <c r="J63" s="91">
        <v>14.155787330000001</v>
      </c>
      <c r="K63" s="91">
        <v>0.93221410999999998</v>
      </c>
      <c r="L63" s="92">
        <f t="shared" si="2"/>
        <v>14.185124509647254</v>
      </c>
      <c r="M63" s="74">
        <f t="shared" si="3"/>
        <v>30.404513754909264</v>
      </c>
    </row>
    <row r="64" spans="1:13" ht="12.75" customHeight="1">
      <c r="A64" s="56" t="s">
        <v>1952</v>
      </c>
      <c r="B64" s="56" t="s">
        <v>1951</v>
      </c>
      <c r="C64" s="91">
        <v>0.45728291999999998</v>
      </c>
      <c r="D64" s="91">
        <v>0.33652578000000005</v>
      </c>
      <c r="E64" s="92">
        <f t="shared" si="0"/>
        <v>0.35883473771311047</v>
      </c>
      <c r="F64" s="74">
        <f t="shared" si="1"/>
        <v>9.2380976592891159E-4</v>
      </c>
      <c r="G64" s="57">
        <v>1.2515537209999998</v>
      </c>
      <c r="H64" s="15">
        <v>152.22527777777799</v>
      </c>
      <c r="I64" s="96"/>
      <c r="J64" s="91">
        <v>1.4139239999999999E-2</v>
      </c>
      <c r="K64" s="91">
        <v>3.387072E-2</v>
      </c>
      <c r="L64" s="92">
        <f t="shared" si="2"/>
        <v>-0.58255271809988096</v>
      </c>
      <c r="M64" s="74">
        <f t="shared" si="3"/>
        <v>3.0920113963582983E-2</v>
      </c>
    </row>
    <row r="65" spans="1:13" ht="12.75" customHeight="1">
      <c r="A65" s="56" t="s">
        <v>1813</v>
      </c>
      <c r="B65" s="56" t="s">
        <v>1118</v>
      </c>
      <c r="C65" s="91">
        <v>0.43193536999999999</v>
      </c>
      <c r="D65" s="91">
        <v>0.13898688000000001</v>
      </c>
      <c r="E65" s="92">
        <f t="shared" si="0"/>
        <v>2.1077420401119871</v>
      </c>
      <c r="F65" s="74">
        <f t="shared" si="1"/>
        <v>8.7260226788290671E-4</v>
      </c>
      <c r="G65" s="57">
        <v>10.2811256571137</v>
      </c>
      <c r="H65" s="15">
        <v>581.79330000000004</v>
      </c>
      <c r="I65" s="96"/>
      <c r="J65" s="91">
        <v>3.1156490000000002E-2</v>
      </c>
      <c r="K65" s="91">
        <v>3.830062E-2</v>
      </c>
      <c r="L65" s="92">
        <f t="shared" si="2"/>
        <v>-0.18652778988956309</v>
      </c>
      <c r="M65" s="74">
        <f t="shared" si="3"/>
        <v>7.2132296088648643E-2</v>
      </c>
    </row>
    <row r="66" spans="1:13" ht="12.75" customHeight="1">
      <c r="A66" s="56" t="s">
        <v>1831</v>
      </c>
      <c r="B66" s="56" t="s">
        <v>1067</v>
      </c>
      <c r="C66" s="91">
        <v>0.42122488000000002</v>
      </c>
      <c r="D66" s="91">
        <v>3.57550839</v>
      </c>
      <c r="E66" s="92">
        <f t="shared" si="0"/>
        <v>-0.88219161191787887</v>
      </c>
      <c r="F66" s="74">
        <f t="shared" si="1"/>
        <v>8.5096477645881441E-4</v>
      </c>
      <c r="G66" s="57">
        <v>29.270660569207198</v>
      </c>
      <c r="H66" s="15">
        <v>106.63495</v>
      </c>
      <c r="I66" s="96"/>
      <c r="J66" s="91">
        <v>1.7586040000000001E-2</v>
      </c>
      <c r="K66" s="91">
        <v>8.1897300000000006E-2</v>
      </c>
      <c r="L66" s="92">
        <f t="shared" si="2"/>
        <v>-0.78526715776954803</v>
      </c>
      <c r="M66" s="74">
        <f t="shared" si="3"/>
        <v>4.1749765588395445E-2</v>
      </c>
    </row>
    <row r="67" spans="1:13" ht="12.75" customHeight="1">
      <c r="A67" s="56" t="s">
        <v>1325</v>
      </c>
      <c r="B67" s="56" t="s">
        <v>1120</v>
      </c>
      <c r="C67" s="91">
        <v>0.41344715000000004</v>
      </c>
      <c r="D67" s="91">
        <v>0.74784509499999996</v>
      </c>
      <c r="E67" s="92">
        <f t="shared" si="0"/>
        <v>-0.44714867722706653</v>
      </c>
      <c r="F67" s="74">
        <f t="shared" si="1"/>
        <v>8.3525209046835956E-4</v>
      </c>
      <c r="G67" s="57">
        <v>34.057777157873495</v>
      </c>
      <c r="H67" s="15">
        <v>85.007949999999994</v>
      </c>
      <c r="I67" s="96"/>
      <c r="J67" s="91">
        <v>5.0397580000000004E-2</v>
      </c>
      <c r="K67" s="91">
        <v>0.14215469</v>
      </c>
      <c r="L67" s="92">
        <f t="shared" si="2"/>
        <v>-0.64547367378452303</v>
      </c>
      <c r="M67" s="74">
        <f t="shared" si="3"/>
        <v>0.1218960633783544</v>
      </c>
    </row>
    <row r="68" spans="1:13" ht="12.75" customHeight="1">
      <c r="A68" s="56" t="s">
        <v>1228</v>
      </c>
      <c r="B68" s="56" t="s">
        <v>1086</v>
      </c>
      <c r="C68" s="91">
        <v>0.39287883099999998</v>
      </c>
      <c r="D68" s="91">
        <v>0.52662088399999996</v>
      </c>
      <c r="E68" s="92">
        <f t="shared" si="0"/>
        <v>-0.25396268371309028</v>
      </c>
      <c r="F68" s="74">
        <f t="shared" si="1"/>
        <v>7.9369966607223028E-4</v>
      </c>
      <c r="G68" s="57">
        <v>27.2130341822816</v>
      </c>
      <c r="H68" s="15">
        <v>27.988700000000001</v>
      </c>
      <c r="I68" s="96"/>
      <c r="J68" s="91">
        <v>0</v>
      </c>
      <c r="K68" s="91">
        <v>0</v>
      </c>
      <c r="L68" s="92" t="str">
        <f t="shared" si="2"/>
        <v/>
      </c>
      <c r="M68" s="74">
        <f t="shared" si="3"/>
        <v>0</v>
      </c>
    </row>
    <row r="69" spans="1:13" ht="12.75" customHeight="1">
      <c r="A69" s="56" t="s">
        <v>1805</v>
      </c>
      <c r="B69" s="56" t="s">
        <v>1097</v>
      </c>
      <c r="C69" s="91">
        <v>0.303769542</v>
      </c>
      <c r="D69" s="91">
        <v>1.367845E-2</v>
      </c>
      <c r="E69" s="92">
        <f t="shared" si="0"/>
        <v>21.207892122279937</v>
      </c>
      <c r="F69" s="74">
        <f t="shared" si="1"/>
        <v>6.1367975320694831E-4</v>
      </c>
      <c r="G69" s="57">
        <v>0.91798572221919994</v>
      </c>
      <c r="H69" s="15">
        <v>306.62490000000003</v>
      </c>
      <c r="I69" s="96"/>
      <c r="J69" s="91">
        <v>0</v>
      </c>
      <c r="K69" s="91">
        <v>1.9390200000000001E-3</v>
      </c>
      <c r="L69" s="92">
        <f t="shared" si="2"/>
        <v>-1</v>
      </c>
      <c r="M69" s="74">
        <f t="shared" si="3"/>
        <v>0</v>
      </c>
    </row>
    <row r="70" spans="1:13" ht="12.75" customHeight="1">
      <c r="A70" s="56" t="s">
        <v>1344</v>
      </c>
      <c r="B70" s="56" t="s">
        <v>1163</v>
      </c>
      <c r="C70" s="91">
        <v>0.30209999999999998</v>
      </c>
      <c r="D70" s="91">
        <v>0</v>
      </c>
      <c r="E70" s="92" t="str">
        <f t="shared" si="0"/>
        <v/>
      </c>
      <c r="F70" s="74">
        <f t="shared" si="1"/>
        <v>6.1030691959175769E-4</v>
      </c>
      <c r="G70" s="57">
        <v>4.1604999999999999</v>
      </c>
      <c r="H70" s="15">
        <v>95.131150000000005</v>
      </c>
      <c r="I70" s="96"/>
      <c r="J70" s="91">
        <v>0</v>
      </c>
      <c r="K70" s="91">
        <v>0</v>
      </c>
      <c r="L70" s="92" t="str">
        <f t="shared" si="2"/>
        <v/>
      </c>
      <c r="M70" s="74">
        <f t="shared" si="3"/>
        <v>0</v>
      </c>
    </row>
    <row r="71" spans="1:13" ht="12.75" customHeight="1">
      <c r="A71" s="56" t="s">
        <v>1956</v>
      </c>
      <c r="B71" s="56" t="s">
        <v>1955</v>
      </c>
      <c r="C71" s="91">
        <v>0.28226064000000001</v>
      </c>
      <c r="D71" s="91">
        <v>2.6300750000000001E-2</v>
      </c>
      <c r="E71" s="92">
        <f t="shared" ref="E71:E134" si="4">IF(ISERROR(C71/D71-1),"",IF((C71/D71-1)&gt;10000%,"",C71/D71-1))</f>
        <v>9.7320376795338532</v>
      </c>
      <c r="F71" s="74">
        <f t="shared" ref="F71:F134" si="5">C71/$C$278</f>
        <v>5.7022714902481991E-4</v>
      </c>
      <c r="G71" s="57">
        <v>1.436192768</v>
      </c>
      <c r="H71" s="15">
        <v>101.47166666666701</v>
      </c>
      <c r="I71" s="96"/>
      <c r="J71" s="91">
        <v>0.44832284</v>
      </c>
      <c r="K71" s="91">
        <v>4.0877999999999998E-2</v>
      </c>
      <c r="L71" s="92">
        <f t="shared" ref="L71:L134" si="6">IF(ISERROR(J71/K71-1),"",IF((J71/K71-1)&gt;10000%,"",J71/K71-1))</f>
        <v>9.9673379323841687</v>
      </c>
      <c r="M71" s="74">
        <f t="shared" ref="M71:M134" si="7">IF(ISERROR(J71/C71),"",IF(J71/C71&gt;10000%,"",J71/C71))</f>
        <v>1.5883292831760036</v>
      </c>
    </row>
    <row r="72" spans="1:13" ht="12.75" customHeight="1">
      <c r="A72" s="56" t="s">
        <v>1836</v>
      </c>
      <c r="B72" s="56" t="s">
        <v>1088</v>
      </c>
      <c r="C72" s="91">
        <v>0.27973673999999998</v>
      </c>
      <c r="D72" s="91">
        <v>0.42465976</v>
      </c>
      <c r="E72" s="92">
        <f t="shared" si="4"/>
        <v>-0.341268548731813</v>
      </c>
      <c r="F72" s="74">
        <f t="shared" si="5"/>
        <v>5.6512832865289789E-4</v>
      </c>
      <c r="G72" s="57">
        <v>3.2957418656028001</v>
      </c>
      <c r="H72" s="15">
        <v>43.558300000000003</v>
      </c>
      <c r="I72" s="96"/>
      <c r="J72" s="91">
        <v>5.0525500000000003E-3</v>
      </c>
      <c r="K72" s="91">
        <v>6.3643640000000001E-2</v>
      </c>
      <c r="L72" s="92">
        <f t="shared" si="6"/>
        <v>-0.9206118631806729</v>
      </c>
      <c r="M72" s="74">
        <f t="shared" si="7"/>
        <v>1.8061803394148371E-2</v>
      </c>
    </row>
    <row r="73" spans="1:13" ht="12.75" customHeight="1">
      <c r="A73" s="56" t="s">
        <v>1343</v>
      </c>
      <c r="B73" s="56" t="s">
        <v>1162</v>
      </c>
      <c r="C73" s="91">
        <v>0.27904511999999998</v>
      </c>
      <c r="D73" s="91">
        <v>0</v>
      </c>
      <c r="E73" s="92" t="str">
        <f t="shared" si="4"/>
        <v/>
      </c>
      <c r="F73" s="74">
        <f t="shared" si="5"/>
        <v>5.6373110762764772E-4</v>
      </c>
      <c r="G73" s="57">
        <v>0.81933400000000001</v>
      </c>
      <c r="H73" s="15">
        <v>90.762</v>
      </c>
      <c r="I73" s="96"/>
      <c r="J73" s="91">
        <v>0</v>
      </c>
      <c r="K73" s="91">
        <v>0</v>
      </c>
      <c r="L73" s="92" t="str">
        <f t="shared" si="6"/>
        <v/>
      </c>
      <c r="M73" s="74">
        <f t="shared" si="7"/>
        <v>0</v>
      </c>
    </row>
    <row r="74" spans="1:13" ht="12.75" customHeight="1">
      <c r="A74" s="56" t="s">
        <v>2118</v>
      </c>
      <c r="B74" s="56" t="s">
        <v>2119</v>
      </c>
      <c r="C74" s="91">
        <v>0.26844400000000002</v>
      </c>
      <c r="D74" s="91">
        <v>0</v>
      </c>
      <c r="E74" s="92" t="str">
        <f t="shared" si="4"/>
        <v/>
      </c>
      <c r="F74" s="74">
        <f t="shared" si="5"/>
        <v>5.4231456710655357E-4</v>
      </c>
      <c r="G74" s="57">
        <v>9.9524883884000008</v>
      </c>
      <c r="H74" s="15">
        <v>48.68965</v>
      </c>
      <c r="I74" s="96"/>
      <c r="J74" s="91">
        <v>0.74435737000000002</v>
      </c>
      <c r="K74" s="91">
        <v>1.3666780000000001</v>
      </c>
      <c r="L74" s="92">
        <f t="shared" si="6"/>
        <v>-0.45535278244034072</v>
      </c>
      <c r="M74" s="74">
        <f t="shared" si="7"/>
        <v>2.7728590320513775</v>
      </c>
    </row>
    <row r="75" spans="1:13" ht="12.75" customHeight="1">
      <c r="A75" s="56" t="s">
        <v>1809</v>
      </c>
      <c r="B75" s="56" t="s">
        <v>1094</v>
      </c>
      <c r="C75" s="91">
        <v>0.26786862699999997</v>
      </c>
      <c r="D75" s="91">
        <v>0.10071478599999999</v>
      </c>
      <c r="E75" s="92">
        <f t="shared" si="4"/>
        <v>1.6596752834285922</v>
      </c>
      <c r="F75" s="74">
        <f t="shared" si="5"/>
        <v>5.4115219000213017E-4</v>
      </c>
      <c r="G75" s="57">
        <v>2.9128929058944002</v>
      </c>
      <c r="H75" s="15">
        <v>642.12379999999996</v>
      </c>
      <c r="I75" s="96"/>
      <c r="J75" s="91">
        <v>0</v>
      </c>
      <c r="K75" s="91">
        <v>6.5899999999999997E-4</v>
      </c>
      <c r="L75" s="92">
        <f t="shared" si="6"/>
        <v>-1</v>
      </c>
      <c r="M75" s="74">
        <f t="shared" si="7"/>
        <v>0</v>
      </c>
    </row>
    <row r="76" spans="1:13" ht="12.75" customHeight="1">
      <c r="A76" s="56" t="s">
        <v>1207</v>
      </c>
      <c r="B76" s="56" t="s">
        <v>1057</v>
      </c>
      <c r="C76" s="91">
        <v>0.26584150000000001</v>
      </c>
      <c r="D76" s="91">
        <v>0.41210916999999997</v>
      </c>
      <c r="E76" s="92">
        <f t="shared" si="4"/>
        <v>-0.35492457010844958</v>
      </c>
      <c r="F76" s="74">
        <f t="shared" si="5"/>
        <v>5.3705695784393335E-4</v>
      </c>
      <c r="G76" s="57">
        <v>12.7579585261213</v>
      </c>
      <c r="H76" s="15">
        <v>73.694699999999997</v>
      </c>
      <c r="I76" s="96"/>
      <c r="J76" s="91">
        <v>1.0654459680032999</v>
      </c>
      <c r="K76" s="91">
        <v>2.5302709999999999E-2</v>
      </c>
      <c r="L76" s="92">
        <f t="shared" si="6"/>
        <v>41.10797847358247</v>
      </c>
      <c r="M76" s="74">
        <f t="shared" si="7"/>
        <v>4.0078240906829814</v>
      </c>
    </row>
    <row r="77" spans="1:13" ht="12.75" customHeight="1">
      <c r="A77" s="56" t="s">
        <v>2413</v>
      </c>
      <c r="B77" s="56" t="s">
        <v>2414</v>
      </c>
      <c r="C77" s="91">
        <v>0.24150605999999999</v>
      </c>
      <c r="D77" s="91">
        <v>0.51992499999999997</v>
      </c>
      <c r="E77" s="92">
        <f t="shared" si="4"/>
        <v>-0.53549827378948889</v>
      </c>
      <c r="F77" s="74">
        <f t="shared" si="5"/>
        <v>4.8789413949467802E-4</v>
      </c>
      <c r="G77" s="57">
        <v>25.818281441367997</v>
      </c>
      <c r="H77" s="15">
        <v>45.397399999999998</v>
      </c>
      <c r="I77" s="96"/>
      <c r="J77" s="91">
        <v>10.84293085</v>
      </c>
      <c r="K77" s="91">
        <v>4.5301642099999997</v>
      </c>
      <c r="L77" s="92">
        <f t="shared" si="6"/>
        <v>1.3934962061783631</v>
      </c>
      <c r="M77" s="74">
        <f t="shared" si="7"/>
        <v>44.897137777826366</v>
      </c>
    </row>
    <row r="78" spans="1:13" ht="12.75" customHeight="1">
      <c r="A78" s="56" t="s">
        <v>1282</v>
      </c>
      <c r="B78" s="56" t="s">
        <v>1091</v>
      </c>
      <c r="C78" s="91">
        <v>0.22150410000000001</v>
      </c>
      <c r="D78" s="91">
        <v>0.13238062</v>
      </c>
      <c r="E78" s="92">
        <f t="shared" si="4"/>
        <v>0.6732366112199808</v>
      </c>
      <c r="F78" s="74">
        <f t="shared" si="5"/>
        <v>4.4748588198591417E-4</v>
      </c>
      <c r="G78" s="57">
        <v>28.336289839280003</v>
      </c>
      <c r="H78" s="15">
        <v>88.038550000000001</v>
      </c>
      <c r="I78" s="96"/>
      <c r="J78" s="91">
        <v>0</v>
      </c>
      <c r="K78" s="91">
        <v>0</v>
      </c>
      <c r="L78" s="92" t="str">
        <f t="shared" si="6"/>
        <v/>
      </c>
      <c r="M78" s="74">
        <f t="shared" si="7"/>
        <v>0</v>
      </c>
    </row>
    <row r="79" spans="1:13" ht="12.75" customHeight="1">
      <c r="A79" s="56" t="s">
        <v>1667</v>
      </c>
      <c r="B79" s="56" t="s">
        <v>274</v>
      </c>
      <c r="C79" s="91">
        <v>0.18920846999999999</v>
      </c>
      <c r="D79" s="91">
        <v>0.27238386999999997</v>
      </c>
      <c r="E79" s="92">
        <f t="shared" si="4"/>
        <v>-0.30536095988356426</v>
      </c>
      <c r="F79" s="74">
        <f t="shared" si="5"/>
        <v>3.8224176923657566E-4</v>
      </c>
      <c r="G79" s="57">
        <v>10.44162629389</v>
      </c>
      <c r="H79" s="15">
        <v>116.4584</v>
      </c>
      <c r="I79" s="96"/>
      <c r="J79" s="91">
        <v>6.8714401699999996</v>
      </c>
      <c r="K79" s="91">
        <v>1.8020460600000001</v>
      </c>
      <c r="L79" s="92">
        <f t="shared" si="6"/>
        <v>2.8131323735421052</v>
      </c>
      <c r="M79" s="74">
        <f t="shared" si="7"/>
        <v>36.316768324377868</v>
      </c>
    </row>
    <row r="80" spans="1:13" ht="12.75" customHeight="1">
      <c r="A80" s="56" t="s">
        <v>1223</v>
      </c>
      <c r="B80" s="56" t="s">
        <v>1079</v>
      </c>
      <c r="C80" s="91">
        <v>0.17134063200000002</v>
      </c>
      <c r="D80" s="91">
        <v>0.56566332499999994</v>
      </c>
      <c r="E80" s="92">
        <f t="shared" si="4"/>
        <v>-0.6970978594024988</v>
      </c>
      <c r="F80" s="74">
        <f t="shared" si="5"/>
        <v>3.461448967786328E-4</v>
      </c>
      <c r="G80" s="57">
        <v>33.127104330650901</v>
      </c>
      <c r="H80" s="15">
        <v>40.352350000000001</v>
      </c>
      <c r="I80" s="96"/>
      <c r="J80" s="91">
        <v>3.5535000000000005E-4</v>
      </c>
      <c r="K80" s="91">
        <v>6.4410113899999999</v>
      </c>
      <c r="L80" s="92">
        <f t="shared" si="6"/>
        <v>-0.99994483009290258</v>
      </c>
      <c r="M80" s="74">
        <f t="shared" si="7"/>
        <v>2.0739388891713672E-3</v>
      </c>
    </row>
    <row r="81" spans="1:13" ht="12.75" customHeight="1">
      <c r="A81" s="56" t="s">
        <v>1826</v>
      </c>
      <c r="B81" s="56" t="s">
        <v>1129</v>
      </c>
      <c r="C81" s="91">
        <v>0.16375351999999999</v>
      </c>
      <c r="D81" s="91">
        <v>0</v>
      </c>
      <c r="E81" s="92" t="str">
        <f t="shared" si="4"/>
        <v/>
      </c>
      <c r="F81" s="74">
        <f t="shared" si="5"/>
        <v>3.3081730011091454E-4</v>
      </c>
      <c r="G81" s="57">
        <v>0.13078566071110001</v>
      </c>
      <c r="H81" s="15">
        <v>203.22565</v>
      </c>
      <c r="I81" s="96"/>
      <c r="J81" s="91">
        <v>0</v>
      </c>
      <c r="K81" s="91">
        <v>0</v>
      </c>
      <c r="L81" s="92" t="str">
        <f t="shared" si="6"/>
        <v/>
      </c>
      <c r="M81" s="74">
        <f t="shared" si="7"/>
        <v>0</v>
      </c>
    </row>
    <row r="82" spans="1:13" ht="12.75" customHeight="1">
      <c r="A82" s="56" t="s">
        <v>1711</v>
      </c>
      <c r="B82" s="56" t="s">
        <v>1712</v>
      </c>
      <c r="C82" s="91">
        <v>0.16059999999999999</v>
      </c>
      <c r="D82" s="91">
        <v>2.6527200000000001E-2</v>
      </c>
      <c r="E82" s="92">
        <f t="shared" si="4"/>
        <v>5.0541632739226152</v>
      </c>
      <c r="F82" s="74">
        <f t="shared" si="5"/>
        <v>3.2444651203719394E-4</v>
      </c>
      <c r="G82" s="57">
        <v>4.8670161999999996E-2</v>
      </c>
      <c r="H82" s="15">
        <v>50.001750000000001</v>
      </c>
      <c r="I82" s="96"/>
      <c r="J82" s="91">
        <v>0.16054811999999999</v>
      </c>
      <c r="K82" s="91">
        <v>0</v>
      </c>
      <c r="L82" s="92" t="str">
        <f t="shared" si="6"/>
        <v/>
      </c>
      <c r="M82" s="74">
        <f t="shared" si="7"/>
        <v>0.99967696139476958</v>
      </c>
    </row>
    <row r="83" spans="1:13" ht="12.75" customHeight="1">
      <c r="A83" s="56" t="s">
        <v>1216</v>
      </c>
      <c r="B83" s="56" t="s">
        <v>1069</v>
      </c>
      <c r="C83" s="91">
        <v>0.142838825</v>
      </c>
      <c r="D83" s="91">
        <v>7.4467649999999996E-2</v>
      </c>
      <c r="E83" s="92">
        <f t="shared" si="4"/>
        <v>0.9181325716603117</v>
      </c>
      <c r="F83" s="74">
        <f t="shared" si="5"/>
        <v>2.8856512176053017E-4</v>
      </c>
      <c r="G83" s="57">
        <v>4.1441212356806005</v>
      </c>
      <c r="H83" s="15">
        <v>404.07814999999999</v>
      </c>
      <c r="I83" s="96"/>
      <c r="J83" s="91">
        <v>0</v>
      </c>
      <c r="K83" s="91">
        <v>1.0660000000000001E-3</v>
      </c>
      <c r="L83" s="92">
        <f t="shared" si="6"/>
        <v>-1</v>
      </c>
      <c r="M83" s="74">
        <f t="shared" si="7"/>
        <v>0</v>
      </c>
    </row>
    <row r="84" spans="1:13" ht="12.75" customHeight="1">
      <c r="A84" s="56" t="s">
        <v>1797</v>
      </c>
      <c r="B84" s="56" t="s">
        <v>1105</v>
      </c>
      <c r="C84" s="91">
        <v>0.13722799999999999</v>
      </c>
      <c r="D84" s="91">
        <v>2.2797999999999999E-2</v>
      </c>
      <c r="E84" s="92">
        <f t="shared" si="4"/>
        <v>5.0192999385911046</v>
      </c>
      <c r="F84" s="74">
        <f t="shared" si="5"/>
        <v>2.7723004952577866E-4</v>
      </c>
      <c r="G84" s="57">
        <v>3.2399065978356001</v>
      </c>
      <c r="H84" s="15">
        <v>294.49214999999998</v>
      </c>
      <c r="I84" s="96"/>
      <c r="J84" s="91">
        <v>0</v>
      </c>
      <c r="K84" s="91">
        <v>4.9865899999999999E-3</v>
      </c>
      <c r="L84" s="92">
        <f t="shared" si="6"/>
        <v>-1</v>
      </c>
      <c r="M84" s="74">
        <f t="shared" si="7"/>
        <v>0</v>
      </c>
    </row>
    <row r="85" spans="1:13" ht="12.75" customHeight="1">
      <c r="A85" s="56" t="s">
        <v>1222</v>
      </c>
      <c r="B85" s="56" t="s">
        <v>1078</v>
      </c>
      <c r="C85" s="91">
        <v>0.12803944</v>
      </c>
      <c r="D85" s="91">
        <v>0.43961938</v>
      </c>
      <c r="E85" s="92">
        <f t="shared" si="4"/>
        <v>-0.70874932765702914</v>
      </c>
      <c r="F85" s="74">
        <f t="shared" si="5"/>
        <v>2.5866718375588775E-4</v>
      </c>
      <c r="G85" s="57">
        <v>10.694026546869301</v>
      </c>
      <c r="H85" s="15">
        <v>78.35575</v>
      </c>
      <c r="I85" s="96"/>
      <c r="J85" s="91">
        <v>1.4385484799999999</v>
      </c>
      <c r="K85" s="91">
        <v>0.73704283999999998</v>
      </c>
      <c r="L85" s="92">
        <f t="shared" si="6"/>
        <v>0.95178407811410248</v>
      </c>
      <c r="M85" s="74">
        <f t="shared" si="7"/>
        <v>11.235198154568623</v>
      </c>
    </row>
    <row r="86" spans="1:13" ht="12.75" customHeight="1">
      <c r="A86" s="56" t="s">
        <v>1800</v>
      </c>
      <c r="B86" s="56" t="s">
        <v>1072</v>
      </c>
      <c r="C86" s="91">
        <v>0.11884435</v>
      </c>
      <c r="D86" s="91">
        <v>0.22320039999999999</v>
      </c>
      <c r="E86" s="92">
        <f t="shared" si="4"/>
        <v>-0.46754418898890859</v>
      </c>
      <c r="F86" s="74">
        <f t="shared" si="5"/>
        <v>2.4009112598273656E-4</v>
      </c>
      <c r="G86" s="57">
        <v>10.464289131951901</v>
      </c>
      <c r="H86" s="15">
        <v>100.07405</v>
      </c>
      <c r="I86" s="96"/>
      <c r="J86" s="91">
        <v>1.9599999999999999E-3</v>
      </c>
      <c r="K86" s="91">
        <v>2.0679999999999999E-5</v>
      </c>
      <c r="L86" s="92">
        <f t="shared" si="6"/>
        <v>93.777562862669242</v>
      </c>
      <c r="M86" s="74">
        <f t="shared" si="7"/>
        <v>1.6492159703006496E-2</v>
      </c>
    </row>
    <row r="87" spans="1:13" ht="12.75" customHeight="1">
      <c r="A87" s="56" t="s">
        <v>1346</v>
      </c>
      <c r="B87" s="56" t="s">
        <v>1165</v>
      </c>
      <c r="C87" s="91">
        <v>0.11817938</v>
      </c>
      <c r="D87" s="91">
        <v>0</v>
      </c>
      <c r="E87" s="92" t="str">
        <f t="shared" si="4"/>
        <v/>
      </c>
      <c r="F87" s="74">
        <f t="shared" si="5"/>
        <v>2.3874774368442167E-4</v>
      </c>
      <c r="G87" s="57">
        <v>5.7809970000000002</v>
      </c>
      <c r="H87" s="15">
        <v>111.61920000000001</v>
      </c>
      <c r="I87" s="96"/>
      <c r="J87" s="91">
        <v>0</v>
      </c>
      <c r="K87" s="91">
        <v>0</v>
      </c>
      <c r="L87" s="92" t="str">
        <f t="shared" si="6"/>
        <v/>
      </c>
      <c r="M87" s="74">
        <f t="shared" si="7"/>
        <v>0</v>
      </c>
    </row>
    <row r="88" spans="1:13" ht="12.75" customHeight="1">
      <c r="A88" s="56" t="s">
        <v>1311</v>
      </c>
      <c r="B88" s="56" t="s">
        <v>1102</v>
      </c>
      <c r="C88" s="91">
        <v>0.1137875</v>
      </c>
      <c r="D88" s="91">
        <v>1.486317855</v>
      </c>
      <c r="E88" s="92">
        <f t="shared" si="4"/>
        <v>-0.92344336063970656</v>
      </c>
      <c r="F88" s="74">
        <f t="shared" si="5"/>
        <v>2.2987520229409843E-4</v>
      </c>
      <c r="G88" s="57">
        <v>4.3952478758359996</v>
      </c>
      <c r="H88" s="15">
        <v>50.153750000000002</v>
      </c>
      <c r="I88" s="96"/>
      <c r="J88" s="91">
        <v>4.3245000000000002E-3</v>
      </c>
      <c r="K88" s="91">
        <v>0.76154999999999995</v>
      </c>
      <c r="L88" s="92">
        <f t="shared" si="6"/>
        <v>-0.99432144967500491</v>
      </c>
      <c r="M88" s="74">
        <f t="shared" si="7"/>
        <v>3.8005053279138751E-2</v>
      </c>
    </row>
    <row r="89" spans="1:13" ht="12.75" customHeight="1">
      <c r="A89" s="56" t="s">
        <v>1208</v>
      </c>
      <c r="B89" s="56" t="s">
        <v>1058</v>
      </c>
      <c r="C89" s="91">
        <v>0.111214485</v>
      </c>
      <c r="D89" s="91">
        <v>0.41565759999999996</v>
      </c>
      <c r="E89" s="92">
        <f t="shared" si="4"/>
        <v>-0.73243726326668868</v>
      </c>
      <c r="F89" s="74">
        <f t="shared" si="5"/>
        <v>2.2467715906763903E-4</v>
      </c>
      <c r="G89" s="57">
        <v>124.34250295646339</v>
      </c>
      <c r="H89" s="15">
        <v>31.06775</v>
      </c>
      <c r="I89" s="96"/>
      <c r="J89" s="91">
        <v>0.77698919</v>
      </c>
      <c r="K89" s="91">
        <v>4.7197517800000002</v>
      </c>
      <c r="L89" s="92">
        <f t="shared" si="6"/>
        <v>-0.83537498872451299</v>
      </c>
      <c r="M89" s="74">
        <f t="shared" si="7"/>
        <v>6.9864028053539968</v>
      </c>
    </row>
    <row r="90" spans="1:13" ht="12.75" customHeight="1">
      <c r="A90" s="56" t="s">
        <v>1678</v>
      </c>
      <c r="B90" s="56" t="s">
        <v>190</v>
      </c>
      <c r="C90" s="91">
        <v>0.10276516000000001</v>
      </c>
      <c r="D90" s="91">
        <v>2.444766E-2</v>
      </c>
      <c r="E90" s="92">
        <f t="shared" si="4"/>
        <v>3.2034763245234927</v>
      </c>
      <c r="F90" s="74">
        <f t="shared" si="5"/>
        <v>2.0760770685519407E-4</v>
      </c>
      <c r="G90" s="57">
        <v>9.608240007600001</v>
      </c>
      <c r="H90" s="15">
        <v>64.612411764705897</v>
      </c>
      <c r="I90" s="96"/>
      <c r="J90" s="91">
        <v>4.9778178400000002</v>
      </c>
      <c r="K90" s="91">
        <v>0.82958111000000001</v>
      </c>
      <c r="L90" s="92">
        <f t="shared" si="6"/>
        <v>5.0003992135259683</v>
      </c>
      <c r="M90" s="74">
        <f t="shared" si="7"/>
        <v>48.438768936865372</v>
      </c>
    </row>
    <row r="91" spans="1:13" ht="12.75" customHeight="1">
      <c r="A91" s="56" t="s">
        <v>1330</v>
      </c>
      <c r="B91" s="56" t="s">
        <v>1128</v>
      </c>
      <c r="C91" s="91">
        <v>0.10093864</v>
      </c>
      <c r="D91" s="91">
        <v>0</v>
      </c>
      <c r="E91" s="92" t="str">
        <f t="shared" si="4"/>
        <v/>
      </c>
      <c r="F91" s="74">
        <f t="shared" si="5"/>
        <v>2.0391774394631375E-4</v>
      </c>
      <c r="G91" s="57">
        <v>0.39637002634250001</v>
      </c>
      <c r="H91" s="15">
        <v>123.2577</v>
      </c>
      <c r="I91" s="96"/>
      <c r="J91" s="91">
        <v>0</v>
      </c>
      <c r="K91" s="91">
        <v>0</v>
      </c>
      <c r="L91" s="92" t="str">
        <f t="shared" si="6"/>
        <v/>
      </c>
      <c r="M91" s="74">
        <f t="shared" si="7"/>
        <v>0</v>
      </c>
    </row>
    <row r="92" spans="1:13" ht="12.75" customHeight="1">
      <c r="A92" s="56" t="s">
        <v>1324</v>
      </c>
      <c r="B92" s="56" t="s">
        <v>1119</v>
      </c>
      <c r="C92" s="91">
        <v>9.8749630000000005E-2</v>
      </c>
      <c r="D92" s="91">
        <v>5.7036750000000001E-3</v>
      </c>
      <c r="E92" s="92">
        <f t="shared" si="4"/>
        <v>16.313333946972786</v>
      </c>
      <c r="F92" s="74">
        <f t="shared" si="5"/>
        <v>1.9949547334037018E-4</v>
      </c>
      <c r="G92" s="57">
        <v>1.3308407849250001</v>
      </c>
      <c r="H92" s="15">
        <v>402.27485000000001</v>
      </c>
      <c r="I92" s="96"/>
      <c r="J92" s="91">
        <v>0</v>
      </c>
      <c r="K92" s="91">
        <v>8.7500000000000002E-4</v>
      </c>
      <c r="L92" s="92">
        <f t="shared" si="6"/>
        <v>-1</v>
      </c>
      <c r="M92" s="74">
        <f t="shared" si="7"/>
        <v>0</v>
      </c>
    </row>
    <row r="93" spans="1:13" ht="12.75" customHeight="1">
      <c r="A93" s="56" t="s">
        <v>1283</v>
      </c>
      <c r="B93" s="56" t="s">
        <v>1092</v>
      </c>
      <c r="C93" s="91">
        <v>9.8050399999999996E-2</v>
      </c>
      <c r="D93" s="91">
        <v>9.9020499999999997E-2</v>
      </c>
      <c r="E93" s="92">
        <f t="shared" si="4"/>
        <v>-9.7969612352998281E-3</v>
      </c>
      <c r="F93" s="74">
        <f t="shared" si="5"/>
        <v>1.9808287847977385E-4</v>
      </c>
      <c r="G93" s="57">
        <v>23.5309353426732</v>
      </c>
      <c r="H93" s="15">
        <v>79.289950000000005</v>
      </c>
      <c r="I93" s="96"/>
      <c r="J93" s="91">
        <v>3.993352E-2</v>
      </c>
      <c r="K93" s="91">
        <v>2.2777249999999999E-2</v>
      </c>
      <c r="L93" s="92">
        <f t="shared" si="6"/>
        <v>0.75321955020909037</v>
      </c>
      <c r="M93" s="74">
        <f t="shared" si="7"/>
        <v>0.40727544201757465</v>
      </c>
    </row>
    <row r="94" spans="1:13" ht="12.75" customHeight="1">
      <c r="A94" s="56" t="s">
        <v>2058</v>
      </c>
      <c r="B94" s="56" t="s">
        <v>2059</v>
      </c>
      <c r="C94" s="91">
        <v>9.5299250000000002E-2</v>
      </c>
      <c r="D94" s="91">
        <v>1.8547370000000001E-2</v>
      </c>
      <c r="E94" s="92">
        <f t="shared" si="4"/>
        <v>4.1381543582728977</v>
      </c>
      <c r="F94" s="74">
        <f t="shared" si="5"/>
        <v>1.9252496427310433E-4</v>
      </c>
      <c r="G94" s="57">
        <v>0.22742881099999998</v>
      </c>
      <c r="H94" s="15">
        <v>169.91829999999999</v>
      </c>
      <c r="I94" s="96"/>
      <c r="J94" s="91">
        <v>5.5088650000000003E-2</v>
      </c>
      <c r="K94" s="91">
        <v>2.2318279999999999E-2</v>
      </c>
      <c r="L94" s="92">
        <f t="shared" si="6"/>
        <v>1.4683196913023764</v>
      </c>
      <c r="M94" s="74">
        <f t="shared" si="7"/>
        <v>0.57805963845465735</v>
      </c>
    </row>
    <row r="95" spans="1:13" ht="12.75" customHeight="1">
      <c r="A95" s="56" t="s">
        <v>2215</v>
      </c>
      <c r="B95" s="56" t="s">
        <v>2216</v>
      </c>
      <c r="C95" s="91">
        <v>9.3886440000000002E-2</v>
      </c>
      <c r="D95" s="91">
        <v>3.8915E-3</v>
      </c>
      <c r="E95" s="92">
        <f t="shared" si="4"/>
        <v>23.126028523705511</v>
      </c>
      <c r="F95" s="74">
        <f t="shared" si="5"/>
        <v>1.8967078446817739E-4</v>
      </c>
      <c r="G95" s="57">
        <v>0.48577598650070003</v>
      </c>
      <c r="H95" s="15">
        <v>29.924150000000001</v>
      </c>
      <c r="I95" s="96"/>
      <c r="J95" s="91">
        <v>0</v>
      </c>
      <c r="K95" s="91">
        <v>0</v>
      </c>
      <c r="L95" s="92" t="str">
        <f t="shared" si="6"/>
        <v/>
      </c>
      <c r="M95" s="74">
        <f t="shared" si="7"/>
        <v>0</v>
      </c>
    </row>
    <row r="96" spans="1:13" ht="12.75" customHeight="1">
      <c r="A96" s="56" t="s">
        <v>1203</v>
      </c>
      <c r="B96" s="56" t="s">
        <v>1051</v>
      </c>
      <c r="C96" s="91">
        <v>9.0571600000000002E-2</v>
      </c>
      <c r="D96" s="91">
        <v>1.08825E-2</v>
      </c>
      <c r="E96" s="92">
        <f t="shared" si="4"/>
        <v>7.3226832069836902</v>
      </c>
      <c r="F96" s="74">
        <f t="shared" si="5"/>
        <v>1.8297409532769563E-4</v>
      </c>
      <c r="G96" s="57">
        <v>2.0941177409748</v>
      </c>
      <c r="H96" s="15">
        <v>101.6782</v>
      </c>
      <c r="I96" s="96"/>
      <c r="J96" s="91">
        <v>1.6870100000000001E-3</v>
      </c>
      <c r="K96" s="91">
        <v>0</v>
      </c>
      <c r="L96" s="92" t="str">
        <f t="shared" si="6"/>
        <v/>
      </c>
      <c r="M96" s="74">
        <f t="shared" si="7"/>
        <v>1.8626258120647089E-2</v>
      </c>
    </row>
    <row r="97" spans="1:13" ht="12.75" customHeight="1">
      <c r="A97" s="56" t="s">
        <v>1834</v>
      </c>
      <c r="B97" s="56" t="s">
        <v>1096</v>
      </c>
      <c r="C97" s="91">
        <v>8.7242850000000011E-2</v>
      </c>
      <c r="D97" s="91">
        <v>0.14464688000000001</v>
      </c>
      <c r="E97" s="92">
        <f t="shared" si="4"/>
        <v>-0.3968563303957886</v>
      </c>
      <c r="F97" s="74">
        <f t="shared" si="5"/>
        <v>1.7624930499803308E-4</v>
      </c>
      <c r="G97" s="57">
        <v>6.2517275407600001</v>
      </c>
      <c r="H97" s="15">
        <v>119.8597</v>
      </c>
      <c r="I97" s="96"/>
      <c r="J97" s="91">
        <v>1.604678E-2</v>
      </c>
      <c r="K97" s="91">
        <v>2.7699900000000003E-2</v>
      </c>
      <c r="L97" s="92">
        <f t="shared" si="6"/>
        <v>-0.42069177145043846</v>
      </c>
      <c r="M97" s="74">
        <f t="shared" si="7"/>
        <v>0.18393232224761111</v>
      </c>
    </row>
    <row r="98" spans="1:13" ht="12.75" customHeight="1">
      <c r="A98" s="56" t="s">
        <v>2217</v>
      </c>
      <c r="B98" s="56" t="s">
        <v>2218</v>
      </c>
      <c r="C98" s="91">
        <v>8.2858380000000009E-2</v>
      </c>
      <c r="D98" s="91">
        <v>7.4720000000000003E-3</v>
      </c>
      <c r="E98" s="92">
        <f t="shared" si="4"/>
        <v>10.089183618843684</v>
      </c>
      <c r="F98" s="74">
        <f t="shared" si="5"/>
        <v>1.6739173340007718E-4</v>
      </c>
      <c r="G98" s="57">
        <v>24.854847939222001</v>
      </c>
      <c r="H98" s="15">
        <v>113.50905</v>
      </c>
      <c r="I98" s="96"/>
      <c r="J98" s="91">
        <v>0</v>
      </c>
      <c r="K98" s="91">
        <v>0</v>
      </c>
      <c r="L98" s="92" t="str">
        <f t="shared" si="6"/>
        <v/>
      </c>
      <c r="M98" s="74">
        <f t="shared" si="7"/>
        <v>0</v>
      </c>
    </row>
    <row r="99" spans="1:13" ht="12.75" customHeight="1">
      <c r="A99" s="56" t="s">
        <v>1219</v>
      </c>
      <c r="B99" s="56" t="s">
        <v>1074</v>
      </c>
      <c r="C99" s="91">
        <v>8.2506573E-2</v>
      </c>
      <c r="D99" s="91">
        <v>0.13850179999999998</v>
      </c>
      <c r="E99" s="92">
        <f t="shared" si="4"/>
        <v>-0.40429241352819956</v>
      </c>
      <c r="F99" s="74">
        <f t="shared" si="5"/>
        <v>1.6668100765873051E-4</v>
      </c>
      <c r="G99" s="57">
        <v>0.31495706699889997</v>
      </c>
      <c r="H99" s="15">
        <v>78.536199999999994</v>
      </c>
      <c r="I99" s="96"/>
      <c r="J99" s="91">
        <v>0.22328859563620002</v>
      </c>
      <c r="K99" s="91">
        <v>0</v>
      </c>
      <c r="L99" s="92" t="str">
        <f t="shared" si="6"/>
        <v/>
      </c>
      <c r="M99" s="74">
        <f t="shared" si="7"/>
        <v>2.7063128126313041</v>
      </c>
    </row>
    <row r="100" spans="1:13" ht="12.75" customHeight="1">
      <c r="A100" s="56" t="s">
        <v>1220</v>
      </c>
      <c r="B100" s="56" t="s">
        <v>1076</v>
      </c>
      <c r="C100" s="91">
        <v>7.6942134999999995E-2</v>
      </c>
      <c r="D100" s="91">
        <v>1.203661375</v>
      </c>
      <c r="E100" s="92">
        <f t="shared" si="4"/>
        <v>-0.93607659380114283</v>
      </c>
      <c r="F100" s="74">
        <f t="shared" si="5"/>
        <v>1.5543964713228455E-4</v>
      </c>
      <c r="G100" s="57">
        <v>40.4857137409968</v>
      </c>
      <c r="H100" s="15">
        <v>28.403199999999998</v>
      </c>
      <c r="I100" s="96"/>
      <c r="J100" s="91">
        <v>0</v>
      </c>
      <c r="K100" s="91">
        <v>1.4675299999999999E-3</v>
      </c>
      <c r="L100" s="92">
        <f t="shared" si="6"/>
        <v>-1</v>
      </c>
      <c r="M100" s="74">
        <f t="shared" si="7"/>
        <v>0</v>
      </c>
    </row>
    <row r="101" spans="1:13" ht="12.75" customHeight="1">
      <c r="A101" s="56" t="s">
        <v>1221</v>
      </c>
      <c r="B101" s="56" t="s">
        <v>1077</v>
      </c>
      <c r="C101" s="91">
        <v>7.598089999999999E-2</v>
      </c>
      <c r="D101" s="91">
        <v>0.15719148999999999</v>
      </c>
      <c r="E101" s="92">
        <f t="shared" si="4"/>
        <v>-0.51663477456699469</v>
      </c>
      <c r="F101" s="74">
        <f t="shared" si="5"/>
        <v>1.5349774586828659E-4</v>
      </c>
      <c r="G101" s="57">
        <v>3.8478503251463998</v>
      </c>
      <c r="H101" s="15">
        <v>65.820800000000006</v>
      </c>
      <c r="I101" s="96"/>
      <c r="J101" s="91">
        <v>2.2924939999999998E-2</v>
      </c>
      <c r="K101" s="91">
        <v>0.62437789369803509</v>
      </c>
      <c r="L101" s="92">
        <f t="shared" si="6"/>
        <v>-0.96328354954365647</v>
      </c>
      <c r="M101" s="74">
        <f t="shared" si="7"/>
        <v>0.30171977431170205</v>
      </c>
    </row>
    <row r="102" spans="1:13" ht="12.75" customHeight="1">
      <c r="A102" s="56" t="s">
        <v>1326</v>
      </c>
      <c r="B102" s="56" t="s">
        <v>1121</v>
      </c>
      <c r="C102" s="91">
        <v>6.9036380000000008E-2</v>
      </c>
      <c r="D102" s="91">
        <v>2.402E-2</v>
      </c>
      <c r="E102" s="92">
        <f t="shared" si="4"/>
        <v>1.8741207327227314</v>
      </c>
      <c r="F102" s="74">
        <f t="shared" si="5"/>
        <v>1.3946832312997695E-4</v>
      </c>
      <c r="G102" s="57">
        <v>4.9648538156904003</v>
      </c>
      <c r="H102" s="15">
        <v>16.941050000000001</v>
      </c>
      <c r="I102" s="96"/>
      <c r="J102" s="91">
        <v>4.8383419999999996E-2</v>
      </c>
      <c r="K102" s="91">
        <v>0.24036305999999999</v>
      </c>
      <c r="L102" s="92">
        <f t="shared" si="6"/>
        <v>-0.79870692276924748</v>
      </c>
      <c r="M102" s="74">
        <f t="shared" si="7"/>
        <v>0.70083947043573247</v>
      </c>
    </row>
    <row r="103" spans="1:13" ht="12.75" customHeight="1">
      <c r="A103" s="56" t="s">
        <v>1909</v>
      </c>
      <c r="B103" s="56" t="s">
        <v>1917</v>
      </c>
      <c r="C103" s="91">
        <v>6.7160330000000004E-2</v>
      </c>
      <c r="D103" s="91">
        <v>3.3920239999999997E-2</v>
      </c>
      <c r="E103" s="92">
        <f t="shared" si="4"/>
        <v>0.97994854989233593</v>
      </c>
      <c r="F103" s="74">
        <f t="shared" si="5"/>
        <v>1.3567829897737809E-4</v>
      </c>
      <c r="G103" s="57">
        <v>0.13604843900000002</v>
      </c>
      <c r="H103" s="15">
        <v>20.107849999999999</v>
      </c>
      <c r="I103" s="96"/>
      <c r="J103" s="91">
        <v>0</v>
      </c>
      <c r="K103" s="91">
        <v>0</v>
      </c>
      <c r="L103" s="92" t="str">
        <f t="shared" si="6"/>
        <v/>
      </c>
      <c r="M103" s="74">
        <f t="shared" si="7"/>
        <v>0</v>
      </c>
    </row>
    <row r="104" spans="1:13" ht="12.75" customHeight="1">
      <c r="A104" s="56" t="s">
        <v>1200</v>
      </c>
      <c r="B104" s="56" t="s">
        <v>1047</v>
      </c>
      <c r="C104" s="91">
        <v>6.6699999999999995E-2</v>
      </c>
      <c r="D104" s="91">
        <v>0.36093375</v>
      </c>
      <c r="E104" s="92">
        <f t="shared" si="4"/>
        <v>-0.81520154321949667</v>
      </c>
      <c r="F104" s="74">
        <f t="shared" si="5"/>
        <v>1.347483334550488E-4</v>
      </c>
      <c r="G104" s="57">
        <v>0.2256657912285</v>
      </c>
      <c r="H104" s="15">
        <v>128.68285</v>
      </c>
      <c r="I104" s="96"/>
      <c r="J104" s="91">
        <v>0.39184978999999998</v>
      </c>
      <c r="K104" s="91">
        <v>0</v>
      </c>
      <c r="L104" s="92" t="str">
        <f t="shared" si="6"/>
        <v/>
      </c>
      <c r="M104" s="74">
        <f t="shared" si="7"/>
        <v>5.8748094452773616</v>
      </c>
    </row>
    <row r="105" spans="1:13" ht="12.75" customHeight="1">
      <c r="A105" s="56" t="s">
        <v>1316</v>
      </c>
      <c r="B105" s="56" t="s">
        <v>1108</v>
      </c>
      <c r="C105" s="91">
        <v>6.605947999999999E-2</v>
      </c>
      <c r="D105" s="91">
        <v>3.2355000000000001E-3</v>
      </c>
      <c r="E105" s="92">
        <f t="shared" si="4"/>
        <v>19.417085458198112</v>
      </c>
      <c r="F105" s="74">
        <f t="shared" si="5"/>
        <v>1.3345434541090143E-4</v>
      </c>
      <c r="G105" s="57">
        <v>8.3776290682689005</v>
      </c>
      <c r="H105" s="15">
        <v>62.363399999999999</v>
      </c>
      <c r="I105" s="96"/>
      <c r="J105" s="91">
        <v>2.9556669999999997E-2</v>
      </c>
      <c r="K105" s="91">
        <v>2.86835E-3</v>
      </c>
      <c r="L105" s="92">
        <f t="shared" si="6"/>
        <v>9.3044154304739646</v>
      </c>
      <c r="M105" s="74">
        <f t="shared" si="7"/>
        <v>0.44742510840230654</v>
      </c>
    </row>
    <row r="106" spans="1:13" ht="12.75" customHeight="1">
      <c r="A106" s="56" t="s">
        <v>1205</v>
      </c>
      <c r="B106" s="56" t="s">
        <v>1054</v>
      </c>
      <c r="C106" s="91">
        <v>6.4826980000000006E-2</v>
      </c>
      <c r="D106" s="91">
        <v>1.0320899999999999E-2</v>
      </c>
      <c r="E106" s="92">
        <f t="shared" si="4"/>
        <v>5.2811363350095446</v>
      </c>
      <c r="F106" s="74">
        <f t="shared" si="5"/>
        <v>1.3096443055357992E-4</v>
      </c>
      <c r="G106" s="57">
        <v>1.0628092990906002</v>
      </c>
      <c r="H106" s="15">
        <v>96.726349999999996</v>
      </c>
      <c r="I106" s="96"/>
      <c r="J106" s="91">
        <v>0</v>
      </c>
      <c r="K106" s="91">
        <v>0.46745159497525701</v>
      </c>
      <c r="L106" s="92">
        <f t="shared" si="6"/>
        <v>-1</v>
      </c>
      <c r="M106" s="74">
        <f t="shared" si="7"/>
        <v>0</v>
      </c>
    </row>
    <row r="107" spans="1:13" ht="12.75" customHeight="1">
      <c r="A107" s="56" t="s">
        <v>1673</v>
      </c>
      <c r="B107" s="56" t="s">
        <v>794</v>
      </c>
      <c r="C107" s="91">
        <v>5.785382E-2</v>
      </c>
      <c r="D107" s="91">
        <v>0.38913555999999999</v>
      </c>
      <c r="E107" s="92">
        <f t="shared" si="4"/>
        <v>-0.85132733693111984</v>
      </c>
      <c r="F107" s="74">
        <f t="shared" si="5"/>
        <v>1.1687714886069523E-4</v>
      </c>
      <c r="G107" s="57">
        <v>7.3359694479359998</v>
      </c>
      <c r="H107" s="15">
        <v>32.265500000000003</v>
      </c>
      <c r="I107" s="96"/>
      <c r="J107" s="91">
        <v>10.523296240000001</v>
      </c>
      <c r="K107" s="91">
        <v>0.51492095000000004</v>
      </c>
      <c r="L107" s="92">
        <f t="shared" si="6"/>
        <v>19.436721869638436</v>
      </c>
      <c r="M107" s="74" t="str">
        <f t="shared" si="7"/>
        <v/>
      </c>
    </row>
    <row r="108" spans="1:13" ht="12.75" customHeight="1">
      <c r="A108" s="56" t="s">
        <v>1814</v>
      </c>
      <c r="B108" s="56" t="s">
        <v>1126</v>
      </c>
      <c r="C108" s="91">
        <v>5.7189509999999999E-2</v>
      </c>
      <c r="D108" s="91">
        <v>1.5611E-2</v>
      </c>
      <c r="E108" s="92">
        <f t="shared" si="4"/>
        <v>2.6634110563064506</v>
      </c>
      <c r="F108" s="74">
        <f t="shared" si="5"/>
        <v>1.1553509990421061E-4</v>
      </c>
      <c r="G108" s="57">
        <v>1.3604154105446999</v>
      </c>
      <c r="H108" s="15">
        <v>691.06209999999999</v>
      </c>
      <c r="I108" s="96"/>
      <c r="J108" s="91">
        <v>3.3888000000000001E-4</v>
      </c>
      <c r="K108" s="91">
        <v>0</v>
      </c>
      <c r="L108" s="92" t="str">
        <f t="shared" si="6"/>
        <v/>
      </c>
      <c r="M108" s="74">
        <f t="shared" si="7"/>
        <v>5.9255622228621997E-3</v>
      </c>
    </row>
    <row r="109" spans="1:13" ht="12.75" customHeight="1">
      <c r="A109" s="56" t="s">
        <v>1322</v>
      </c>
      <c r="B109" s="56" t="s">
        <v>1116</v>
      </c>
      <c r="C109" s="91">
        <v>5.3684199999999994E-2</v>
      </c>
      <c r="D109" s="91">
        <v>4.9741999999999998E-3</v>
      </c>
      <c r="E109" s="92">
        <f t="shared" si="4"/>
        <v>9.7925294519721753</v>
      </c>
      <c r="F109" s="74">
        <f t="shared" si="5"/>
        <v>1.0845362043279656E-4</v>
      </c>
      <c r="G109" s="57">
        <v>3.6338358904085002</v>
      </c>
      <c r="H109" s="15">
        <v>116.3685</v>
      </c>
      <c r="I109" s="96"/>
      <c r="J109" s="91">
        <v>0.55027181000000003</v>
      </c>
      <c r="K109" s="91">
        <v>0</v>
      </c>
      <c r="L109" s="92" t="str">
        <f t="shared" si="6"/>
        <v/>
      </c>
      <c r="M109" s="74">
        <f t="shared" si="7"/>
        <v>10.250163176502586</v>
      </c>
    </row>
    <row r="110" spans="1:13" ht="12.75" customHeight="1">
      <c r="A110" s="56" t="s">
        <v>1671</v>
      </c>
      <c r="B110" s="56" t="s">
        <v>795</v>
      </c>
      <c r="C110" s="91">
        <v>5.2782879999999997E-2</v>
      </c>
      <c r="D110" s="91">
        <v>0.60113128000000005</v>
      </c>
      <c r="E110" s="92">
        <f t="shared" si="4"/>
        <v>-0.91219408845269212</v>
      </c>
      <c r="F110" s="74">
        <f t="shared" si="5"/>
        <v>1.066327603441953E-4</v>
      </c>
      <c r="G110" s="57">
        <v>5.6059885584000009</v>
      </c>
      <c r="H110" s="15">
        <v>66.957999999999998</v>
      </c>
      <c r="I110" s="96"/>
      <c r="J110" s="91">
        <v>4.7879657999999994</v>
      </c>
      <c r="K110" s="91">
        <v>0.75420358999999992</v>
      </c>
      <c r="L110" s="92">
        <f t="shared" si="6"/>
        <v>5.3483731229653788</v>
      </c>
      <c r="M110" s="74">
        <f t="shared" si="7"/>
        <v>90.710582673776031</v>
      </c>
    </row>
    <row r="111" spans="1:13" ht="12.75" customHeight="1">
      <c r="A111" s="56" t="s">
        <v>1806</v>
      </c>
      <c r="B111" s="56" t="s">
        <v>1148</v>
      </c>
      <c r="C111" s="91">
        <v>5.2449610000000001E-2</v>
      </c>
      <c r="D111" s="91">
        <v>4.1436919999999995E-2</v>
      </c>
      <c r="E111" s="92">
        <f t="shared" si="4"/>
        <v>0.26576999448800742</v>
      </c>
      <c r="F111" s="74">
        <f t="shared" si="5"/>
        <v>1.0595948332634576E-4</v>
      </c>
      <c r="G111" s="57">
        <v>0.70890217274400003</v>
      </c>
      <c r="H111" s="15">
        <v>282.41250000000002</v>
      </c>
      <c r="I111" s="96"/>
      <c r="J111" s="91">
        <v>0</v>
      </c>
      <c r="K111" s="91">
        <v>2.6650700000000003E-3</v>
      </c>
      <c r="L111" s="92">
        <f t="shared" si="6"/>
        <v>-1</v>
      </c>
      <c r="M111" s="74">
        <f t="shared" si="7"/>
        <v>0</v>
      </c>
    </row>
    <row r="112" spans="1:13" ht="12.75" customHeight="1">
      <c r="A112" s="56" t="s">
        <v>1336</v>
      </c>
      <c r="B112" s="56" t="s">
        <v>1149</v>
      </c>
      <c r="C112" s="91">
        <v>5.0222120000000002E-2</v>
      </c>
      <c r="D112" s="91">
        <v>9.2007500000000006E-2</v>
      </c>
      <c r="E112" s="92">
        <f t="shared" si="4"/>
        <v>-0.45415188979159304</v>
      </c>
      <c r="F112" s="74">
        <f t="shared" si="5"/>
        <v>1.0145947485126651E-4</v>
      </c>
      <c r="G112" s="57">
        <v>4.7439553985776</v>
      </c>
      <c r="H112" s="15">
        <v>59.339500000000001</v>
      </c>
      <c r="I112" s="96"/>
      <c r="J112" s="91">
        <v>0.78844330000000007</v>
      </c>
      <c r="K112" s="91">
        <v>1.1772739520519151</v>
      </c>
      <c r="L112" s="92">
        <f t="shared" si="6"/>
        <v>-0.33028051913847878</v>
      </c>
      <c r="M112" s="74">
        <f t="shared" si="7"/>
        <v>15.699124210606801</v>
      </c>
    </row>
    <row r="113" spans="1:13" ht="12.75" customHeight="1">
      <c r="A113" s="56" t="s">
        <v>1705</v>
      </c>
      <c r="B113" s="56" t="s">
        <v>1706</v>
      </c>
      <c r="C113" s="91">
        <v>4.9448010000000001E-2</v>
      </c>
      <c r="D113" s="91">
        <v>1.996125E-2</v>
      </c>
      <c r="E113" s="92">
        <f t="shared" si="4"/>
        <v>1.4772000751455945</v>
      </c>
      <c r="F113" s="74">
        <f t="shared" si="5"/>
        <v>9.9895606299379129E-5</v>
      </c>
      <c r="G113" s="57">
        <v>0.136298006</v>
      </c>
      <c r="H113" s="15">
        <v>30.234500000000001</v>
      </c>
      <c r="I113" s="96"/>
      <c r="J113" s="91">
        <v>0</v>
      </c>
      <c r="K113" s="91">
        <v>0</v>
      </c>
      <c r="L113" s="92" t="str">
        <f t="shared" si="6"/>
        <v/>
      </c>
      <c r="M113" s="74">
        <f t="shared" si="7"/>
        <v>0</v>
      </c>
    </row>
    <row r="114" spans="1:13" ht="12.75" customHeight="1">
      <c r="A114" s="56" t="s">
        <v>1802</v>
      </c>
      <c r="B114" s="56" t="s">
        <v>1144</v>
      </c>
      <c r="C114" s="91">
        <v>4.6246199999999994E-2</v>
      </c>
      <c r="D114" s="91">
        <v>1.6410000000000001E-3</v>
      </c>
      <c r="E114" s="92">
        <f t="shared" si="4"/>
        <v>27.181718464351</v>
      </c>
      <c r="F114" s="74">
        <f t="shared" si="5"/>
        <v>9.3427262048408958E-5</v>
      </c>
      <c r="G114" s="57">
        <v>0.6198545649296</v>
      </c>
      <c r="H114" s="15">
        <v>93.497900000000001</v>
      </c>
      <c r="I114" s="96"/>
      <c r="J114" s="91">
        <v>0</v>
      </c>
      <c r="K114" s="91">
        <v>0</v>
      </c>
      <c r="L114" s="92" t="str">
        <f t="shared" si="6"/>
        <v/>
      </c>
      <c r="M114" s="74">
        <f t="shared" si="7"/>
        <v>0</v>
      </c>
    </row>
    <row r="115" spans="1:13" ht="12.75" customHeight="1">
      <c r="A115" s="56" t="s">
        <v>1954</v>
      </c>
      <c r="B115" s="56" t="s">
        <v>1953</v>
      </c>
      <c r="C115" s="91">
        <v>4.6001199999999999E-2</v>
      </c>
      <c r="D115" s="91">
        <v>7.3712390000000003E-2</v>
      </c>
      <c r="E115" s="92">
        <f t="shared" si="4"/>
        <v>-0.37593666410762161</v>
      </c>
      <c r="F115" s="74">
        <f t="shared" si="5"/>
        <v>9.2932309399286218E-5</v>
      </c>
      <c r="G115" s="57">
        <v>0.22895192800000003</v>
      </c>
      <c r="H115" s="15">
        <v>79.997900000000001</v>
      </c>
      <c r="I115" s="96"/>
      <c r="J115" s="91">
        <v>1.8484E-2</v>
      </c>
      <c r="K115" s="91">
        <v>1.2494999999999999E-2</v>
      </c>
      <c r="L115" s="92">
        <f t="shared" si="6"/>
        <v>0.47931172468987615</v>
      </c>
      <c r="M115" s="74">
        <f t="shared" si="7"/>
        <v>0.40181560481030931</v>
      </c>
    </row>
    <row r="116" spans="1:13" ht="12.75" customHeight="1">
      <c r="A116" s="56" t="s">
        <v>1798</v>
      </c>
      <c r="B116" s="56" t="s">
        <v>1157</v>
      </c>
      <c r="C116" s="91">
        <v>4.3979529999999996E-2</v>
      </c>
      <c r="D116" s="91">
        <v>0.23195740000000001</v>
      </c>
      <c r="E116" s="92">
        <f t="shared" si="4"/>
        <v>-0.8103982455399138</v>
      </c>
      <c r="F116" s="74">
        <f t="shared" si="5"/>
        <v>8.8848101553767945E-5</v>
      </c>
      <c r="G116" s="57">
        <v>4.3150813711265004</v>
      </c>
      <c r="H116" s="15">
        <v>291.04514999999998</v>
      </c>
      <c r="I116" s="96"/>
      <c r="J116" s="91">
        <v>9.1468299999999999E-3</v>
      </c>
      <c r="K116" s="91">
        <v>2.005436E-2</v>
      </c>
      <c r="L116" s="92">
        <f t="shared" si="6"/>
        <v>-0.54389818473389329</v>
      </c>
      <c r="M116" s="74">
        <f t="shared" si="7"/>
        <v>0.20797925762280772</v>
      </c>
    </row>
    <row r="117" spans="1:13" ht="12.75" customHeight="1">
      <c r="A117" s="56" t="s">
        <v>2070</v>
      </c>
      <c r="B117" s="56" t="s">
        <v>2071</v>
      </c>
      <c r="C117" s="91">
        <v>4.1205279999999997E-2</v>
      </c>
      <c r="D117" s="91">
        <v>0.60411026000000001</v>
      </c>
      <c r="E117" s="92">
        <f t="shared" si="4"/>
        <v>-0.93179178913465233</v>
      </c>
      <c r="F117" s="74">
        <f t="shared" si="5"/>
        <v>8.3243520383038272E-5</v>
      </c>
      <c r="G117" s="57">
        <v>8.9488131999999998E-2</v>
      </c>
      <c r="H117" s="15">
        <v>79.974249999999998</v>
      </c>
      <c r="I117" s="96"/>
      <c r="J117" s="91">
        <v>1.2883E-3</v>
      </c>
      <c r="K117" s="91">
        <v>1.5394E-3</v>
      </c>
      <c r="L117" s="92">
        <f t="shared" si="6"/>
        <v>-0.16311549954527738</v>
      </c>
      <c r="M117" s="74">
        <f t="shared" si="7"/>
        <v>3.1265410646402599E-2</v>
      </c>
    </row>
    <row r="118" spans="1:13" ht="12.75" customHeight="1">
      <c r="A118" s="56" t="s">
        <v>1339</v>
      </c>
      <c r="B118" s="56" t="s">
        <v>1153</v>
      </c>
      <c r="C118" s="91">
        <v>3.9139899999999998E-2</v>
      </c>
      <c r="D118" s="91">
        <v>5.6242349999999997E-2</v>
      </c>
      <c r="E118" s="92">
        <f t="shared" si="4"/>
        <v>-0.30408491110346558</v>
      </c>
      <c r="F118" s="74">
        <f t="shared" si="5"/>
        <v>7.9071008944486728E-5</v>
      </c>
      <c r="G118" s="57">
        <v>0.18220898577629999</v>
      </c>
      <c r="H118" s="15">
        <v>119.8468</v>
      </c>
      <c r="I118" s="96"/>
      <c r="J118" s="91">
        <v>0</v>
      </c>
      <c r="K118" s="91">
        <v>0</v>
      </c>
      <c r="L118" s="92" t="str">
        <f t="shared" si="6"/>
        <v/>
      </c>
      <c r="M118" s="74">
        <f t="shared" si="7"/>
        <v>0</v>
      </c>
    </row>
    <row r="119" spans="1:13" ht="12.75" customHeight="1">
      <c r="A119" s="56" t="s">
        <v>1801</v>
      </c>
      <c r="B119" s="56" t="s">
        <v>1156</v>
      </c>
      <c r="C119" s="91">
        <v>3.4744820000000003E-2</v>
      </c>
      <c r="D119" s="91">
        <v>0.34003290999999997</v>
      </c>
      <c r="E119" s="92">
        <f t="shared" si="4"/>
        <v>-0.89781924343734842</v>
      </c>
      <c r="F119" s="74">
        <f t="shared" si="5"/>
        <v>7.0192002866501492E-5</v>
      </c>
      <c r="G119" s="57">
        <v>1.7652412744301</v>
      </c>
      <c r="H119" s="15">
        <v>215.43465</v>
      </c>
      <c r="I119" s="96"/>
      <c r="J119" s="91">
        <v>2.8597499999999999E-3</v>
      </c>
      <c r="K119" s="91">
        <v>4.4562899999999999E-3</v>
      </c>
      <c r="L119" s="92">
        <f t="shared" si="6"/>
        <v>-0.35826662986475299</v>
      </c>
      <c r="M119" s="74">
        <f t="shared" si="7"/>
        <v>8.2307233135759508E-2</v>
      </c>
    </row>
    <row r="120" spans="1:13" ht="12.75" customHeight="1">
      <c r="A120" s="56" t="s">
        <v>2064</v>
      </c>
      <c r="B120" s="56" t="s">
        <v>2065</v>
      </c>
      <c r="C120" s="91">
        <v>3.3997940000000004E-2</v>
      </c>
      <c r="D120" s="91">
        <v>4.3117309999999999E-2</v>
      </c>
      <c r="E120" s="92">
        <f t="shared" si="4"/>
        <v>-0.21150136685243104</v>
      </c>
      <c r="F120" s="74">
        <f t="shared" si="5"/>
        <v>6.8683144766188044E-5</v>
      </c>
      <c r="G120" s="57">
        <v>0.13057613099999998</v>
      </c>
      <c r="H120" s="15">
        <v>19.996700000000001</v>
      </c>
      <c r="I120" s="96"/>
      <c r="J120" s="91">
        <v>0</v>
      </c>
      <c r="K120" s="91">
        <v>0</v>
      </c>
      <c r="L120" s="92" t="str">
        <f t="shared" si="6"/>
        <v/>
      </c>
      <c r="M120" s="74">
        <f t="shared" si="7"/>
        <v>0</v>
      </c>
    </row>
    <row r="121" spans="1:13" ht="12.75" customHeight="1">
      <c r="A121" s="56" t="s">
        <v>1335</v>
      </c>
      <c r="B121" s="56" t="s">
        <v>1146</v>
      </c>
      <c r="C121" s="91">
        <v>3.3343730000000002E-2</v>
      </c>
      <c r="D121" s="91">
        <v>0.58845150000000002</v>
      </c>
      <c r="E121" s="92">
        <f t="shared" si="4"/>
        <v>-0.94333648567469031</v>
      </c>
      <c r="F121" s="74">
        <f t="shared" si="5"/>
        <v>6.7361499980136646E-5</v>
      </c>
      <c r="G121" s="57">
        <v>3.5116476252084001</v>
      </c>
      <c r="H121" s="15">
        <v>78.436999999999998</v>
      </c>
      <c r="I121" s="96"/>
      <c r="J121" s="91">
        <v>0</v>
      </c>
      <c r="K121" s="91">
        <v>0</v>
      </c>
      <c r="L121" s="92" t="str">
        <f t="shared" si="6"/>
        <v/>
      </c>
      <c r="M121" s="74">
        <f t="shared" si="7"/>
        <v>0</v>
      </c>
    </row>
    <row r="122" spans="1:13" ht="12.75" customHeight="1">
      <c r="A122" s="56" t="s">
        <v>1323</v>
      </c>
      <c r="B122" s="56" t="s">
        <v>1117</v>
      </c>
      <c r="C122" s="91">
        <v>3.3029999999999997E-2</v>
      </c>
      <c r="D122" s="91">
        <v>6.5129999999999993E-2</v>
      </c>
      <c r="E122" s="92">
        <f t="shared" si="4"/>
        <v>-0.49286043298019344</v>
      </c>
      <c r="F122" s="74">
        <f t="shared" si="5"/>
        <v>6.6727697961323259E-5</v>
      </c>
      <c r="G122" s="57">
        <v>2.5082300217253</v>
      </c>
      <c r="H122" s="15">
        <v>55.052500000000002</v>
      </c>
      <c r="I122" s="96"/>
      <c r="J122" s="91">
        <v>0</v>
      </c>
      <c r="K122" s="91">
        <v>0.49835019122759</v>
      </c>
      <c r="L122" s="92">
        <f t="shared" si="6"/>
        <v>-1</v>
      </c>
      <c r="M122" s="74">
        <f t="shared" si="7"/>
        <v>0</v>
      </c>
    </row>
    <row r="123" spans="1:13" ht="12.75" customHeight="1">
      <c r="A123" s="56" t="s">
        <v>1327</v>
      </c>
      <c r="B123" s="56" t="s">
        <v>1122</v>
      </c>
      <c r="C123" s="91">
        <v>3.158188E-2</v>
      </c>
      <c r="D123" s="91">
        <v>2.3793000000000002E-2</v>
      </c>
      <c r="E123" s="92">
        <f t="shared" si="4"/>
        <v>0.32736014794267221</v>
      </c>
      <c r="F123" s="74">
        <f t="shared" si="5"/>
        <v>6.3802184368475805E-5</v>
      </c>
      <c r="G123" s="57">
        <v>6.4415230477072001</v>
      </c>
      <c r="H123" s="15">
        <v>23.932300000000001</v>
      </c>
      <c r="I123" s="96"/>
      <c r="J123" s="91">
        <v>0</v>
      </c>
      <c r="K123" s="91">
        <v>0</v>
      </c>
      <c r="L123" s="92" t="str">
        <f t="shared" si="6"/>
        <v/>
      </c>
      <c r="M123" s="74">
        <f t="shared" si="7"/>
        <v>0</v>
      </c>
    </row>
    <row r="124" spans="1:13" ht="12.75" customHeight="1">
      <c r="A124" s="56" t="s">
        <v>1946</v>
      </c>
      <c r="B124" s="56" t="s">
        <v>1945</v>
      </c>
      <c r="C124" s="91">
        <v>3.0359750000000001E-2</v>
      </c>
      <c r="D124" s="91">
        <v>0.1384234</v>
      </c>
      <c r="E124" s="92">
        <f t="shared" si="4"/>
        <v>-0.78067472696090401</v>
      </c>
      <c r="F124" s="74">
        <f t="shared" si="5"/>
        <v>6.1333219139608969E-5</v>
      </c>
      <c r="G124" s="57">
        <v>0.34655045200000001</v>
      </c>
      <c r="H124" s="15">
        <v>59.997399999999999</v>
      </c>
      <c r="I124" s="96"/>
      <c r="J124" s="91">
        <v>0</v>
      </c>
      <c r="K124" s="91">
        <v>0</v>
      </c>
      <c r="L124" s="92" t="str">
        <f t="shared" si="6"/>
        <v/>
      </c>
      <c r="M124" s="74">
        <f t="shared" si="7"/>
        <v>0</v>
      </c>
    </row>
    <row r="125" spans="1:13" ht="12.75" customHeight="1">
      <c r="A125" s="56" t="s">
        <v>1791</v>
      </c>
      <c r="B125" s="56" t="s">
        <v>1790</v>
      </c>
      <c r="C125" s="91">
        <v>2.7477020000000001E-2</v>
      </c>
      <c r="D125" s="91">
        <v>0</v>
      </c>
      <c r="E125" s="92" t="str">
        <f t="shared" si="4"/>
        <v/>
      </c>
      <c r="F125" s="74">
        <f t="shared" si="5"/>
        <v>5.5509485057137109E-5</v>
      </c>
      <c r="G125" s="57">
        <v>3.7353993031149995</v>
      </c>
      <c r="H125" s="15">
        <v>43.874400000000001</v>
      </c>
      <c r="I125" s="96"/>
      <c r="J125" s="91">
        <v>5.4631769999999996E-2</v>
      </c>
      <c r="K125" s="91">
        <v>0</v>
      </c>
      <c r="L125" s="92" t="str">
        <f t="shared" si="6"/>
        <v/>
      </c>
      <c r="M125" s="74">
        <f t="shared" si="7"/>
        <v>1.9882712899724932</v>
      </c>
    </row>
    <row r="126" spans="1:13" ht="12.75" customHeight="1">
      <c r="A126" s="56" t="s">
        <v>1775</v>
      </c>
      <c r="B126" s="56" t="s">
        <v>1774</v>
      </c>
      <c r="C126" s="91">
        <v>2.7159300000000001E-2</v>
      </c>
      <c r="D126" s="91">
        <v>4.7987000000000002E-2</v>
      </c>
      <c r="E126" s="92">
        <f t="shared" si="4"/>
        <v>-0.43402796590743331</v>
      </c>
      <c r="F126" s="74">
        <f t="shared" si="5"/>
        <v>5.4867622380895155E-5</v>
      </c>
      <c r="G126" s="57">
        <v>2.4574477849080001</v>
      </c>
      <c r="H126" s="15">
        <v>96.433315789473696</v>
      </c>
      <c r="I126" s="96"/>
      <c r="J126" s="91">
        <v>2.7159300000000001E-2</v>
      </c>
      <c r="K126" s="91">
        <v>4.7987000000000002E-2</v>
      </c>
      <c r="L126" s="92">
        <f t="shared" si="6"/>
        <v>-0.43402796590743331</v>
      </c>
      <c r="M126" s="74">
        <f t="shared" si="7"/>
        <v>1</v>
      </c>
    </row>
    <row r="127" spans="1:13" ht="12.75" customHeight="1">
      <c r="A127" s="56" t="s">
        <v>2062</v>
      </c>
      <c r="B127" s="56" t="s">
        <v>2063</v>
      </c>
      <c r="C127" s="91">
        <v>2.7126000000000001E-2</v>
      </c>
      <c r="D127" s="91">
        <v>7.8506960000000001E-2</v>
      </c>
      <c r="E127" s="92">
        <f t="shared" si="4"/>
        <v>-0.6544764948228794</v>
      </c>
      <c r="F127" s="74">
        <f t="shared" si="5"/>
        <v>5.4800349224912352E-5</v>
      </c>
      <c r="G127" s="57">
        <v>0.28999001099999999</v>
      </c>
      <c r="H127" s="15">
        <v>160.03995</v>
      </c>
      <c r="I127" s="96"/>
      <c r="J127" s="91">
        <v>9.8499899999999987E-2</v>
      </c>
      <c r="K127" s="91">
        <v>0.11590033</v>
      </c>
      <c r="L127" s="92">
        <f t="shared" si="6"/>
        <v>-0.15013270454018557</v>
      </c>
      <c r="M127" s="74">
        <f t="shared" si="7"/>
        <v>3.6311988498119878</v>
      </c>
    </row>
    <row r="128" spans="1:13" ht="12.75" customHeight="1">
      <c r="A128" s="56" t="s">
        <v>1958</v>
      </c>
      <c r="B128" s="56" t="s">
        <v>1957</v>
      </c>
      <c r="C128" s="91">
        <v>2.6813099999999999E-2</v>
      </c>
      <c r="D128" s="91">
        <v>2.9391110000000002E-2</v>
      </c>
      <c r="E128" s="92">
        <f t="shared" si="4"/>
        <v>-8.7713937990092972E-2</v>
      </c>
      <c r="F128" s="74">
        <f t="shared" si="5"/>
        <v>5.4168223984461302E-5</v>
      </c>
      <c r="G128" s="57">
        <v>0.22470637899999998</v>
      </c>
      <c r="H128" s="15">
        <v>100.00165</v>
      </c>
      <c r="I128" s="96"/>
      <c r="J128" s="91">
        <v>0.13586703999999999</v>
      </c>
      <c r="K128" s="91">
        <v>0</v>
      </c>
      <c r="L128" s="92" t="str">
        <f t="shared" si="6"/>
        <v/>
      </c>
      <c r="M128" s="74">
        <f t="shared" si="7"/>
        <v>5.06718879950472</v>
      </c>
    </row>
    <row r="129" spans="1:13" ht="12.75" customHeight="1">
      <c r="A129" s="56" t="s">
        <v>1356</v>
      </c>
      <c r="B129" s="56" t="s">
        <v>1171</v>
      </c>
      <c r="C129" s="91">
        <v>2.6317150000000001E-2</v>
      </c>
      <c r="D129" s="91">
        <v>0.47244220000000003</v>
      </c>
      <c r="E129" s="92">
        <f t="shared" si="4"/>
        <v>-0.94429551382158494</v>
      </c>
      <c r="F129" s="74">
        <f t="shared" si="5"/>
        <v>5.3166298407594267E-5</v>
      </c>
      <c r="G129" s="57">
        <v>36.409116433674605</v>
      </c>
      <c r="H129" s="15">
        <v>32.203600000000002</v>
      </c>
      <c r="I129" s="96"/>
      <c r="J129" s="91">
        <v>0</v>
      </c>
      <c r="K129" s="91">
        <v>0</v>
      </c>
      <c r="L129" s="92" t="str">
        <f t="shared" si="6"/>
        <v/>
      </c>
      <c r="M129" s="74">
        <f t="shared" si="7"/>
        <v>0</v>
      </c>
    </row>
    <row r="130" spans="1:13" ht="12.75" customHeight="1">
      <c r="A130" s="56" t="s">
        <v>2</v>
      </c>
      <c r="B130" s="56" t="s">
        <v>1193</v>
      </c>
      <c r="C130" s="91">
        <v>2.4380700000000002E-2</v>
      </c>
      <c r="D130" s="91">
        <v>7.13775E-3</v>
      </c>
      <c r="E130" s="92">
        <f t="shared" si="4"/>
        <v>2.4157402542818116</v>
      </c>
      <c r="F130" s="74">
        <f t="shared" si="5"/>
        <v>4.9254253275374943E-5</v>
      </c>
      <c r="G130" s="57">
        <v>1.0634050668639001</v>
      </c>
      <c r="H130" s="15">
        <v>110.4285</v>
      </c>
      <c r="I130" s="96"/>
      <c r="J130" s="91">
        <v>0</v>
      </c>
      <c r="K130" s="91">
        <v>0</v>
      </c>
      <c r="L130" s="92" t="str">
        <f t="shared" si="6"/>
        <v/>
      </c>
      <c r="M130" s="74">
        <f t="shared" si="7"/>
        <v>0</v>
      </c>
    </row>
    <row r="131" spans="1:13" ht="12.75" customHeight="1">
      <c r="A131" s="56" t="s">
        <v>1821</v>
      </c>
      <c r="B131" s="56" t="s">
        <v>1155</v>
      </c>
      <c r="C131" s="91">
        <v>1.8828520000000001E-2</v>
      </c>
      <c r="D131" s="91">
        <v>0.26072864000000001</v>
      </c>
      <c r="E131" s="92">
        <f t="shared" si="4"/>
        <v>-0.92778499515818436</v>
      </c>
      <c r="F131" s="74">
        <f t="shared" si="5"/>
        <v>3.8037656543104281E-5</v>
      </c>
      <c r="G131" s="57">
        <v>2.3100998619194999</v>
      </c>
      <c r="H131" s="15">
        <v>74.003749999999997</v>
      </c>
      <c r="I131" s="96"/>
      <c r="J131" s="91">
        <v>1.5702000000000001E-4</v>
      </c>
      <c r="K131" s="91">
        <v>0.12235982000000001</v>
      </c>
      <c r="L131" s="92">
        <f t="shared" si="6"/>
        <v>-0.99871673560814322</v>
      </c>
      <c r="M131" s="74">
        <f t="shared" si="7"/>
        <v>8.3394764962939193E-3</v>
      </c>
    </row>
    <row r="132" spans="1:13" ht="12.75" customHeight="1">
      <c r="A132" s="56" t="s">
        <v>1914</v>
      </c>
      <c r="B132" s="56" t="s">
        <v>1922</v>
      </c>
      <c r="C132" s="91">
        <v>1.63231E-2</v>
      </c>
      <c r="D132" s="91">
        <v>0</v>
      </c>
      <c r="E132" s="92" t="str">
        <f t="shared" si="4"/>
        <v/>
      </c>
      <c r="F132" s="74">
        <f t="shared" si="5"/>
        <v>3.2976169742430388E-5</v>
      </c>
      <c r="G132" s="57">
        <v>2.7183091E-2</v>
      </c>
      <c r="H132" s="15">
        <v>89.981499999999997</v>
      </c>
      <c r="I132" s="96"/>
      <c r="J132" s="91">
        <v>0</v>
      </c>
      <c r="K132" s="91">
        <v>0</v>
      </c>
      <c r="L132" s="92" t="str">
        <f t="shared" si="6"/>
        <v/>
      </c>
      <c r="M132" s="74">
        <f t="shared" si="7"/>
        <v>0</v>
      </c>
    </row>
    <row r="133" spans="1:13" ht="12.75" customHeight="1">
      <c r="A133" s="56" t="s">
        <v>1308</v>
      </c>
      <c r="B133" s="56" t="s">
        <v>1098</v>
      </c>
      <c r="C133" s="91">
        <v>1.5355229999999999E-2</v>
      </c>
      <c r="D133" s="91">
        <v>1.6869330000000002E-2</v>
      </c>
      <c r="E133" s="92">
        <f t="shared" si="4"/>
        <v>-8.9754601990713501E-2</v>
      </c>
      <c r="F133" s="74">
        <f t="shared" si="5"/>
        <v>3.102086435260823E-5</v>
      </c>
      <c r="G133" s="57">
        <v>26.958888985815598</v>
      </c>
      <c r="H133" s="15">
        <v>45.88015</v>
      </c>
      <c r="I133" s="96"/>
      <c r="J133" s="91">
        <v>5.2199999999999998E-3</v>
      </c>
      <c r="K133" s="91">
        <v>0</v>
      </c>
      <c r="L133" s="92" t="str">
        <f t="shared" si="6"/>
        <v/>
      </c>
      <c r="M133" s="74">
        <f t="shared" si="7"/>
        <v>0.33994932019904617</v>
      </c>
    </row>
    <row r="134" spans="1:13" ht="12.75" customHeight="1">
      <c r="A134" s="56" t="s">
        <v>1204</v>
      </c>
      <c r="B134" s="56" t="s">
        <v>1053</v>
      </c>
      <c r="C134" s="91">
        <v>1.513223E-2</v>
      </c>
      <c r="D134" s="91">
        <v>9.2603539999999998E-2</v>
      </c>
      <c r="E134" s="92">
        <f t="shared" si="4"/>
        <v>-0.83659123614496811</v>
      </c>
      <c r="F134" s="74">
        <f t="shared" si="5"/>
        <v>3.0570356431161814E-5</v>
      </c>
      <c r="G134" s="57">
        <v>0.4035510776879</v>
      </c>
      <c r="H134" s="15">
        <v>93.548900000000003</v>
      </c>
      <c r="I134" s="96"/>
      <c r="J134" s="91">
        <v>16.540043699999998</v>
      </c>
      <c r="K134" s="91">
        <v>15.321973575837049</v>
      </c>
      <c r="L134" s="92">
        <f t="shared" si="6"/>
        <v>7.9498252502135935E-2</v>
      </c>
      <c r="M134" s="74" t="str">
        <f t="shared" si="7"/>
        <v/>
      </c>
    </row>
    <row r="135" spans="1:13" ht="12.75" customHeight="1">
      <c r="A135" s="56" t="s">
        <v>2302</v>
      </c>
      <c r="B135" s="56" t="s">
        <v>2291</v>
      </c>
      <c r="C135" s="91">
        <v>1.4144E-2</v>
      </c>
      <c r="D135" s="91">
        <v>0</v>
      </c>
      <c r="E135" s="92" t="str">
        <f t="shared" ref="E135:E198" si="8">IF(ISERROR(C135/D135-1),"",IF((C135/D135-1)&gt;10000%,"",C135/D135-1))</f>
        <v/>
      </c>
      <c r="F135" s="74">
        <f t="shared" ref="F135:F198" si="9">C135/$C$278</f>
        <v>2.8573919466090111E-5</v>
      </c>
      <c r="G135" s="57">
        <v>2.3719737000000001E-2</v>
      </c>
      <c r="H135" s="15">
        <v>149.96494999999999</v>
      </c>
      <c r="I135" s="96"/>
      <c r="J135" s="91">
        <v>0</v>
      </c>
      <c r="K135" s="91">
        <v>0</v>
      </c>
      <c r="L135" s="92" t="str">
        <f t="shared" ref="L135:L198" si="10">IF(ISERROR(J135/K135-1),"",IF((J135/K135-1)&gt;10000%,"",J135/K135-1))</f>
        <v/>
      </c>
      <c r="M135" s="74">
        <f t="shared" ref="M135:M198" si="11">IF(ISERROR(J135/C135),"",IF(J135/C135&gt;10000%,"",J135/C135))</f>
        <v>0</v>
      </c>
    </row>
    <row r="136" spans="1:13" ht="12.75" customHeight="1">
      <c r="A136" s="56" t="s">
        <v>1781</v>
      </c>
      <c r="B136" s="56" t="s">
        <v>1780</v>
      </c>
      <c r="C136" s="91">
        <v>1.36975E-2</v>
      </c>
      <c r="D136" s="91">
        <v>4.5539999999999997E-2</v>
      </c>
      <c r="E136" s="92">
        <f t="shared" si="8"/>
        <v>-0.69922046552481332</v>
      </c>
      <c r="F136" s="74">
        <f t="shared" si="9"/>
        <v>2.7671893515750087E-5</v>
      </c>
      <c r="G136" s="57">
        <v>0.68567526989640004</v>
      </c>
      <c r="H136" s="15">
        <v>263.31205</v>
      </c>
      <c r="I136" s="96"/>
      <c r="J136" s="91">
        <v>3.1435049999999999E-2</v>
      </c>
      <c r="K136" s="91">
        <v>4.5539999999999997E-2</v>
      </c>
      <c r="L136" s="92">
        <f t="shared" si="10"/>
        <v>-0.30972661396574441</v>
      </c>
      <c r="M136" s="74">
        <f t="shared" si="11"/>
        <v>2.2949479832086146</v>
      </c>
    </row>
    <row r="137" spans="1:13" ht="12.75" customHeight="1">
      <c r="A137" s="56" t="s">
        <v>1913</v>
      </c>
      <c r="B137" s="56" t="s">
        <v>1921</v>
      </c>
      <c r="C137" s="91">
        <v>1.262989E-2</v>
      </c>
      <c r="D137" s="91">
        <v>1.9025830000000001E-2</v>
      </c>
      <c r="E137" s="92">
        <f t="shared" si="8"/>
        <v>-0.33617140487432096</v>
      </c>
      <c r="F137" s="74">
        <f t="shared" si="9"/>
        <v>2.5515091892362611E-5</v>
      </c>
      <c r="G137" s="57">
        <v>9.6174090000000004E-3</v>
      </c>
      <c r="H137" s="15">
        <v>44.997199999999999</v>
      </c>
      <c r="I137" s="96"/>
      <c r="J137" s="91">
        <v>0</v>
      </c>
      <c r="K137" s="91">
        <v>0</v>
      </c>
      <c r="L137" s="92" t="str">
        <f t="shared" si="10"/>
        <v/>
      </c>
      <c r="M137" s="74">
        <f t="shared" si="11"/>
        <v>0</v>
      </c>
    </row>
    <row r="138" spans="1:13" ht="12.75" customHeight="1">
      <c r="A138" s="56" t="s">
        <v>1703</v>
      </c>
      <c r="B138" s="56" t="s">
        <v>1704</v>
      </c>
      <c r="C138" s="91">
        <v>1.2259049999999999E-2</v>
      </c>
      <c r="D138" s="91">
        <v>4.7892209999999998E-2</v>
      </c>
      <c r="E138" s="92">
        <f t="shared" si="8"/>
        <v>-0.74402830857043356</v>
      </c>
      <c r="F138" s="74">
        <f t="shared" si="9"/>
        <v>2.4765915400931272E-5</v>
      </c>
      <c r="G138" s="57">
        <v>0.37624855400000001</v>
      </c>
      <c r="H138" s="15">
        <v>40.00365</v>
      </c>
      <c r="I138" s="96"/>
      <c r="J138" s="91">
        <v>0.31291251000000003</v>
      </c>
      <c r="K138" s="91">
        <v>2.1800000000000001E-3</v>
      </c>
      <c r="L138" s="92" t="str">
        <f t="shared" si="10"/>
        <v/>
      </c>
      <c r="M138" s="74">
        <f t="shared" si="11"/>
        <v>25.525021106855757</v>
      </c>
    </row>
    <row r="139" spans="1:13" ht="12.75" customHeight="1">
      <c r="A139" s="56" t="s">
        <v>1674</v>
      </c>
      <c r="B139" s="56" t="s">
        <v>792</v>
      </c>
      <c r="C139" s="91">
        <v>1.208852E-2</v>
      </c>
      <c r="D139" s="91">
        <v>7.2313679999999991E-2</v>
      </c>
      <c r="E139" s="92">
        <f t="shared" si="8"/>
        <v>-0.83283218334345588</v>
      </c>
      <c r="F139" s="74">
        <f t="shared" si="9"/>
        <v>2.4421408154992902E-5</v>
      </c>
      <c r="G139" s="57">
        <v>1.4344666242520001</v>
      </c>
      <c r="H139" s="15">
        <v>51.579650000000001</v>
      </c>
      <c r="I139" s="96"/>
      <c r="J139" s="91">
        <v>1.7066546200000001</v>
      </c>
      <c r="K139" s="91">
        <v>0.21677560999999998</v>
      </c>
      <c r="L139" s="92">
        <f t="shared" si="10"/>
        <v>6.8729088572279888</v>
      </c>
      <c r="M139" s="74" t="str">
        <f t="shared" si="11"/>
        <v/>
      </c>
    </row>
    <row r="140" spans="1:13" ht="12.75" customHeight="1">
      <c r="A140" s="56" t="s">
        <v>1795</v>
      </c>
      <c r="B140" s="56" t="s">
        <v>1794</v>
      </c>
      <c r="C140" s="91">
        <v>1.11171E-2</v>
      </c>
      <c r="D140" s="91">
        <v>0</v>
      </c>
      <c r="E140" s="92" t="str">
        <f t="shared" si="8"/>
        <v/>
      </c>
      <c r="F140" s="74">
        <f t="shared" si="9"/>
        <v>2.2458931002295697E-5</v>
      </c>
      <c r="G140" s="57">
        <v>0.65485200331799998</v>
      </c>
      <c r="H140" s="15">
        <v>111.85845</v>
      </c>
      <c r="I140" s="96"/>
      <c r="J140" s="91">
        <v>7.505160000000001E-2</v>
      </c>
      <c r="K140" s="91">
        <v>3.9954000000000003E-2</v>
      </c>
      <c r="L140" s="92">
        <f t="shared" si="10"/>
        <v>0.87845021775041299</v>
      </c>
      <c r="M140" s="74">
        <f t="shared" si="11"/>
        <v>6.7510052081927849</v>
      </c>
    </row>
    <row r="141" spans="1:13" ht="12.75" customHeight="1">
      <c r="A141" s="56" t="s">
        <v>2197</v>
      </c>
      <c r="B141" s="56" t="s">
        <v>2198</v>
      </c>
      <c r="C141" s="91">
        <v>1.1034250000000001E-2</v>
      </c>
      <c r="D141" s="91">
        <v>0</v>
      </c>
      <c r="E141" s="92" t="str">
        <f t="shared" si="8"/>
        <v/>
      </c>
      <c r="F141" s="74">
        <f t="shared" si="9"/>
        <v>2.2291556198296435E-5</v>
      </c>
      <c r="G141" s="57">
        <v>5.5831493400000001E-2</v>
      </c>
      <c r="H141" s="15">
        <v>34.221150000000002</v>
      </c>
      <c r="I141" s="96"/>
      <c r="J141" s="91">
        <v>1.1037750000000001E-2</v>
      </c>
      <c r="K141" s="91">
        <v>0</v>
      </c>
      <c r="L141" s="92" t="str">
        <f t="shared" si="10"/>
        <v/>
      </c>
      <c r="M141" s="74">
        <f t="shared" si="11"/>
        <v>1.0003171941908149</v>
      </c>
    </row>
    <row r="142" spans="1:13" ht="12.75" customHeight="1">
      <c r="A142" s="56" t="s">
        <v>1312</v>
      </c>
      <c r="B142" s="56" t="s">
        <v>1103</v>
      </c>
      <c r="C142" s="91">
        <v>1.1031971999999999E-2</v>
      </c>
      <c r="D142" s="91">
        <v>1.7367750000000001E-2</v>
      </c>
      <c r="E142" s="92">
        <f t="shared" si="8"/>
        <v>-0.36480131277799377</v>
      </c>
      <c r="F142" s="74">
        <f t="shared" si="9"/>
        <v>2.2286954148767039E-5</v>
      </c>
      <c r="G142" s="57">
        <v>8.1041567789182007</v>
      </c>
      <c r="H142" s="15">
        <v>43.633499999999998</v>
      </c>
      <c r="I142" s="96"/>
      <c r="J142" s="91">
        <v>4.8711199999999996E-3</v>
      </c>
      <c r="K142" s="91">
        <v>0</v>
      </c>
      <c r="L142" s="92" t="str">
        <f t="shared" si="10"/>
        <v/>
      </c>
      <c r="M142" s="74">
        <f t="shared" si="11"/>
        <v>0.44154571820885696</v>
      </c>
    </row>
    <row r="143" spans="1:13" ht="12.75" customHeight="1">
      <c r="A143" s="56" t="s">
        <v>1833</v>
      </c>
      <c r="B143" s="56" t="s">
        <v>1159</v>
      </c>
      <c r="C143" s="91">
        <v>1.0957100000000001E-2</v>
      </c>
      <c r="D143" s="91">
        <v>1.0599600000000001E-2</v>
      </c>
      <c r="E143" s="92">
        <f t="shared" si="8"/>
        <v>3.3727687837276976E-2</v>
      </c>
      <c r="F143" s="74">
        <f t="shared" si="9"/>
        <v>2.2135696619195133E-5</v>
      </c>
      <c r="G143" s="57">
        <v>1.6333436317282999</v>
      </c>
      <c r="H143" s="15">
        <v>177.54830000000001</v>
      </c>
      <c r="I143" s="96"/>
      <c r="J143" s="91">
        <v>0</v>
      </c>
      <c r="K143" s="91">
        <v>0</v>
      </c>
      <c r="L143" s="92" t="str">
        <f t="shared" si="10"/>
        <v/>
      </c>
      <c r="M143" s="74">
        <f t="shared" si="11"/>
        <v>0</v>
      </c>
    </row>
    <row r="144" spans="1:13" ht="12.75" customHeight="1">
      <c r="A144" s="56" t="s">
        <v>1670</v>
      </c>
      <c r="B144" s="56" t="s">
        <v>796</v>
      </c>
      <c r="C144" s="91">
        <v>7.9298700000000003E-3</v>
      </c>
      <c r="D144" s="91">
        <v>2.3843009999999998E-2</v>
      </c>
      <c r="E144" s="92">
        <f t="shared" si="8"/>
        <v>-0.66741321670376341</v>
      </c>
      <c r="F144" s="74">
        <f t="shared" si="9"/>
        <v>1.6020041484485574E-5</v>
      </c>
      <c r="G144" s="57">
        <v>2.487003221718</v>
      </c>
      <c r="H144" s="15">
        <v>37.160699999999999</v>
      </c>
      <c r="I144" s="96"/>
      <c r="J144" s="91">
        <v>7.9298700000000003E-3</v>
      </c>
      <c r="K144" s="91">
        <v>3.827357E-2</v>
      </c>
      <c r="L144" s="92">
        <f t="shared" si="10"/>
        <v>-0.79281080913016477</v>
      </c>
      <c r="M144" s="74">
        <f t="shared" si="11"/>
        <v>1</v>
      </c>
    </row>
    <row r="145" spans="1:13" ht="12.75" customHeight="1">
      <c r="A145" s="56" t="s">
        <v>1334</v>
      </c>
      <c r="B145" s="56" t="s">
        <v>1145</v>
      </c>
      <c r="C145" s="91">
        <v>7.2948000000000006E-3</v>
      </c>
      <c r="D145" s="91">
        <v>1.347084E-2</v>
      </c>
      <c r="E145" s="92">
        <f t="shared" si="8"/>
        <v>-0.45847474990423753</v>
      </c>
      <c r="F145" s="74">
        <f t="shared" si="9"/>
        <v>1.4737063611512596E-5</v>
      </c>
      <c r="G145" s="57">
        <v>27.027411470108799</v>
      </c>
      <c r="H145" s="15">
        <v>56.4497</v>
      </c>
      <c r="I145" s="96"/>
      <c r="J145" s="91">
        <v>0</v>
      </c>
      <c r="K145" s="91">
        <v>0</v>
      </c>
      <c r="L145" s="92" t="str">
        <f t="shared" si="10"/>
        <v/>
      </c>
      <c r="M145" s="74">
        <f t="shared" si="11"/>
        <v>0</v>
      </c>
    </row>
    <row r="146" spans="1:13" ht="12.75" customHeight="1">
      <c r="A146" s="56" t="s">
        <v>1656</v>
      </c>
      <c r="B146" s="56" t="s">
        <v>800</v>
      </c>
      <c r="C146" s="91">
        <v>7.0887299999999997E-3</v>
      </c>
      <c r="D146" s="91">
        <v>9.4905000000000007E-3</v>
      </c>
      <c r="E146" s="92">
        <f t="shared" si="8"/>
        <v>-0.25307096570254473</v>
      </c>
      <c r="F146" s="74">
        <f t="shared" si="9"/>
        <v>1.4320757928228007E-5</v>
      </c>
      <c r="G146" s="57">
        <v>3.9757068599999998</v>
      </c>
      <c r="H146" s="15">
        <v>49.82385</v>
      </c>
      <c r="I146" s="96"/>
      <c r="J146" s="91">
        <v>0</v>
      </c>
      <c r="K146" s="91">
        <v>0</v>
      </c>
      <c r="L146" s="92" t="str">
        <f t="shared" si="10"/>
        <v/>
      </c>
      <c r="M146" s="74">
        <f t="shared" si="11"/>
        <v>0</v>
      </c>
    </row>
    <row r="147" spans="1:13" ht="12.75" customHeight="1">
      <c r="A147" s="56" t="s">
        <v>1226</v>
      </c>
      <c r="B147" s="56" t="s">
        <v>1084</v>
      </c>
      <c r="C147" s="91">
        <v>6.8780000000000004E-3</v>
      </c>
      <c r="D147" s="91">
        <v>3.0136500000000001E-3</v>
      </c>
      <c r="E147" s="92">
        <f t="shared" si="8"/>
        <v>1.2822822822822824</v>
      </c>
      <c r="F147" s="74">
        <f t="shared" si="9"/>
        <v>1.3895038043535619E-5</v>
      </c>
      <c r="G147" s="57">
        <v>1.943701024324</v>
      </c>
      <c r="H147" s="15">
        <v>35.175750000000001</v>
      </c>
      <c r="I147" s="96"/>
      <c r="J147" s="91">
        <v>2.5785000000000001E-3</v>
      </c>
      <c r="K147" s="91">
        <v>0</v>
      </c>
      <c r="L147" s="92" t="str">
        <f t="shared" si="10"/>
        <v/>
      </c>
      <c r="M147" s="74">
        <f t="shared" si="11"/>
        <v>0.37489095667345157</v>
      </c>
    </row>
    <row r="148" spans="1:13" ht="12.75" customHeight="1">
      <c r="A148" s="56" t="s">
        <v>2205</v>
      </c>
      <c r="B148" s="56" t="s">
        <v>2206</v>
      </c>
      <c r="C148" s="91">
        <v>6.7606200000000002E-3</v>
      </c>
      <c r="D148" s="91">
        <v>1.5250000000000001E-3</v>
      </c>
      <c r="E148" s="92">
        <f t="shared" si="8"/>
        <v>3.4331934426229509</v>
      </c>
      <c r="F148" s="74">
        <f t="shared" si="9"/>
        <v>1.3657905219233464E-5</v>
      </c>
      <c r="G148" s="57">
        <v>2.9627649597840002</v>
      </c>
      <c r="H148" s="15">
        <v>28.448399999999999</v>
      </c>
      <c r="I148" s="96"/>
      <c r="J148" s="91">
        <v>0</v>
      </c>
      <c r="K148" s="91">
        <v>0</v>
      </c>
      <c r="L148" s="92" t="str">
        <f t="shared" si="10"/>
        <v/>
      </c>
      <c r="M148" s="74">
        <f t="shared" si="11"/>
        <v>0</v>
      </c>
    </row>
    <row r="149" spans="1:13" ht="12.75" customHeight="1">
      <c r="A149" s="56" t="s">
        <v>1912</v>
      </c>
      <c r="B149" s="56" t="s">
        <v>1920</v>
      </c>
      <c r="C149" s="91">
        <v>5.9849999999999999E-3</v>
      </c>
      <c r="D149" s="91">
        <v>1.7847470000000001E-2</v>
      </c>
      <c r="E149" s="92">
        <f t="shared" si="8"/>
        <v>-0.66465835213618507</v>
      </c>
      <c r="F149" s="74">
        <f t="shared" si="9"/>
        <v>1.2090986142855578E-5</v>
      </c>
      <c r="G149" s="57">
        <v>1.8287108999999999E-2</v>
      </c>
      <c r="H149" s="15">
        <v>40.011899999999997</v>
      </c>
      <c r="I149" s="96"/>
      <c r="J149" s="91">
        <v>0</v>
      </c>
      <c r="K149" s="91">
        <v>0</v>
      </c>
      <c r="L149" s="92" t="str">
        <f t="shared" si="10"/>
        <v/>
      </c>
      <c r="M149" s="74">
        <f t="shared" si="11"/>
        <v>0</v>
      </c>
    </row>
    <row r="150" spans="1:13" ht="12.75" customHeight="1">
      <c r="A150" s="56" t="s">
        <v>1329</v>
      </c>
      <c r="B150" s="56" t="s">
        <v>1127</v>
      </c>
      <c r="C150" s="91">
        <v>5.9164600000000001E-3</v>
      </c>
      <c r="D150" s="91">
        <v>1.0385E-2</v>
      </c>
      <c r="E150" s="92">
        <f t="shared" si="8"/>
        <v>-0.43028791526239774</v>
      </c>
      <c r="F150" s="74">
        <f t="shared" si="9"/>
        <v>1.1952520613994874E-5</v>
      </c>
      <c r="G150" s="57">
        <v>0.69410879351840005</v>
      </c>
      <c r="H150" s="15">
        <v>364.62754999999999</v>
      </c>
      <c r="I150" s="96"/>
      <c r="J150" s="91">
        <v>0</v>
      </c>
      <c r="K150" s="91">
        <v>0</v>
      </c>
      <c r="L150" s="92" t="str">
        <f t="shared" si="10"/>
        <v/>
      </c>
      <c r="M150" s="74">
        <f t="shared" si="11"/>
        <v>0</v>
      </c>
    </row>
    <row r="151" spans="1:13" ht="12.75" customHeight="1">
      <c r="A151" s="56" t="s">
        <v>1313</v>
      </c>
      <c r="B151" s="56" t="s">
        <v>1104</v>
      </c>
      <c r="C151" s="91">
        <v>5.6721599999999999E-3</v>
      </c>
      <c r="D151" s="91">
        <v>1.2271499999999999E-2</v>
      </c>
      <c r="E151" s="92">
        <f t="shared" si="8"/>
        <v>-0.53777777777777769</v>
      </c>
      <c r="F151" s="74">
        <f t="shared" si="9"/>
        <v>1.1458982115298195E-5</v>
      </c>
      <c r="G151" s="57">
        <v>0.42554989160490003</v>
      </c>
      <c r="H151" s="15">
        <v>69.013400000000004</v>
      </c>
      <c r="I151" s="96"/>
      <c r="J151" s="91">
        <v>0</v>
      </c>
      <c r="K151" s="91">
        <v>0</v>
      </c>
      <c r="L151" s="92" t="str">
        <f t="shared" si="10"/>
        <v/>
      </c>
      <c r="M151" s="74">
        <f t="shared" si="11"/>
        <v>0</v>
      </c>
    </row>
    <row r="152" spans="1:13" ht="12.75" customHeight="1">
      <c r="A152" s="56" t="s">
        <v>1822</v>
      </c>
      <c r="B152" s="56" t="s">
        <v>1132</v>
      </c>
      <c r="C152" s="91">
        <v>5.352E-3</v>
      </c>
      <c r="D152" s="91">
        <v>1.11325E-2</v>
      </c>
      <c r="E152" s="92">
        <f t="shared" si="8"/>
        <v>-0.51924545250392995</v>
      </c>
      <c r="F152" s="74">
        <f t="shared" si="9"/>
        <v>1.0812190114713961E-5</v>
      </c>
      <c r="G152" s="57">
        <v>1.8268271403936001</v>
      </c>
      <c r="H152" s="15">
        <v>251.78919999999999</v>
      </c>
      <c r="I152" s="96"/>
      <c r="J152" s="91">
        <v>5.2924000000000001E-3</v>
      </c>
      <c r="K152" s="91">
        <v>0</v>
      </c>
      <c r="L152" s="92" t="str">
        <f t="shared" si="10"/>
        <v/>
      </c>
      <c r="M152" s="74">
        <f t="shared" si="11"/>
        <v>0.98886397608370702</v>
      </c>
    </row>
    <row r="153" spans="1:13" ht="12.75" customHeight="1">
      <c r="A153" s="56" t="s">
        <v>1916</v>
      </c>
      <c r="B153" s="56" t="s">
        <v>1924</v>
      </c>
      <c r="C153" s="91">
        <v>5.1450000000000003E-3</v>
      </c>
      <c r="D153" s="91">
        <v>0</v>
      </c>
      <c r="E153" s="92" t="str">
        <f t="shared" si="8"/>
        <v/>
      </c>
      <c r="F153" s="74">
        <f t="shared" si="9"/>
        <v>1.0394005631577602E-5</v>
      </c>
      <c r="G153" s="57">
        <v>7.3957240000000007E-2</v>
      </c>
      <c r="H153" s="15">
        <v>89.997</v>
      </c>
      <c r="I153" s="96"/>
      <c r="J153" s="91">
        <v>0</v>
      </c>
      <c r="K153" s="91">
        <v>0</v>
      </c>
      <c r="L153" s="92" t="str">
        <f t="shared" si="10"/>
        <v/>
      </c>
      <c r="M153" s="74">
        <f t="shared" si="11"/>
        <v>0</v>
      </c>
    </row>
    <row r="154" spans="1:13" ht="12.75" customHeight="1">
      <c r="A154" s="56" t="s">
        <v>1658</v>
      </c>
      <c r="B154" s="56" t="s">
        <v>802</v>
      </c>
      <c r="C154" s="91">
        <v>5.0485E-3</v>
      </c>
      <c r="D154" s="91">
        <v>0</v>
      </c>
      <c r="E154" s="92" t="str">
        <f t="shared" si="8"/>
        <v/>
      </c>
      <c r="F154" s="74">
        <f t="shared" si="9"/>
        <v>1.0199054894270073E-5</v>
      </c>
      <c r="G154" s="57">
        <v>130.32499999999999</v>
      </c>
      <c r="H154" s="15">
        <v>49.865749999999998</v>
      </c>
      <c r="I154" s="96"/>
      <c r="J154" s="91">
        <v>8.5059500000000003</v>
      </c>
      <c r="K154" s="91">
        <v>116.985572</v>
      </c>
      <c r="L154" s="92">
        <f t="shared" si="10"/>
        <v>-0.92729060640059102</v>
      </c>
      <c r="M154" s="74" t="str">
        <f t="shared" si="11"/>
        <v/>
      </c>
    </row>
    <row r="155" spans="1:13" ht="12.75" customHeight="1">
      <c r="A155" s="56" t="s">
        <v>1835</v>
      </c>
      <c r="B155" s="56" t="s">
        <v>1151</v>
      </c>
      <c r="C155" s="91">
        <v>5.0312200000000003E-3</v>
      </c>
      <c r="D155" s="91">
        <v>0.17785190000000001</v>
      </c>
      <c r="E155" s="92">
        <f t="shared" si="8"/>
        <v>-0.97171118216898444</v>
      </c>
      <c r="F155" s="74">
        <f t="shared" si="9"/>
        <v>1.0164145580895212E-5</v>
      </c>
      <c r="G155" s="57">
        <v>0.353388036357</v>
      </c>
      <c r="H155" s="15">
        <v>191.9504</v>
      </c>
      <c r="I155" s="96"/>
      <c r="J155" s="91">
        <v>0</v>
      </c>
      <c r="K155" s="91">
        <v>0.10938800999999999</v>
      </c>
      <c r="L155" s="92">
        <f t="shared" si="10"/>
        <v>-1</v>
      </c>
      <c r="M155" s="74">
        <f t="shared" si="11"/>
        <v>0</v>
      </c>
    </row>
    <row r="156" spans="1:13" ht="12.75" customHeight="1">
      <c r="A156" s="56" t="s">
        <v>1660</v>
      </c>
      <c r="B156" s="56" t="s">
        <v>804</v>
      </c>
      <c r="C156" s="91">
        <v>4.9800000000000001E-3</v>
      </c>
      <c r="D156" s="91">
        <v>1.2993049999999999E-2</v>
      </c>
      <c r="E156" s="92">
        <f t="shared" si="8"/>
        <v>-0.61671816855934514</v>
      </c>
      <c r="F156" s="74">
        <f t="shared" si="9"/>
        <v>1.0060670174005143E-5</v>
      </c>
      <c r="G156" s="57">
        <v>3.17371436</v>
      </c>
      <c r="H156" s="15">
        <v>50.1342</v>
      </c>
      <c r="I156" s="96"/>
      <c r="J156" s="91">
        <v>0</v>
      </c>
      <c r="K156" s="91">
        <v>0</v>
      </c>
      <c r="L156" s="92" t="str">
        <f t="shared" si="10"/>
        <v/>
      </c>
      <c r="M156" s="74">
        <f t="shared" si="11"/>
        <v>0</v>
      </c>
    </row>
    <row r="157" spans="1:13" ht="12.75" customHeight="1">
      <c r="A157" s="56" t="s">
        <v>1701</v>
      </c>
      <c r="B157" s="56" t="s">
        <v>1702</v>
      </c>
      <c r="C157" s="91">
        <v>4.947E-3</v>
      </c>
      <c r="D157" s="91">
        <v>0</v>
      </c>
      <c r="E157" s="92" t="str">
        <f t="shared" si="8"/>
        <v/>
      </c>
      <c r="F157" s="74">
        <f t="shared" si="9"/>
        <v>9.9940030824906509E-6</v>
      </c>
      <c r="G157" s="57">
        <v>7.3635569999999997E-3</v>
      </c>
      <c r="H157" s="15">
        <v>19.995149999999999</v>
      </c>
      <c r="I157" s="96"/>
      <c r="J157" s="91">
        <v>0</v>
      </c>
      <c r="K157" s="91">
        <v>0</v>
      </c>
      <c r="L157" s="92" t="str">
        <f t="shared" si="10"/>
        <v/>
      </c>
      <c r="M157" s="74">
        <f t="shared" si="11"/>
        <v>0</v>
      </c>
    </row>
    <row r="158" spans="1:13" ht="12.75" customHeight="1">
      <c r="A158" s="56" t="s">
        <v>1819</v>
      </c>
      <c r="B158" s="56" t="s">
        <v>1124</v>
      </c>
      <c r="C158" s="91">
        <v>4.5154499999999998E-3</v>
      </c>
      <c r="D158" s="91">
        <v>1.65E-3</v>
      </c>
      <c r="E158" s="92">
        <f t="shared" si="8"/>
        <v>1.7366363636363635</v>
      </c>
      <c r="F158" s="74">
        <f t="shared" si="9"/>
        <v>9.1221793448215899E-6</v>
      </c>
      <c r="G158" s="57">
        <v>0.50423856205499995</v>
      </c>
      <c r="H158" s="15">
        <v>119.2591</v>
      </c>
      <c r="I158" s="96"/>
      <c r="J158" s="91">
        <v>0</v>
      </c>
      <c r="K158" s="91">
        <v>0</v>
      </c>
      <c r="L158" s="92" t="str">
        <f t="shared" si="10"/>
        <v/>
      </c>
      <c r="M158" s="74">
        <f t="shared" si="11"/>
        <v>0</v>
      </c>
    </row>
    <row r="159" spans="1:13" ht="12.75" customHeight="1">
      <c r="A159" s="56" t="s">
        <v>2050</v>
      </c>
      <c r="B159" s="56" t="s">
        <v>2051</v>
      </c>
      <c r="C159" s="91">
        <v>3.7774899999999997E-3</v>
      </c>
      <c r="D159" s="91">
        <v>1.45687E-2</v>
      </c>
      <c r="E159" s="92">
        <f t="shared" si="8"/>
        <v>-0.74071193723530593</v>
      </c>
      <c r="F159" s="74">
        <f t="shared" si="9"/>
        <v>7.631341561366E-6</v>
      </c>
      <c r="G159" s="57">
        <v>0.36739014799999997</v>
      </c>
      <c r="H159" s="15">
        <v>80.006100000000004</v>
      </c>
      <c r="I159" s="96"/>
      <c r="J159" s="91">
        <v>2.758E-3</v>
      </c>
      <c r="K159" s="91">
        <v>8.2794999999999994E-2</v>
      </c>
      <c r="L159" s="92">
        <f t="shared" si="10"/>
        <v>-0.96668880971073134</v>
      </c>
      <c r="M159" s="74">
        <f t="shared" si="11"/>
        <v>0.73011444107065815</v>
      </c>
    </row>
    <row r="160" spans="1:13" ht="12.75" customHeight="1">
      <c r="A160" s="56" t="s">
        <v>2126</v>
      </c>
      <c r="B160" s="56" t="s">
        <v>2127</v>
      </c>
      <c r="C160" s="91">
        <v>3.4394999999999998E-3</v>
      </c>
      <c r="D160" s="91">
        <v>0</v>
      </c>
      <c r="E160" s="92" t="str">
        <f t="shared" si="8"/>
        <v/>
      </c>
      <c r="F160" s="74">
        <f t="shared" si="9"/>
        <v>6.9485291292149979E-6</v>
      </c>
      <c r="G160" s="57">
        <v>0.12864569200000001</v>
      </c>
      <c r="H160" s="15">
        <v>79.984949999999998</v>
      </c>
      <c r="I160" s="96"/>
      <c r="J160" s="91">
        <v>1.79238E-2</v>
      </c>
      <c r="K160" s="91">
        <v>6.4127000000000003E-2</v>
      </c>
      <c r="L160" s="92">
        <f t="shared" si="10"/>
        <v>-0.72049526720414181</v>
      </c>
      <c r="M160" s="74">
        <f t="shared" si="11"/>
        <v>5.2111644134321855</v>
      </c>
    </row>
    <row r="161" spans="1:13" ht="12.75" customHeight="1">
      <c r="A161" s="56" t="s">
        <v>1699</v>
      </c>
      <c r="B161" s="56" t="s">
        <v>1700</v>
      </c>
      <c r="C161" s="91">
        <v>3.40544E-3</v>
      </c>
      <c r="D161" s="91">
        <v>7.4951999999999994E-4</v>
      </c>
      <c r="E161" s="92">
        <f t="shared" si="8"/>
        <v>3.5434945031486826</v>
      </c>
      <c r="F161" s="74">
        <f t="shared" si="9"/>
        <v>6.8797206099124646E-6</v>
      </c>
      <c r="G161" s="57">
        <v>8.7466083E-2</v>
      </c>
      <c r="H161" s="15">
        <v>40.01735</v>
      </c>
      <c r="I161" s="96"/>
      <c r="J161" s="91">
        <v>0</v>
      </c>
      <c r="K161" s="91">
        <v>0</v>
      </c>
      <c r="L161" s="92" t="str">
        <f t="shared" si="10"/>
        <v/>
      </c>
      <c r="M161" s="74">
        <f t="shared" si="11"/>
        <v>0</v>
      </c>
    </row>
    <row r="162" spans="1:13" ht="12.75" customHeight="1">
      <c r="A162" s="56" t="s">
        <v>2134</v>
      </c>
      <c r="B162" s="56" t="s">
        <v>2135</v>
      </c>
      <c r="C162" s="91">
        <v>3.1879999999999999E-3</v>
      </c>
      <c r="D162" s="91">
        <v>2.1033000000000002E-3</v>
      </c>
      <c r="E162" s="92">
        <f t="shared" si="8"/>
        <v>0.51571340274806232</v>
      </c>
      <c r="F162" s="74">
        <f t="shared" si="9"/>
        <v>6.4404450832787936E-6</v>
      </c>
      <c r="G162" s="57">
        <v>5.6130249E-2</v>
      </c>
      <c r="H162" s="15">
        <v>79.994150000000005</v>
      </c>
      <c r="I162" s="96"/>
      <c r="J162" s="91">
        <v>9.2884999999999999E-3</v>
      </c>
      <c r="K162" s="91">
        <v>3.2042500000000001E-3</v>
      </c>
      <c r="L162" s="92">
        <f t="shared" si="10"/>
        <v>1.8988062729187796</v>
      </c>
      <c r="M162" s="74">
        <f t="shared" si="11"/>
        <v>2.9135821831869513</v>
      </c>
    </row>
    <row r="163" spans="1:13" ht="12.75" customHeight="1">
      <c r="A163" s="56" t="s">
        <v>2122</v>
      </c>
      <c r="B163" s="56" t="s">
        <v>2123</v>
      </c>
      <c r="C163" s="91">
        <v>2.9337899999999999E-3</v>
      </c>
      <c r="D163" s="91">
        <v>0</v>
      </c>
      <c r="E163" s="92" t="str">
        <f t="shared" si="8"/>
        <v/>
      </c>
      <c r="F163" s="74">
        <f t="shared" si="9"/>
        <v>5.9268862549788248E-6</v>
      </c>
      <c r="G163" s="57">
        <v>5.3026700000000006E-4</v>
      </c>
      <c r="H163" s="15">
        <v>39.984699999999997</v>
      </c>
      <c r="I163" s="96"/>
      <c r="J163" s="91">
        <v>0</v>
      </c>
      <c r="K163" s="91">
        <v>0</v>
      </c>
      <c r="L163" s="92" t="str">
        <f t="shared" si="10"/>
        <v/>
      </c>
      <c r="M163" s="74">
        <f t="shared" si="11"/>
        <v>0</v>
      </c>
    </row>
    <row r="164" spans="1:13" ht="12.75" customHeight="1">
      <c r="A164" s="56" t="s">
        <v>1804</v>
      </c>
      <c r="B164" s="56" t="s">
        <v>1147</v>
      </c>
      <c r="C164" s="91">
        <v>2.8667499999999999E-3</v>
      </c>
      <c r="D164" s="91">
        <v>4.5135000000000002E-3</v>
      </c>
      <c r="E164" s="92">
        <f t="shared" si="8"/>
        <v>-0.36484989476016394</v>
      </c>
      <c r="F164" s="74">
        <f t="shared" si="9"/>
        <v>5.7914510484596871E-6</v>
      </c>
      <c r="G164" s="57">
        <v>0.2321736781914</v>
      </c>
      <c r="H164" s="15">
        <v>84.460899999999995</v>
      </c>
      <c r="I164" s="96"/>
      <c r="J164" s="91">
        <v>0</v>
      </c>
      <c r="K164" s="91">
        <v>0</v>
      </c>
      <c r="L164" s="92" t="str">
        <f t="shared" si="10"/>
        <v/>
      </c>
      <c r="M164" s="74">
        <f t="shared" si="11"/>
        <v>0</v>
      </c>
    </row>
    <row r="165" spans="1:13" ht="12.75" customHeight="1">
      <c r="A165" s="56" t="s">
        <v>1331</v>
      </c>
      <c r="B165" s="56" t="s">
        <v>1130</v>
      </c>
      <c r="C165" s="91">
        <v>2.5719000000000002E-3</v>
      </c>
      <c r="D165" s="91">
        <v>2.5161080000000002E-2</v>
      </c>
      <c r="E165" s="92">
        <f t="shared" si="8"/>
        <v>-0.8977826071058953</v>
      </c>
      <c r="F165" s="74">
        <f t="shared" si="9"/>
        <v>5.1957906868521742E-6</v>
      </c>
      <c r="G165" s="57">
        <v>17.495351764754499</v>
      </c>
      <c r="H165" s="15">
        <v>34.689149999999998</v>
      </c>
      <c r="I165" s="96"/>
      <c r="J165" s="91">
        <v>0</v>
      </c>
      <c r="K165" s="91">
        <v>0.122458</v>
      </c>
      <c r="L165" s="92">
        <f t="shared" si="10"/>
        <v>-1</v>
      </c>
      <c r="M165" s="74">
        <f t="shared" si="11"/>
        <v>0</v>
      </c>
    </row>
    <row r="166" spans="1:13" ht="12.75" customHeight="1">
      <c r="A166" s="56" t="s">
        <v>2150</v>
      </c>
      <c r="B166" s="56" t="s">
        <v>2151</v>
      </c>
      <c r="C166" s="91">
        <v>2.3570000000000002E-3</v>
      </c>
      <c r="D166" s="91">
        <v>0</v>
      </c>
      <c r="E166" s="92" t="str">
        <f t="shared" si="8"/>
        <v/>
      </c>
      <c r="F166" s="74">
        <f t="shared" si="9"/>
        <v>4.7616465060502259E-6</v>
      </c>
      <c r="G166" s="57">
        <v>3.4959040000000002E-3</v>
      </c>
      <c r="H166" s="15">
        <v>252.60441666666699</v>
      </c>
      <c r="I166" s="96"/>
      <c r="J166" s="91">
        <v>0</v>
      </c>
      <c r="K166" s="91">
        <v>0</v>
      </c>
      <c r="L166" s="92" t="str">
        <f t="shared" si="10"/>
        <v/>
      </c>
      <c r="M166" s="74">
        <f t="shared" si="11"/>
        <v>0</v>
      </c>
    </row>
    <row r="167" spans="1:13" ht="12.75" customHeight="1">
      <c r="A167" s="56" t="s">
        <v>1317</v>
      </c>
      <c r="B167" s="56" t="s">
        <v>1109</v>
      </c>
      <c r="C167" s="91">
        <v>2.1134499999999998E-3</v>
      </c>
      <c r="D167" s="91">
        <v>0</v>
      </c>
      <c r="E167" s="92" t="str">
        <f t="shared" si="8"/>
        <v/>
      </c>
      <c r="F167" s="74">
        <f t="shared" si="9"/>
        <v>4.2696231685243311E-6</v>
      </c>
      <c r="G167" s="57">
        <v>1.5206011726269</v>
      </c>
      <c r="H167" s="15">
        <v>99.156999999999996</v>
      </c>
      <c r="I167" s="96"/>
      <c r="J167" s="91">
        <v>0</v>
      </c>
      <c r="K167" s="91">
        <v>0</v>
      </c>
      <c r="L167" s="92" t="str">
        <f t="shared" si="10"/>
        <v/>
      </c>
      <c r="M167" s="74">
        <f t="shared" si="11"/>
        <v>0</v>
      </c>
    </row>
    <row r="168" spans="1:13" ht="12.75" customHeight="1">
      <c r="A168" s="56" t="s">
        <v>1827</v>
      </c>
      <c r="B168" s="56" t="s">
        <v>1158</v>
      </c>
      <c r="C168" s="91">
        <v>1.9560599999999999E-3</v>
      </c>
      <c r="D168" s="91">
        <v>0.18288183999999999</v>
      </c>
      <c r="E168" s="92">
        <f t="shared" si="8"/>
        <v>-0.98930424147088636</v>
      </c>
      <c r="F168" s="74">
        <f t="shared" si="9"/>
        <v>3.9516615462980919E-6</v>
      </c>
      <c r="G168" s="57">
        <v>5.9421574741199995E-2</v>
      </c>
      <c r="H168" s="15">
        <v>80.742050000000006</v>
      </c>
      <c r="I168" s="96"/>
      <c r="J168" s="91">
        <v>0</v>
      </c>
      <c r="K168" s="91">
        <v>0</v>
      </c>
      <c r="L168" s="92" t="str">
        <f t="shared" si="10"/>
        <v/>
      </c>
      <c r="M168" s="74">
        <f t="shared" si="11"/>
        <v>0</v>
      </c>
    </row>
    <row r="169" spans="1:13" ht="12.75" customHeight="1">
      <c r="A169" s="56" t="s">
        <v>1358</v>
      </c>
      <c r="B169" s="56" t="s">
        <v>1173</v>
      </c>
      <c r="C169" s="91">
        <v>1.8799999999999999E-3</v>
      </c>
      <c r="D169" s="91">
        <v>0</v>
      </c>
      <c r="E169" s="92" t="str">
        <f t="shared" si="8"/>
        <v/>
      </c>
      <c r="F169" s="74">
        <f t="shared" si="9"/>
        <v>3.7980040014316602E-6</v>
      </c>
      <c r="G169" s="57">
        <v>0.41167470819989999</v>
      </c>
      <c r="H169" s="15">
        <v>131.09755000000001</v>
      </c>
      <c r="I169" s="96"/>
      <c r="J169" s="91">
        <v>0.12184995</v>
      </c>
      <c r="K169" s="91">
        <v>0</v>
      </c>
      <c r="L169" s="92" t="str">
        <f t="shared" si="10"/>
        <v/>
      </c>
      <c r="M169" s="74">
        <f t="shared" si="11"/>
        <v>64.813803191489356</v>
      </c>
    </row>
    <row r="170" spans="1:13" ht="12.75" customHeight="1">
      <c r="A170" s="56" t="s">
        <v>1314</v>
      </c>
      <c r="B170" s="56" t="s">
        <v>1106</v>
      </c>
      <c r="C170" s="91">
        <v>1.6214999999999999E-3</v>
      </c>
      <c r="D170" s="91">
        <v>0.20845227999999999</v>
      </c>
      <c r="E170" s="92">
        <f t="shared" si="8"/>
        <v>-0.99222124123564392</v>
      </c>
      <c r="F170" s="74">
        <f t="shared" si="9"/>
        <v>3.2757784512348068E-6</v>
      </c>
      <c r="G170" s="57">
        <v>7.3770658720999999E-2</v>
      </c>
      <c r="H170" s="15">
        <v>51.2806</v>
      </c>
      <c r="I170" s="96"/>
      <c r="J170" s="91">
        <v>0</v>
      </c>
      <c r="K170" s="91">
        <v>0</v>
      </c>
      <c r="L170" s="92" t="str">
        <f t="shared" si="10"/>
        <v/>
      </c>
      <c r="M170" s="74">
        <f t="shared" si="11"/>
        <v>0</v>
      </c>
    </row>
    <row r="171" spans="1:13" ht="12.75" customHeight="1">
      <c r="A171" s="56" t="s">
        <v>1332</v>
      </c>
      <c r="B171" s="56" t="s">
        <v>1131</v>
      </c>
      <c r="C171" s="91">
        <v>1.5399000000000001E-3</v>
      </c>
      <c r="D171" s="91">
        <v>0.12730233999999999</v>
      </c>
      <c r="E171" s="92">
        <f t="shared" si="8"/>
        <v>-0.98790360020090751</v>
      </c>
      <c r="F171" s="74">
        <f t="shared" si="9"/>
        <v>3.1109289158535179E-6</v>
      </c>
      <c r="G171" s="57">
        <v>2.8749173361024001</v>
      </c>
      <c r="H171" s="15">
        <v>35.317050000000002</v>
      </c>
      <c r="I171" s="96"/>
      <c r="J171" s="91">
        <v>0</v>
      </c>
      <c r="K171" s="91">
        <v>0</v>
      </c>
      <c r="L171" s="92" t="str">
        <f t="shared" si="10"/>
        <v/>
      </c>
      <c r="M171" s="74">
        <f t="shared" si="11"/>
        <v>0</v>
      </c>
    </row>
    <row r="172" spans="1:13" ht="12.75" customHeight="1">
      <c r="A172" s="56" t="s">
        <v>2692</v>
      </c>
      <c r="B172" s="56" t="s">
        <v>2693</v>
      </c>
      <c r="C172" s="91">
        <v>1.53651E-3</v>
      </c>
      <c r="D172" s="91">
        <v>0.73591963999999999</v>
      </c>
      <c r="E172" s="92">
        <f t="shared" si="8"/>
        <v>-0.99791212257903594</v>
      </c>
      <c r="F172" s="74">
        <f t="shared" si="9"/>
        <v>3.1040803873615748E-6</v>
      </c>
      <c r="G172" s="57">
        <v>3.7103694208200002</v>
      </c>
      <c r="H172" s="15">
        <v>35.888777777777797</v>
      </c>
      <c r="I172" s="96"/>
      <c r="J172" s="91">
        <v>1.4806099999999998E-3</v>
      </c>
      <c r="K172" s="91">
        <v>8.4337255800000008</v>
      </c>
      <c r="L172" s="92">
        <f t="shared" si="10"/>
        <v>-0.99982444176230834</v>
      </c>
      <c r="M172" s="74">
        <f t="shared" si="11"/>
        <v>0.96361885051187413</v>
      </c>
    </row>
    <row r="173" spans="1:13" ht="12.75" customHeight="1">
      <c r="A173" s="56" t="s">
        <v>1948</v>
      </c>
      <c r="B173" s="56" t="s">
        <v>1947</v>
      </c>
      <c r="C173" s="91">
        <v>1.4934000000000002E-3</v>
      </c>
      <c r="D173" s="91">
        <v>0</v>
      </c>
      <c r="E173" s="92" t="str">
        <f t="shared" si="8"/>
        <v/>
      </c>
      <c r="F173" s="74">
        <f t="shared" si="9"/>
        <v>3.0169889232649161E-6</v>
      </c>
      <c r="G173" s="57">
        <v>9.2062034000000001E-2</v>
      </c>
      <c r="H173" s="15">
        <v>74.674333333333294</v>
      </c>
      <c r="I173" s="96"/>
      <c r="J173" s="91">
        <v>0</v>
      </c>
      <c r="K173" s="91">
        <v>0</v>
      </c>
      <c r="L173" s="92" t="str">
        <f t="shared" si="10"/>
        <v/>
      </c>
      <c r="M173" s="74">
        <f t="shared" si="11"/>
        <v>0</v>
      </c>
    </row>
    <row r="174" spans="1:13" ht="12.75" customHeight="1">
      <c r="A174" s="56" t="s">
        <v>2056</v>
      </c>
      <c r="B174" s="56" t="s">
        <v>2057</v>
      </c>
      <c r="C174" s="91">
        <v>1.3385000000000001E-3</v>
      </c>
      <c r="D174" s="91">
        <v>0</v>
      </c>
      <c r="E174" s="92" t="str">
        <f t="shared" si="8"/>
        <v/>
      </c>
      <c r="F174" s="74">
        <f t="shared" si="9"/>
        <v>2.7040576361256795E-6</v>
      </c>
      <c r="G174" s="57">
        <v>2.6410869999999999E-3</v>
      </c>
      <c r="H174" s="15">
        <v>134.99225000000001</v>
      </c>
      <c r="I174" s="96"/>
      <c r="J174" s="91">
        <v>0</v>
      </c>
      <c r="K174" s="91">
        <v>0</v>
      </c>
      <c r="L174" s="92" t="str">
        <f t="shared" si="10"/>
        <v/>
      </c>
      <c r="M174" s="74">
        <f t="shared" si="11"/>
        <v>0</v>
      </c>
    </row>
    <row r="175" spans="1:13" ht="12.75" customHeight="1">
      <c r="A175" s="56" t="s">
        <v>1785</v>
      </c>
      <c r="B175" s="56" t="s">
        <v>1784</v>
      </c>
      <c r="C175" s="91">
        <v>1.3221600000000002E-3</v>
      </c>
      <c r="D175" s="91">
        <v>6.7801999999999999E-4</v>
      </c>
      <c r="E175" s="92">
        <f t="shared" si="8"/>
        <v>0.95003097253768365</v>
      </c>
      <c r="F175" s="74">
        <f t="shared" si="9"/>
        <v>2.6710473247515343E-6</v>
      </c>
      <c r="G175" s="57">
        <v>2.8564203223140003</v>
      </c>
      <c r="H175" s="15">
        <v>43.168550000000003</v>
      </c>
      <c r="I175" s="96"/>
      <c r="J175" s="91">
        <v>1.3221600000000002E-3</v>
      </c>
      <c r="K175" s="91">
        <v>6.7801999999999999E-4</v>
      </c>
      <c r="L175" s="92">
        <f t="shared" si="10"/>
        <v>0.95003097253768365</v>
      </c>
      <c r="M175" s="74">
        <f t="shared" si="11"/>
        <v>1</v>
      </c>
    </row>
    <row r="176" spans="1:13" ht="12.75" customHeight="1">
      <c r="A176" s="56" t="s">
        <v>1812</v>
      </c>
      <c r="B176" s="56" t="s">
        <v>1082</v>
      </c>
      <c r="C176" s="91">
        <v>1.1355E-3</v>
      </c>
      <c r="D176" s="91">
        <v>0.36714155999999998</v>
      </c>
      <c r="E176" s="92">
        <f t="shared" si="8"/>
        <v>-0.99690718751644458</v>
      </c>
      <c r="F176" s="74">
        <f t="shared" si="9"/>
        <v>2.2939540125668353E-6</v>
      </c>
      <c r="G176" s="57">
        <v>1.0067866684161999</v>
      </c>
      <c r="H176" s="15">
        <v>112.4486</v>
      </c>
      <c r="I176" s="96"/>
      <c r="J176" s="91">
        <v>0</v>
      </c>
      <c r="K176" s="91">
        <v>0</v>
      </c>
      <c r="L176" s="92" t="str">
        <f t="shared" si="10"/>
        <v/>
      </c>
      <c r="M176" s="74">
        <f t="shared" si="11"/>
        <v>0</v>
      </c>
    </row>
    <row r="177" spans="1:13" ht="12.75" customHeight="1">
      <c r="A177" s="56" t="s">
        <v>1696</v>
      </c>
      <c r="B177" s="56" t="s">
        <v>1697</v>
      </c>
      <c r="C177" s="91">
        <v>1.08837E-3</v>
      </c>
      <c r="D177" s="91">
        <v>3.7901599999999999E-3</v>
      </c>
      <c r="E177" s="92">
        <f t="shared" si="8"/>
        <v>-0.71284325727673759</v>
      </c>
      <c r="F177" s="74">
        <f t="shared" si="9"/>
        <v>2.1987412845947743E-6</v>
      </c>
      <c r="G177" s="57">
        <v>0.106442592</v>
      </c>
      <c r="H177" s="15">
        <v>20.039750000000002</v>
      </c>
      <c r="I177" s="96"/>
      <c r="J177" s="91">
        <v>0</v>
      </c>
      <c r="K177" s="91">
        <v>0</v>
      </c>
      <c r="L177" s="92" t="str">
        <f t="shared" si="10"/>
        <v/>
      </c>
      <c r="M177" s="74">
        <f t="shared" si="11"/>
        <v>0</v>
      </c>
    </row>
    <row r="178" spans="1:13" ht="12.75" customHeight="1">
      <c r="A178" s="56" t="s">
        <v>1783</v>
      </c>
      <c r="B178" s="56" t="s">
        <v>1782</v>
      </c>
      <c r="C178" s="91">
        <v>9.5200000000000005E-4</v>
      </c>
      <c r="D178" s="91">
        <v>9.5010000000000005E-4</v>
      </c>
      <c r="E178" s="92">
        <f t="shared" si="8"/>
        <v>1.9997894958425633E-3</v>
      </c>
      <c r="F178" s="74">
        <f t="shared" si="9"/>
        <v>1.9232445794483728E-6</v>
      </c>
      <c r="G178" s="57">
        <v>2.1635525668057998</v>
      </c>
      <c r="H178" s="15">
        <v>110.3045</v>
      </c>
      <c r="I178" s="96"/>
      <c r="J178" s="91">
        <v>9.5200000000000005E-4</v>
      </c>
      <c r="K178" s="91">
        <v>9.0240000000000008E-3</v>
      </c>
      <c r="L178" s="92">
        <f t="shared" si="10"/>
        <v>-0.89450354609929073</v>
      </c>
      <c r="M178" s="74">
        <f t="shared" si="11"/>
        <v>1</v>
      </c>
    </row>
    <row r="179" spans="1:13" ht="12.75" customHeight="1">
      <c r="A179" s="56" t="s">
        <v>1333</v>
      </c>
      <c r="B179" s="56" t="s">
        <v>1141</v>
      </c>
      <c r="C179" s="91">
        <v>7.6796999999999998E-4</v>
      </c>
      <c r="D179" s="91">
        <v>2.0517209999999998E-2</v>
      </c>
      <c r="E179" s="92">
        <f t="shared" si="8"/>
        <v>-0.96256947216507505</v>
      </c>
      <c r="F179" s="74">
        <f t="shared" si="9"/>
        <v>1.5514644324358895E-6</v>
      </c>
      <c r="G179" s="57">
        <v>0.26455407360049998</v>
      </c>
      <c r="H179" s="15">
        <v>83.313050000000004</v>
      </c>
      <c r="I179" s="96"/>
      <c r="J179" s="91">
        <v>0</v>
      </c>
      <c r="K179" s="91">
        <v>0</v>
      </c>
      <c r="L179" s="92" t="str">
        <f t="shared" si="10"/>
        <v/>
      </c>
      <c r="M179" s="74">
        <f t="shared" si="11"/>
        <v>0</v>
      </c>
    </row>
    <row r="180" spans="1:13" ht="12.75" customHeight="1">
      <c r="A180" s="56" t="s">
        <v>1820</v>
      </c>
      <c r="B180" s="56" t="s">
        <v>1143</v>
      </c>
      <c r="C180" s="91">
        <v>6.1784999999999997E-4</v>
      </c>
      <c r="D180" s="91">
        <v>2.6789799999999999E-2</v>
      </c>
      <c r="E180" s="92">
        <f t="shared" si="8"/>
        <v>-0.97693711785828929</v>
      </c>
      <c r="F180" s="74">
        <f t="shared" si="9"/>
        <v>1.2481897724917826E-6</v>
      </c>
      <c r="G180" s="57">
        <v>0.45492836639899997</v>
      </c>
      <c r="H180" s="15">
        <v>92.961699999999993</v>
      </c>
      <c r="I180" s="96"/>
      <c r="J180" s="91">
        <v>0</v>
      </c>
      <c r="K180" s="91">
        <v>0</v>
      </c>
      <c r="L180" s="92" t="str">
        <f t="shared" si="10"/>
        <v/>
      </c>
      <c r="M180" s="74">
        <f t="shared" si="11"/>
        <v>0</v>
      </c>
    </row>
    <row r="181" spans="1:13" ht="12.75" customHeight="1">
      <c r="A181" s="56" t="s">
        <v>2207</v>
      </c>
      <c r="B181" s="56" t="s">
        <v>2208</v>
      </c>
      <c r="C181" s="91">
        <v>0</v>
      </c>
      <c r="D181" s="91">
        <v>0.26976807000000003</v>
      </c>
      <c r="E181" s="92">
        <f t="shared" si="8"/>
        <v>-1</v>
      </c>
      <c r="F181" s="74">
        <f t="shared" si="9"/>
        <v>0</v>
      </c>
      <c r="G181" s="57">
        <v>4.3034524188000002E-2</v>
      </c>
      <c r="H181" s="15">
        <v>27.717500000000001</v>
      </c>
      <c r="I181" s="96"/>
      <c r="J181" s="91">
        <v>0</v>
      </c>
      <c r="K181" s="91">
        <v>0</v>
      </c>
      <c r="L181" s="92" t="str">
        <f t="shared" si="10"/>
        <v/>
      </c>
      <c r="M181" s="74" t="str">
        <f t="shared" si="11"/>
        <v/>
      </c>
    </row>
    <row r="182" spans="1:13" ht="12.75" customHeight="1">
      <c r="A182" s="56" t="s">
        <v>1832</v>
      </c>
      <c r="B182" s="56" t="s">
        <v>1183</v>
      </c>
      <c r="C182" s="91">
        <v>0</v>
      </c>
      <c r="D182" s="91">
        <v>0.25382199999999999</v>
      </c>
      <c r="E182" s="92">
        <f t="shared" si="8"/>
        <v>-1</v>
      </c>
      <c r="F182" s="74">
        <f t="shared" si="9"/>
        <v>0</v>
      </c>
      <c r="G182" s="57">
        <v>0.46349283322160001</v>
      </c>
      <c r="H182" s="15">
        <v>87.144049999999993</v>
      </c>
      <c r="I182" s="96"/>
      <c r="J182" s="91">
        <v>0</v>
      </c>
      <c r="K182" s="91">
        <v>0.12618472999999999</v>
      </c>
      <c r="L182" s="92">
        <f t="shared" si="10"/>
        <v>-1</v>
      </c>
      <c r="M182" s="74" t="str">
        <f t="shared" si="11"/>
        <v/>
      </c>
    </row>
    <row r="183" spans="1:13" ht="12.75" customHeight="1">
      <c r="A183" s="56" t="s">
        <v>1338</v>
      </c>
      <c r="B183" s="56" t="s">
        <v>1152</v>
      </c>
      <c r="C183" s="91">
        <v>0</v>
      </c>
      <c r="D183" s="91">
        <v>0.21232300000000001</v>
      </c>
      <c r="E183" s="92">
        <f t="shared" si="8"/>
        <v>-1</v>
      </c>
      <c r="F183" s="74">
        <f t="shared" si="9"/>
        <v>0</v>
      </c>
      <c r="G183" s="57">
        <v>0.40347686198159999</v>
      </c>
      <c r="H183" s="15">
        <v>125.26009999999999</v>
      </c>
      <c r="I183" s="96"/>
      <c r="J183" s="91">
        <v>0</v>
      </c>
      <c r="K183" s="91">
        <v>0.14482882999999999</v>
      </c>
      <c r="L183" s="92">
        <f t="shared" si="10"/>
        <v>-1</v>
      </c>
      <c r="M183" s="74" t="str">
        <f t="shared" si="11"/>
        <v/>
      </c>
    </row>
    <row r="184" spans="1:13" ht="12.75" customHeight="1">
      <c r="A184" s="56" t="s">
        <v>1229</v>
      </c>
      <c r="B184" s="56" t="s">
        <v>1087</v>
      </c>
      <c r="C184" s="91">
        <v>0</v>
      </c>
      <c r="D184" s="91">
        <v>0.20883204</v>
      </c>
      <c r="E184" s="92">
        <f t="shared" si="8"/>
        <v>-1</v>
      </c>
      <c r="F184" s="74">
        <f t="shared" si="9"/>
        <v>0</v>
      </c>
      <c r="G184" s="57">
        <v>0.31304434535140002</v>
      </c>
      <c r="H184" s="15">
        <v>66.664550000000006</v>
      </c>
      <c r="I184" s="96"/>
      <c r="J184" s="91">
        <v>2.4375E-3</v>
      </c>
      <c r="K184" s="91">
        <v>0.20643745000000002</v>
      </c>
      <c r="L184" s="92">
        <f t="shared" si="10"/>
        <v>-0.98819254936543732</v>
      </c>
      <c r="M184" s="74" t="str">
        <f t="shared" si="11"/>
        <v/>
      </c>
    </row>
    <row r="185" spans="1:13" ht="12.75" customHeight="1">
      <c r="A185" s="56" t="s">
        <v>1807</v>
      </c>
      <c r="B185" s="56" t="s">
        <v>1142</v>
      </c>
      <c r="C185" s="91">
        <v>0</v>
      </c>
      <c r="D185" s="91">
        <v>0.18700410000000001</v>
      </c>
      <c r="E185" s="92">
        <f t="shared" si="8"/>
        <v>-1</v>
      </c>
      <c r="F185" s="74">
        <f t="shared" si="9"/>
        <v>0</v>
      </c>
      <c r="G185" s="57">
        <v>0.27619969228460001</v>
      </c>
      <c r="H185" s="15">
        <v>204.33099999999999</v>
      </c>
      <c r="I185" s="96"/>
      <c r="J185" s="91">
        <v>0</v>
      </c>
      <c r="K185" s="91">
        <v>0</v>
      </c>
      <c r="L185" s="92" t="str">
        <f t="shared" si="10"/>
        <v/>
      </c>
      <c r="M185" s="74" t="str">
        <f t="shared" si="11"/>
        <v/>
      </c>
    </row>
    <row r="186" spans="1:13" ht="12.75" customHeight="1">
      <c r="A186" s="56" t="s">
        <v>1793</v>
      </c>
      <c r="B186" s="56" t="s">
        <v>1792</v>
      </c>
      <c r="C186" s="91">
        <v>0</v>
      </c>
      <c r="D186" s="91">
        <v>0.17194720000000002</v>
      </c>
      <c r="E186" s="92">
        <f t="shared" si="8"/>
        <v>-1</v>
      </c>
      <c r="F186" s="74">
        <f t="shared" si="9"/>
        <v>0</v>
      </c>
      <c r="G186" s="57">
        <v>2.0989158112671</v>
      </c>
      <c r="H186" s="15">
        <v>39.337090909090897</v>
      </c>
      <c r="I186" s="96"/>
      <c r="J186" s="91">
        <v>0</v>
      </c>
      <c r="K186" s="91">
        <v>0.39622826999999999</v>
      </c>
      <c r="L186" s="92">
        <f t="shared" si="10"/>
        <v>-1</v>
      </c>
      <c r="M186" s="74" t="str">
        <f t="shared" si="11"/>
        <v/>
      </c>
    </row>
    <row r="187" spans="1:13" ht="12.75" customHeight="1">
      <c r="A187" s="56" t="s">
        <v>1663</v>
      </c>
      <c r="B187" s="56" t="s">
        <v>807</v>
      </c>
      <c r="C187" s="91">
        <v>0</v>
      </c>
      <c r="D187" s="91">
        <v>0.12961700000000001</v>
      </c>
      <c r="E187" s="92">
        <f t="shared" si="8"/>
        <v>-1</v>
      </c>
      <c r="F187" s="74">
        <f t="shared" si="9"/>
        <v>0</v>
      </c>
      <c r="G187" s="57">
        <v>2.4702617500000001</v>
      </c>
      <c r="H187" s="15">
        <v>47.478000000000002</v>
      </c>
      <c r="I187" s="96"/>
      <c r="J187" s="91">
        <v>2.5214650000000002E-2</v>
      </c>
      <c r="K187" s="91">
        <v>0.21649648000000002</v>
      </c>
      <c r="L187" s="92">
        <f t="shared" si="10"/>
        <v>-0.8835332103321033</v>
      </c>
      <c r="M187" s="74" t="str">
        <f t="shared" si="11"/>
        <v/>
      </c>
    </row>
    <row r="188" spans="1:13" ht="12.75" customHeight="1">
      <c r="A188" s="56" t="s">
        <v>1777</v>
      </c>
      <c r="B188" s="56" t="s">
        <v>1776</v>
      </c>
      <c r="C188" s="91">
        <v>0</v>
      </c>
      <c r="D188" s="91">
        <v>9.4880100000000009E-2</v>
      </c>
      <c r="E188" s="92">
        <f t="shared" si="8"/>
        <v>-1</v>
      </c>
      <c r="F188" s="74">
        <f t="shared" si="9"/>
        <v>0</v>
      </c>
      <c r="G188" s="57">
        <v>1.2009099176975</v>
      </c>
      <c r="H188" s="15">
        <v>160.34195</v>
      </c>
      <c r="I188" s="96"/>
      <c r="J188" s="91">
        <v>3.1032400000000002E-2</v>
      </c>
      <c r="K188" s="91">
        <v>9.5623399999999997E-2</v>
      </c>
      <c r="L188" s="92">
        <f t="shared" si="10"/>
        <v>-0.67547273993604073</v>
      </c>
      <c r="M188" s="74" t="str">
        <f t="shared" si="11"/>
        <v/>
      </c>
    </row>
    <row r="189" spans="1:13" ht="12.75" customHeight="1">
      <c r="A189" s="56" t="s">
        <v>2304</v>
      </c>
      <c r="B189" s="56" t="s">
        <v>2293</v>
      </c>
      <c r="C189" s="91">
        <v>0</v>
      </c>
      <c r="D189" s="91">
        <v>9.4700409999999999E-2</v>
      </c>
      <c r="E189" s="92">
        <f t="shared" si="8"/>
        <v>-1</v>
      </c>
      <c r="F189" s="74">
        <f t="shared" si="9"/>
        <v>0</v>
      </c>
      <c r="G189" s="57">
        <v>0</v>
      </c>
      <c r="H189" s="15">
        <v>150.00894736842099</v>
      </c>
      <c r="I189" s="96"/>
      <c r="J189" s="91">
        <v>0</v>
      </c>
      <c r="K189" s="91">
        <v>0</v>
      </c>
      <c r="L189" s="92" t="str">
        <f t="shared" si="10"/>
        <v/>
      </c>
      <c r="M189" s="74" t="str">
        <f t="shared" si="11"/>
        <v/>
      </c>
    </row>
    <row r="190" spans="1:13" ht="12.75" customHeight="1">
      <c r="A190" s="56" t="s">
        <v>1318</v>
      </c>
      <c r="B190" s="56" t="s">
        <v>1111</v>
      </c>
      <c r="C190" s="91">
        <v>0</v>
      </c>
      <c r="D190" s="91">
        <v>4.9502730000000002E-2</v>
      </c>
      <c r="E190" s="92">
        <f t="shared" si="8"/>
        <v>-1</v>
      </c>
      <c r="F190" s="74">
        <f t="shared" si="9"/>
        <v>0</v>
      </c>
      <c r="G190" s="57">
        <v>5.3428821636207999</v>
      </c>
      <c r="H190" s="15">
        <v>151.716789473684</v>
      </c>
      <c r="I190" s="96"/>
      <c r="J190" s="91">
        <v>0</v>
      </c>
      <c r="K190" s="91">
        <v>0</v>
      </c>
      <c r="L190" s="92" t="str">
        <f t="shared" si="10"/>
        <v/>
      </c>
      <c r="M190" s="74" t="str">
        <f t="shared" si="11"/>
        <v/>
      </c>
    </row>
    <row r="191" spans="1:13" ht="12.75" customHeight="1">
      <c r="A191" s="56" t="s">
        <v>1911</v>
      </c>
      <c r="B191" s="56" t="s">
        <v>1919</v>
      </c>
      <c r="C191" s="91">
        <v>0</v>
      </c>
      <c r="D191" s="91">
        <v>4.64409E-2</v>
      </c>
      <c r="E191" s="92">
        <f t="shared" si="8"/>
        <v>-1</v>
      </c>
      <c r="F191" s="74">
        <f t="shared" si="9"/>
        <v>0</v>
      </c>
      <c r="G191" s="57">
        <v>0</v>
      </c>
      <c r="H191" s="15">
        <v>20.0062</v>
      </c>
      <c r="I191" s="96"/>
      <c r="J191" s="91">
        <v>0</v>
      </c>
      <c r="K191" s="91">
        <v>0</v>
      </c>
      <c r="L191" s="92" t="str">
        <f t="shared" si="10"/>
        <v/>
      </c>
      <c r="M191" s="74" t="str">
        <f t="shared" si="11"/>
        <v/>
      </c>
    </row>
    <row r="192" spans="1:13" ht="12.75" customHeight="1">
      <c r="A192" s="56" t="s">
        <v>2213</v>
      </c>
      <c r="B192" s="56" t="s">
        <v>2214</v>
      </c>
      <c r="C192" s="91">
        <v>0</v>
      </c>
      <c r="D192" s="91">
        <v>3.5170935E-2</v>
      </c>
      <c r="E192" s="92">
        <f t="shared" si="8"/>
        <v>-1</v>
      </c>
      <c r="F192" s="74">
        <f t="shared" si="9"/>
        <v>0</v>
      </c>
      <c r="G192" s="57">
        <v>0.78599486503999993</v>
      </c>
      <c r="H192" s="15">
        <v>33.737850000000002</v>
      </c>
      <c r="I192" s="96"/>
      <c r="J192" s="91">
        <v>0</v>
      </c>
      <c r="K192" s="91">
        <v>3.5137769999999999E-2</v>
      </c>
      <c r="L192" s="92">
        <f t="shared" si="10"/>
        <v>-1</v>
      </c>
      <c r="M192" s="74" t="str">
        <f t="shared" si="11"/>
        <v/>
      </c>
    </row>
    <row r="193" spans="1:13" ht="12.75" customHeight="1">
      <c r="A193" s="56" t="s">
        <v>1340</v>
      </c>
      <c r="B193" s="56" t="s">
        <v>1154</v>
      </c>
      <c r="C193" s="91">
        <v>0</v>
      </c>
      <c r="D193" s="91">
        <v>2.72045E-2</v>
      </c>
      <c r="E193" s="92">
        <f t="shared" si="8"/>
        <v>-1</v>
      </c>
      <c r="F193" s="74">
        <f t="shared" si="9"/>
        <v>0</v>
      </c>
      <c r="G193" s="57">
        <v>0.13179320046449999</v>
      </c>
      <c r="H193" s="15">
        <v>97.194400000000002</v>
      </c>
      <c r="I193" s="96"/>
      <c r="J193" s="91">
        <v>0</v>
      </c>
      <c r="K193" s="91">
        <v>0</v>
      </c>
      <c r="L193" s="92" t="str">
        <f t="shared" si="10"/>
        <v/>
      </c>
      <c r="M193" s="74" t="str">
        <f t="shared" si="11"/>
        <v/>
      </c>
    </row>
    <row r="194" spans="1:13" ht="12.75" customHeight="1">
      <c r="A194" s="56" t="s">
        <v>1675</v>
      </c>
      <c r="B194" s="56" t="s">
        <v>188</v>
      </c>
      <c r="C194" s="91">
        <v>0</v>
      </c>
      <c r="D194" s="91">
        <v>2.4393999999999999E-2</v>
      </c>
      <c r="E194" s="92">
        <f t="shared" si="8"/>
        <v>-1</v>
      </c>
      <c r="F194" s="74">
        <f t="shared" si="9"/>
        <v>0</v>
      </c>
      <c r="G194" s="57">
        <v>1.45109466198</v>
      </c>
      <c r="H194" s="15">
        <v>34.734850000000002</v>
      </c>
      <c r="I194" s="96"/>
      <c r="J194" s="91">
        <v>1.1669288</v>
      </c>
      <c r="K194" s="91">
        <v>7.1591669999999996E-2</v>
      </c>
      <c r="L194" s="92">
        <f t="shared" si="10"/>
        <v>15.299784597844972</v>
      </c>
      <c r="M194" s="74" t="str">
        <f t="shared" si="11"/>
        <v/>
      </c>
    </row>
    <row r="195" spans="1:13" ht="12.75" customHeight="1">
      <c r="A195" s="56" t="s">
        <v>493</v>
      </c>
      <c r="B195" s="88" t="s">
        <v>494</v>
      </c>
      <c r="C195" s="91">
        <v>0</v>
      </c>
      <c r="D195" s="91">
        <v>1.3847219999999999E-2</v>
      </c>
      <c r="E195" s="92">
        <f t="shared" si="8"/>
        <v>-1</v>
      </c>
      <c r="F195" s="74">
        <f t="shared" si="9"/>
        <v>0</v>
      </c>
      <c r="G195" s="57">
        <v>0.93038572730200009</v>
      </c>
      <c r="H195" s="15">
        <v>52.597700000000003</v>
      </c>
      <c r="I195" s="96"/>
      <c r="J195" s="91">
        <v>3.4027199999999997E-3</v>
      </c>
      <c r="K195" s="91">
        <v>1.5671399999999999E-2</v>
      </c>
      <c r="L195" s="92">
        <f t="shared" si="10"/>
        <v>-0.78287070714805318</v>
      </c>
      <c r="M195" s="74" t="str">
        <f t="shared" si="11"/>
        <v/>
      </c>
    </row>
    <row r="196" spans="1:13" ht="12.75" customHeight="1">
      <c r="A196" s="56" t="s">
        <v>1779</v>
      </c>
      <c r="B196" s="56" t="s">
        <v>1778</v>
      </c>
      <c r="C196" s="91">
        <v>0</v>
      </c>
      <c r="D196" s="91">
        <v>1.297828E-2</v>
      </c>
      <c r="E196" s="92">
        <f t="shared" si="8"/>
        <v>-1</v>
      </c>
      <c r="F196" s="74">
        <f t="shared" si="9"/>
        <v>0</v>
      </c>
      <c r="G196" s="57">
        <v>0.70873386127999993</v>
      </c>
      <c r="H196" s="15">
        <v>214.17500000000001</v>
      </c>
      <c r="I196" s="96"/>
      <c r="J196" s="91">
        <v>0</v>
      </c>
      <c r="K196" s="91">
        <v>3.6105930000000001E-2</v>
      </c>
      <c r="L196" s="92">
        <f t="shared" si="10"/>
        <v>-1</v>
      </c>
      <c r="M196" s="74" t="str">
        <f t="shared" si="11"/>
        <v/>
      </c>
    </row>
    <row r="197" spans="1:13" ht="12.75" customHeight="1">
      <c r="A197" s="56" t="s">
        <v>1661</v>
      </c>
      <c r="B197" s="56" t="s">
        <v>805</v>
      </c>
      <c r="C197" s="91">
        <v>0</v>
      </c>
      <c r="D197" s="91">
        <v>9.1003500000000001E-3</v>
      </c>
      <c r="E197" s="92">
        <f t="shared" si="8"/>
        <v>-1</v>
      </c>
      <c r="F197" s="74">
        <f t="shared" si="9"/>
        <v>0</v>
      </c>
      <c r="G197" s="57">
        <v>12.969725759999999</v>
      </c>
      <c r="H197" s="15">
        <v>39.968649999999997</v>
      </c>
      <c r="I197" s="96"/>
      <c r="J197" s="91">
        <v>0</v>
      </c>
      <c r="K197" s="91">
        <v>0</v>
      </c>
      <c r="L197" s="92" t="str">
        <f t="shared" si="10"/>
        <v/>
      </c>
      <c r="M197" s="74" t="str">
        <f t="shared" si="11"/>
        <v/>
      </c>
    </row>
    <row r="198" spans="1:13" ht="12.75" customHeight="1">
      <c r="A198" s="56" t="s">
        <v>1217</v>
      </c>
      <c r="B198" s="56" t="s">
        <v>1070</v>
      </c>
      <c r="C198" s="91">
        <v>0</v>
      </c>
      <c r="D198" s="91">
        <v>8.5120000000000005E-3</v>
      </c>
      <c r="E198" s="92">
        <f t="shared" si="8"/>
        <v>-1</v>
      </c>
      <c r="F198" s="74">
        <f t="shared" si="9"/>
        <v>0</v>
      </c>
      <c r="G198" s="57">
        <v>0.28504196988390001</v>
      </c>
      <c r="H198" s="15">
        <v>92.411100000000005</v>
      </c>
      <c r="I198" s="96"/>
      <c r="J198" s="91">
        <v>0</v>
      </c>
      <c r="K198" s="91">
        <v>8.5572199999999991E-3</v>
      </c>
      <c r="L198" s="92">
        <f t="shared" si="10"/>
        <v>-1</v>
      </c>
      <c r="M198" s="74" t="str">
        <f t="shared" si="11"/>
        <v/>
      </c>
    </row>
    <row r="199" spans="1:13" ht="12.75" customHeight="1">
      <c r="A199" s="56" t="s">
        <v>2130</v>
      </c>
      <c r="B199" s="56" t="s">
        <v>2131</v>
      </c>
      <c r="C199" s="91">
        <v>0</v>
      </c>
      <c r="D199" s="91">
        <v>6.59079E-3</v>
      </c>
      <c r="E199" s="92">
        <f t="shared" ref="E199:E262" si="12">IF(ISERROR(C199/D199-1),"",IF((C199/D199-1)&gt;10000%,"",C199/D199-1))</f>
        <v>-1</v>
      </c>
      <c r="F199" s="74">
        <f t="shared" ref="F199:F262" si="13">C199/$C$278</f>
        <v>0</v>
      </c>
      <c r="G199" s="57">
        <v>9.5326899999999997E-4</v>
      </c>
      <c r="H199" s="15">
        <v>39.993000000000002</v>
      </c>
      <c r="I199" s="96"/>
      <c r="J199" s="91">
        <v>0</v>
      </c>
      <c r="K199" s="91">
        <v>0</v>
      </c>
      <c r="L199" s="92" t="str">
        <f t="shared" ref="L199:L262" si="14">IF(ISERROR(J199/K199-1),"",IF((J199/K199-1)&gt;10000%,"",J199/K199-1))</f>
        <v/>
      </c>
      <c r="M199" s="74" t="str">
        <f t="shared" ref="M199:M262" si="15">IF(ISERROR(J199/C199),"",IF(J199/C199&gt;10000%,"",J199/C199))</f>
        <v/>
      </c>
    </row>
    <row r="200" spans="1:13" ht="12.75" customHeight="1">
      <c r="A200" s="56" t="s">
        <v>1830</v>
      </c>
      <c r="B200" s="56" t="s">
        <v>1110</v>
      </c>
      <c r="C200" s="91">
        <v>0</v>
      </c>
      <c r="D200" s="91">
        <v>5.7986000000000001E-3</v>
      </c>
      <c r="E200" s="92">
        <f t="shared" si="12"/>
        <v>-1</v>
      </c>
      <c r="F200" s="74">
        <f t="shared" si="13"/>
        <v>0</v>
      </c>
      <c r="G200" s="57">
        <v>0.39995504940800003</v>
      </c>
      <c r="H200" s="15">
        <v>118.9948</v>
      </c>
      <c r="I200" s="96"/>
      <c r="J200" s="91">
        <v>0</v>
      </c>
      <c r="K200" s="91">
        <v>0</v>
      </c>
      <c r="L200" s="92" t="str">
        <f t="shared" si="14"/>
        <v/>
      </c>
      <c r="M200" s="74" t="str">
        <f t="shared" si="15"/>
        <v/>
      </c>
    </row>
    <row r="201" spans="1:13" ht="12.75" customHeight="1">
      <c r="A201" s="56" t="s">
        <v>1309</v>
      </c>
      <c r="B201" s="56" t="s">
        <v>1099</v>
      </c>
      <c r="C201" s="91">
        <v>0</v>
      </c>
      <c r="D201" s="91">
        <v>3.9179999999999996E-3</v>
      </c>
      <c r="E201" s="92">
        <f t="shared" si="12"/>
        <v>-1</v>
      </c>
      <c r="F201" s="74">
        <f t="shared" si="13"/>
        <v>0</v>
      </c>
      <c r="G201" s="57">
        <v>0.4146961019805</v>
      </c>
      <c r="H201" s="15">
        <v>99.687049999999999</v>
      </c>
      <c r="I201" s="96"/>
      <c r="J201" s="91">
        <v>0</v>
      </c>
      <c r="K201" s="91">
        <v>0</v>
      </c>
      <c r="L201" s="92" t="str">
        <f t="shared" si="14"/>
        <v/>
      </c>
      <c r="M201" s="74" t="str">
        <f t="shared" si="15"/>
        <v/>
      </c>
    </row>
    <row r="202" spans="1:13" ht="12.75" customHeight="1">
      <c r="A202" s="56" t="s">
        <v>1773</v>
      </c>
      <c r="B202" s="56" t="s">
        <v>1772</v>
      </c>
      <c r="C202" s="91">
        <v>0</v>
      </c>
      <c r="D202" s="91">
        <v>2.4143400000000001E-3</v>
      </c>
      <c r="E202" s="92">
        <f t="shared" si="12"/>
        <v>-1</v>
      </c>
      <c r="F202" s="74">
        <f t="shared" si="13"/>
        <v>0</v>
      </c>
      <c r="G202" s="57">
        <v>0.84147637026300004</v>
      </c>
      <c r="H202" s="15">
        <v>56.98565</v>
      </c>
      <c r="I202" s="96"/>
      <c r="J202" s="91">
        <v>0</v>
      </c>
      <c r="K202" s="91">
        <v>2.4143400000000001E-3</v>
      </c>
      <c r="L202" s="92">
        <f t="shared" si="14"/>
        <v>-1</v>
      </c>
      <c r="M202" s="74" t="str">
        <f t="shared" si="15"/>
        <v/>
      </c>
    </row>
    <row r="203" spans="1:13" ht="12.75" customHeight="1">
      <c r="A203" s="56" t="s">
        <v>2298</v>
      </c>
      <c r="B203" s="56" t="s">
        <v>2287</v>
      </c>
      <c r="C203" s="91">
        <v>0</v>
      </c>
      <c r="D203" s="91">
        <v>1.8278699999999999E-3</v>
      </c>
      <c r="E203" s="92">
        <f t="shared" si="12"/>
        <v>-1</v>
      </c>
      <c r="F203" s="74">
        <f t="shared" si="13"/>
        <v>0</v>
      </c>
      <c r="G203" s="57">
        <v>4.1471785999999997E-2</v>
      </c>
      <c r="H203" s="15">
        <v>99.991500000000002</v>
      </c>
      <c r="I203" s="96"/>
      <c r="J203" s="91">
        <v>0</v>
      </c>
      <c r="K203" s="91">
        <v>0</v>
      </c>
      <c r="L203" s="92" t="str">
        <f t="shared" si="14"/>
        <v/>
      </c>
      <c r="M203" s="74" t="str">
        <f t="shared" si="15"/>
        <v/>
      </c>
    </row>
    <row r="204" spans="1:13" ht="12.75" customHeight="1">
      <c r="A204" s="56" t="s">
        <v>2211</v>
      </c>
      <c r="B204" s="56" t="s">
        <v>2212</v>
      </c>
      <c r="C204" s="91">
        <v>0</v>
      </c>
      <c r="D204" s="91">
        <v>1.4168E-3</v>
      </c>
      <c r="E204" s="92">
        <f t="shared" si="12"/>
        <v>-1</v>
      </c>
      <c r="F204" s="74">
        <f t="shared" si="13"/>
        <v>0</v>
      </c>
      <c r="G204" s="57">
        <v>0.57195152489680001</v>
      </c>
      <c r="H204" s="15">
        <v>38.321399999999997</v>
      </c>
      <c r="I204" s="96"/>
      <c r="J204" s="91">
        <v>0</v>
      </c>
      <c r="K204" s="91">
        <v>0</v>
      </c>
      <c r="L204" s="92" t="str">
        <f t="shared" si="14"/>
        <v/>
      </c>
      <c r="M204" s="74" t="str">
        <f t="shared" si="15"/>
        <v/>
      </c>
    </row>
    <row r="205" spans="1:13" ht="12.75" customHeight="1">
      <c r="A205" s="56" t="s">
        <v>1707</v>
      </c>
      <c r="B205" s="56" t="s">
        <v>1708</v>
      </c>
      <c r="C205" s="91">
        <v>0</v>
      </c>
      <c r="D205" s="91">
        <v>1.2677000000000001E-3</v>
      </c>
      <c r="E205" s="92">
        <f t="shared" si="12"/>
        <v>-1</v>
      </c>
      <c r="F205" s="74">
        <f t="shared" si="13"/>
        <v>0</v>
      </c>
      <c r="G205" s="57">
        <v>9.8271614000000007E-2</v>
      </c>
      <c r="H205" s="15">
        <v>50.298384615384599</v>
      </c>
      <c r="I205" s="96"/>
      <c r="J205" s="91">
        <v>0</v>
      </c>
      <c r="K205" s="91">
        <v>0</v>
      </c>
      <c r="L205" s="92" t="str">
        <f t="shared" si="14"/>
        <v/>
      </c>
      <c r="M205" s="74" t="str">
        <f t="shared" si="15"/>
        <v/>
      </c>
    </row>
    <row r="206" spans="1:13" ht="12.75" customHeight="1">
      <c r="A206" s="56" t="s">
        <v>1212</v>
      </c>
      <c r="B206" s="56" t="s">
        <v>1064</v>
      </c>
      <c r="C206" s="91">
        <v>0</v>
      </c>
      <c r="D206" s="91">
        <v>1.0617000000000001E-3</v>
      </c>
      <c r="E206" s="92">
        <f t="shared" si="12"/>
        <v>-1</v>
      </c>
      <c r="F206" s="74">
        <f t="shared" si="13"/>
        <v>0</v>
      </c>
      <c r="G206" s="57">
        <v>0.37558614648720001</v>
      </c>
      <c r="H206" s="15">
        <v>103.58759999999999</v>
      </c>
      <c r="I206" s="96"/>
      <c r="J206" s="91">
        <v>0</v>
      </c>
      <c r="K206" s="91">
        <v>0</v>
      </c>
      <c r="L206" s="92" t="str">
        <f t="shared" si="14"/>
        <v/>
      </c>
      <c r="M206" s="74" t="str">
        <f t="shared" si="15"/>
        <v/>
      </c>
    </row>
    <row r="207" spans="1:13" ht="12.75" customHeight="1">
      <c r="A207" s="56" t="s">
        <v>1828</v>
      </c>
      <c r="B207" s="56" t="s">
        <v>1182</v>
      </c>
      <c r="C207" s="91">
        <v>0</v>
      </c>
      <c r="D207" s="91">
        <v>8.7286000000000004E-4</v>
      </c>
      <c r="E207" s="92">
        <f t="shared" si="12"/>
        <v>-1</v>
      </c>
      <c r="F207" s="74">
        <f t="shared" si="13"/>
        <v>0</v>
      </c>
      <c r="G207" s="57">
        <v>0.18592185478789999</v>
      </c>
      <c r="H207" s="15">
        <v>72.426199999999994</v>
      </c>
      <c r="I207" s="96"/>
      <c r="J207" s="91">
        <v>0</v>
      </c>
      <c r="K207" s="91">
        <v>0</v>
      </c>
      <c r="L207" s="92" t="str">
        <f t="shared" si="14"/>
        <v/>
      </c>
      <c r="M207" s="74" t="str">
        <f t="shared" si="15"/>
        <v/>
      </c>
    </row>
    <row r="208" spans="1:13" ht="12.75" customHeight="1">
      <c r="A208" s="56" t="s">
        <v>1319</v>
      </c>
      <c r="B208" s="56" t="s">
        <v>1113</v>
      </c>
      <c r="C208" s="91">
        <v>0</v>
      </c>
      <c r="D208" s="91">
        <v>5.1872000000000008E-4</v>
      </c>
      <c r="E208" s="92">
        <f t="shared" si="12"/>
        <v>-1</v>
      </c>
      <c r="F208" s="74">
        <f t="shared" si="13"/>
        <v>0</v>
      </c>
      <c r="G208" s="57">
        <v>0.25690694955249999</v>
      </c>
      <c r="H208" s="15">
        <v>85.794499999999999</v>
      </c>
      <c r="I208" s="96"/>
      <c r="J208" s="91">
        <v>0</v>
      </c>
      <c r="K208" s="91">
        <v>0</v>
      </c>
      <c r="L208" s="92" t="str">
        <f t="shared" si="14"/>
        <v/>
      </c>
      <c r="M208" s="74" t="str">
        <f t="shared" si="15"/>
        <v/>
      </c>
    </row>
    <row r="209" spans="1:13" ht="12.75" customHeight="1">
      <c r="A209" s="56" t="s">
        <v>1321</v>
      </c>
      <c r="B209" s="56" t="s">
        <v>1115</v>
      </c>
      <c r="C209" s="91">
        <v>0</v>
      </c>
      <c r="D209" s="91">
        <v>0</v>
      </c>
      <c r="E209" s="92" t="str">
        <f t="shared" si="12"/>
        <v/>
      </c>
      <c r="F209" s="74">
        <f t="shared" si="13"/>
        <v>0</v>
      </c>
      <c r="G209" s="57">
        <v>10.125213347544699</v>
      </c>
      <c r="H209" s="15">
        <v>36.314599999999999</v>
      </c>
      <c r="I209" s="96"/>
      <c r="J209" s="91">
        <v>0</v>
      </c>
      <c r="K209" s="91">
        <v>0</v>
      </c>
      <c r="L209" s="92" t="str">
        <f t="shared" si="14"/>
        <v/>
      </c>
      <c r="M209" s="74" t="str">
        <f t="shared" si="15"/>
        <v/>
      </c>
    </row>
    <row r="210" spans="1:13" ht="12.75" customHeight="1">
      <c r="A210" s="56" t="s">
        <v>1823</v>
      </c>
      <c r="B210" s="56" t="s">
        <v>1180</v>
      </c>
      <c r="C210" s="91">
        <v>0</v>
      </c>
      <c r="D210" s="91">
        <v>0</v>
      </c>
      <c r="E210" s="92" t="str">
        <f t="shared" si="12"/>
        <v/>
      </c>
      <c r="F210" s="74">
        <f t="shared" si="13"/>
        <v>0</v>
      </c>
      <c r="G210" s="57">
        <v>0.2121605330844</v>
      </c>
      <c r="H210" s="15">
        <v>162.44649999999999</v>
      </c>
      <c r="I210" s="96"/>
      <c r="J210" s="91">
        <v>0</v>
      </c>
      <c r="K210" s="91">
        <v>0</v>
      </c>
      <c r="L210" s="92" t="str">
        <f t="shared" si="14"/>
        <v/>
      </c>
      <c r="M210" s="74" t="str">
        <f t="shared" si="15"/>
        <v/>
      </c>
    </row>
    <row r="211" spans="1:13" ht="12.75" customHeight="1">
      <c r="A211" s="56" t="s">
        <v>1361</v>
      </c>
      <c r="B211" s="56" t="s">
        <v>1176</v>
      </c>
      <c r="C211" s="91">
        <v>0</v>
      </c>
      <c r="D211" s="91">
        <v>0</v>
      </c>
      <c r="E211" s="92" t="str">
        <f t="shared" si="12"/>
        <v/>
      </c>
      <c r="F211" s="74">
        <f t="shared" si="13"/>
        <v>0</v>
      </c>
      <c r="G211" s="57">
        <v>0.1469242297584</v>
      </c>
      <c r="H211" s="15">
        <v>88.987849999999995</v>
      </c>
      <c r="I211" s="96"/>
      <c r="J211" s="91">
        <v>0</v>
      </c>
      <c r="K211" s="91">
        <v>0</v>
      </c>
      <c r="L211" s="92" t="str">
        <f t="shared" si="14"/>
        <v/>
      </c>
      <c r="M211" s="74" t="str">
        <f t="shared" si="15"/>
        <v/>
      </c>
    </row>
    <row r="212" spans="1:13" ht="12.75" customHeight="1">
      <c r="A212" s="56" t="s">
        <v>1230</v>
      </c>
      <c r="B212" s="56" t="s">
        <v>1090</v>
      </c>
      <c r="C212" s="91">
        <v>0</v>
      </c>
      <c r="D212" s="91">
        <v>0</v>
      </c>
      <c r="E212" s="92" t="str">
        <f t="shared" si="12"/>
        <v/>
      </c>
      <c r="F212" s="74">
        <f t="shared" si="13"/>
        <v>0</v>
      </c>
      <c r="G212" s="57">
        <v>4.8037990560729993</v>
      </c>
      <c r="H212" s="15">
        <v>195.97655</v>
      </c>
      <c r="I212" s="96"/>
      <c r="J212" s="91">
        <v>0</v>
      </c>
      <c r="K212" s="91">
        <v>0</v>
      </c>
      <c r="L212" s="92" t="str">
        <f t="shared" si="14"/>
        <v/>
      </c>
      <c r="M212" s="74" t="str">
        <f t="shared" si="15"/>
        <v/>
      </c>
    </row>
    <row r="213" spans="1:13" ht="12.75" customHeight="1">
      <c r="A213" s="56" t="s">
        <v>1225</v>
      </c>
      <c r="B213" s="56" t="s">
        <v>1083</v>
      </c>
      <c r="C213" s="91">
        <v>0</v>
      </c>
      <c r="D213" s="91">
        <v>0</v>
      </c>
      <c r="E213" s="92" t="str">
        <f t="shared" si="12"/>
        <v/>
      </c>
      <c r="F213" s="74">
        <f t="shared" si="13"/>
        <v>0</v>
      </c>
      <c r="G213" s="57">
        <v>7.4800498126283994</v>
      </c>
      <c r="H213" s="15">
        <v>80.241050000000001</v>
      </c>
      <c r="I213" s="96"/>
      <c r="J213" s="91">
        <v>0</v>
      </c>
      <c r="K213" s="91">
        <v>0</v>
      </c>
      <c r="L213" s="92" t="str">
        <f t="shared" si="14"/>
        <v/>
      </c>
      <c r="M213" s="74" t="str">
        <f t="shared" si="15"/>
        <v/>
      </c>
    </row>
    <row r="214" spans="1:13" ht="12.75" customHeight="1">
      <c r="A214" s="56" t="s">
        <v>2219</v>
      </c>
      <c r="B214" s="56" t="s">
        <v>2220</v>
      </c>
      <c r="C214" s="91">
        <v>0</v>
      </c>
      <c r="D214" s="91">
        <v>0</v>
      </c>
      <c r="E214" s="92" t="str">
        <f t="shared" si="12"/>
        <v/>
      </c>
      <c r="F214" s="74">
        <f t="shared" si="13"/>
        <v>0</v>
      </c>
      <c r="G214" s="57">
        <v>0.37537756425000002</v>
      </c>
      <c r="H214" s="15">
        <v>149.52245454545499</v>
      </c>
      <c r="I214" s="96"/>
      <c r="J214" s="91">
        <v>0</v>
      </c>
      <c r="K214" s="91">
        <v>0</v>
      </c>
      <c r="L214" s="92" t="str">
        <f t="shared" si="14"/>
        <v/>
      </c>
      <c r="M214" s="74" t="str">
        <f t="shared" si="15"/>
        <v/>
      </c>
    </row>
    <row r="215" spans="1:13" ht="12.75" customHeight="1">
      <c r="A215" s="56" t="s">
        <v>2201</v>
      </c>
      <c r="B215" s="56" t="s">
        <v>2202</v>
      </c>
      <c r="C215" s="91">
        <v>0</v>
      </c>
      <c r="D215" s="91">
        <v>0</v>
      </c>
      <c r="E215" s="92" t="str">
        <f t="shared" si="12"/>
        <v/>
      </c>
      <c r="F215" s="74">
        <f t="shared" si="13"/>
        <v>0</v>
      </c>
      <c r="G215" s="57">
        <v>0.68708239610040001</v>
      </c>
      <c r="H215" s="15">
        <v>21.538499999999999</v>
      </c>
      <c r="I215" s="96"/>
      <c r="J215" s="91">
        <v>0</v>
      </c>
      <c r="K215" s="91">
        <v>0</v>
      </c>
      <c r="L215" s="92" t="str">
        <f t="shared" si="14"/>
        <v/>
      </c>
      <c r="M215" s="74" t="str">
        <f t="shared" si="15"/>
        <v/>
      </c>
    </row>
    <row r="216" spans="1:13" ht="12.75" customHeight="1">
      <c r="A216" s="56" t="s">
        <v>1910</v>
      </c>
      <c r="B216" s="56" t="s">
        <v>1918</v>
      </c>
      <c r="C216" s="91">
        <v>0</v>
      </c>
      <c r="D216" s="91">
        <v>0</v>
      </c>
      <c r="E216" s="92" t="str">
        <f t="shared" si="12"/>
        <v/>
      </c>
      <c r="F216" s="74">
        <f t="shared" si="13"/>
        <v>0</v>
      </c>
      <c r="G216" s="57">
        <v>0.13355863800000001</v>
      </c>
      <c r="H216" s="15">
        <v>40.000799999999998</v>
      </c>
      <c r="I216" s="96"/>
      <c r="J216" s="91">
        <v>0</v>
      </c>
      <c r="K216" s="91">
        <v>0</v>
      </c>
      <c r="L216" s="92" t="str">
        <f t="shared" si="14"/>
        <v/>
      </c>
      <c r="M216" s="74" t="str">
        <f t="shared" si="15"/>
        <v/>
      </c>
    </row>
    <row r="217" spans="1:13" ht="12.75" customHeight="1">
      <c r="A217" s="56" t="s">
        <v>2305</v>
      </c>
      <c r="B217" s="56" t="s">
        <v>2294</v>
      </c>
      <c r="C217" s="91">
        <v>0</v>
      </c>
      <c r="D217" s="91">
        <v>0</v>
      </c>
      <c r="E217" s="92" t="str">
        <f t="shared" si="12"/>
        <v/>
      </c>
      <c r="F217" s="74">
        <f t="shared" si="13"/>
        <v>0</v>
      </c>
      <c r="G217" s="57">
        <v>5.4863509999999996E-3</v>
      </c>
      <c r="H217" s="15">
        <v>20.007549999999998</v>
      </c>
      <c r="I217" s="96"/>
      <c r="J217" s="91">
        <v>0</v>
      </c>
      <c r="K217" s="91">
        <v>0</v>
      </c>
      <c r="L217" s="92" t="str">
        <f t="shared" si="14"/>
        <v/>
      </c>
      <c r="M217" s="74" t="str">
        <f t="shared" si="15"/>
        <v/>
      </c>
    </row>
    <row r="218" spans="1:13" ht="12.75" customHeight="1">
      <c r="A218" s="56" t="s">
        <v>2142</v>
      </c>
      <c r="B218" s="56" t="s">
        <v>2143</v>
      </c>
      <c r="C218" s="91">
        <v>0</v>
      </c>
      <c r="D218" s="91">
        <v>0</v>
      </c>
      <c r="E218" s="92" t="str">
        <f t="shared" si="12"/>
        <v/>
      </c>
      <c r="F218" s="74">
        <f t="shared" si="13"/>
        <v>0</v>
      </c>
      <c r="G218" s="57">
        <v>1.7268379E-2</v>
      </c>
      <c r="H218" s="15">
        <v>250.07466666666701</v>
      </c>
      <c r="I218" s="96"/>
      <c r="J218" s="91">
        <v>4.2123999999999998E-3</v>
      </c>
      <c r="K218" s="91">
        <v>0</v>
      </c>
      <c r="L218" s="92" t="str">
        <f t="shared" si="14"/>
        <v/>
      </c>
      <c r="M218" s="74" t="str">
        <f t="shared" si="15"/>
        <v/>
      </c>
    </row>
    <row r="219" spans="1:13" ht="12.75" customHeight="1">
      <c r="A219" s="56" t="s">
        <v>2203</v>
      </c>
      <c r="B219" s="56" t="s">
        <v>2204</v>
      </c>
      <c r="C219" s="91">
        <v>0</v>
      </c>
      <c r="D219" s="91">
        <v>0</v>
      </c>
      <c r="E219" s="92" t="str">
        <f t="shared" si="12"/>
        <v/>
      </c>
      <c r="F219" s="74">
        <f t="shared" si="13"/>
        <v>0</v>
      </c>
      <c r="G219" s="57">
        <v>0.20947183049519999</v>
      </c>
      <c r="H219" s="15">
        <v>24.13635</v>
      </c>
      <c r="I219" s="96"/>
      <c r="J219" s="91">
        <v>0</v>
      </c>
      <c r="K219" s="91">
        <v>0</v>
      </c>
      <c r="L219" s="92" t="str">
        <f t="shared" si="14"/>
        <v/>
      </c>
      <c r="M219" s="74" t="str">
        <f t="shared" si="15"/>
        <v/>
      </c>
    </row>
    <row r="220" spans="1:13" ht="12.75" customHeight="1">
      <c r="A220" s="56" t="s">
        <v>2068</v>
      </c>
      <c r="B220" s="56" t="s">
        <v>2069</v>
      </c>
      <c r="C220" s="91">
        <v>0</v>
      </c>
      <c r="D220" s="91">
        <v>0</v>
      </c>
      <c r="E220" s="92" t="str">
        <f t="shared" si="12"/>
        <v/>
      </c>
      <c r="F220" s="74">
        <f t="shared" si="13"/>
        <v>0</v>
      </c>
      <c r="G220" s="57">
        <v>0.11581229799999999</v>
      </c>
      <c r="H220" s="15">
        <v>59.997941176470597</v>
      </c>
      <c r="I220" s="96"/>
      <c r="J220" s="91">
        <v>0</v>
      </c>
      <c r="K220" s="91">
        <v>0</v>
      </c>
      <c r="L220" s="92" t="str">
        <f t="shared" si="14"/>
        <v/>
      </c>
      <c r="M220" s="74" t="str">
        <f t="shared" si="15"/>
        <v/>
      </c>
    </row>
    <row r="221" spans="1:13" ht="12.75" customHeight="1">
      <c r="A221" s="56" t="s">
        <v>1654</v>
      </c>
      <c r="B221" s="56" t="s">
        <v>798</v>
      </c>
      <c r="C221" s="91">
        <v>0</v>
      </c>
      <c r="D221" s="91">
        <v>0</v>
      </c>
      <c r="E221" s="92" t="str">
        <f t="shared" si="12"/>
        <v/>
      </c>
      <c r="F221" s="74">
        <f t="shared" si="13"/>
        <v>0</v>
      </c>
      <c r="G221" s="57">
        <v>10.785221550000001</v>
      </c>
      <c r="H221" s="15">
        <v>50.216500000000003</v>
      </c>
      <c r="I221" s="96"/>
      <c r="J221" s="91">
        <v>0</v>
      </c>
      <c r="K221" s="91">
        <v>0</v>
      </c>
      <c r="L221" s="92" t="str">
        <f t="shared" si="14"/>
        <v/>
      </c>
      <c r="M221" s="74" t="str">
        <f t="shared" si="15"/>
        <v/>
      </c>
    </row>
    <row r="222" spans="1:13" ht="12.75" customHeight="1">
      <c r="A222" s="56" t="s">
        <v>2054</v>
      </c>
      <c r="B222" s="56" t="s">
        <v>2055</v>
      </c>
      <c r="C222" s="91">
        <v>0</v>
      </c>
      <c r="D222" s="91">
        <v>0</v>
      </c>
      <c r="E222" s="92" t="str">
        <f t="shared" si="12"/>
        <v/>
      </c>
      <c r="F222" s="74">
        <f t="shared" si="13"/>
        <v>0</v>
      </c>
      <c r="G222" s="57">
        <v>7.6312510000000004E-3</v>
      </c>
      <c r="H222" s="15">
        <v>80.00515</v>
      </c>
      <c r="I222" s="96"/>
      <c r="J222" s="91">
        <v>0</v>
      </c>
      <c r="K222" s="91">
        <v>0</v>
      </c>
      <c r="L222" s="92" t="str">
        <f t="shared" si="14"/>
        <v/>
      </c>
      <c r="M222" s="74" t="str">
        <f t="shared" si="15"/>
        <v/>
      </c>
    </row>
    <row r="223" spans="1:13" ht="12.75" customHeight="1">
      <c r="A223" s="56" t="s">
        <v>1657</v>
      </c>
      <c r="B223" s="56" t="s">
        <v>801</v>
      </c>
      <c r="C223" s="91">
        <v>0</v>
      </c>
      <c r="D223" s="91">
        <v>0</v>
      </c>
      <c r="E223" s="92" t="str">
        <f t="shared" si="12"/>
        <v/>
      </c>
      <c r="F223" s="74">
        <f t="shared" si="13"/>
        <v>0</v>
      </c>
      <c r="G223" s="57">
        <v>6.4504081400000004</v>
      </c>
      <c r="H223" s="15">
        <v>87.43665</v>
      </c>
      <c r="I223" s="96"/>
      <c r="J223" s="91">
        <v>0</v>
      </c>
      <c r="K223" s="91">
        <v>0</v>
      </c>
      <c r="L223" s="92" t="str">
        <f t="shared" si="14"/>
        <v/>
      </c>
      <c r="M223" s="74" t="str">
        <f t="shared" si="15"/>
        <v/>
      </c>
    </row>
    <row r="224" spans="1:13" ht="12.75" customHeight="1">
      <c r="A224" s="56" t="s">
        <v>1709</v>
      </c>
      <c r="B224" s="56" t="s">
        <v>1710</v>
      </c>
      <c r="C224" s="91">
        <v>0</v>
      </c>
      <c r="D224" s="91">
        <v>0</v>
      </c>
      <c r="E224" s="92" t="str">
        <f t="shared" si="12"/>
        <v/>
      </c>
      <c r="F224" s="74">
        <f t="shared" si="13"/>
        <v>0</v>
      </c>
      <c r="G224" s="57">
        <v>0</v>
      </c>
      <c r="H224" s="15">
        <v>24.99455</v>
      </c>
      <c r="I224" s="96"/>
      <c r="J224" s="91">
        <v>0</v>
      </c>
      <c r="K224" s="91">
        <v>0</v>
      </c>
      <c r="L224" s="92" t="str">
        <f t="shared" si="14"/>
        <v/>
      </c>
      <c r="M224" s="74" t="str">
        <f t="shared" si="15"/>
        <v/>
      </c>
    </row>
    <row r="225" spans="1:13" ht="12.75" customHeight="1">
      <c r="A225" s="56" t="s">
        <v>1342</v>
      </c>
      <c r="B225" s="56" t="s">
        <v>1161</v>
      </c>
      <c r="C225" s="91">
        <v>0</v>
      </c>
      <c r="D225" s="91">
        <v>0</v>
      </c>
      <c r="E225" s="92" t="str">
        <f t="shared" si="12"/>
        <v/>
      </c>
      <c r="F225" s="74">
        <f t="shared" si="13"/>
        <v>0</v>
      </c>
      <c r="G225" s="57">
        <v>0.30266588573440001</v>
      </c>
      <c r="H225" s="15">
        <v>675.19389999999999</v>
      </c>
      <c r="I225" s="96"/>
      <c r="J225" s="91">
        <v>0</v>
      </c>
      <c r="K225" s="91">
        <v>0</v>
      </c>
      <c r="L225" s="92" t="str">
        <f t="shared" si="14"/>
        <v/>
      </c>
      <c r="M225" s="74" t="str">
        <f t="shared" si="15"/>
        <v/>
      </c>
    </row>
    <row r="226" spans="1:13" ht="12.75" customHeight="1">
      <c r="A226" s="56" t="s">
        <v>1789</v>
      </c>
      <c r="B226" s="56" t="s">
        <v>1788</v>
      </c>
      <c r="C226" s="91">
        <v>0</v>
      </c>
      <c r="D226" s="91">
        <v>0</v>
      </c>
      <c r="E226" s="92" t="str">
        <f t="shared" si="12"/>
        <v/>
      </c>
      <c r="F226" s="74">
        <f t="shared" si="13"/>
        <v>0</v>
      </c>
      <c r="G226" s="57">
        <v>2.9596822189515</v>
      </c>
      <c r="H226" s="15">
        <v>61.9407</v>
      </c>
      <c r="I226" s="96"/>
      <c r="J226" s="91">
        <v>1.3140000000000001E-3</v>
      </c>
      <c r="K226" s="91">
        <v>0</v>
      </c>
      <c r="L226" s="92" t="str">
        <f t="shared" si="14"/>
        <v/>
      </c>
      <c r="M226" s="74" t="str">
        <f t="shared" si="15"/>
        <v/>
      </c>
    </row>
    <row r="227" spans="1:13" ht="12.75" customHeight="1">
      <c r="A227" s="56" t="s">
        <v>1944</v>
      </c>
      <c r="B227" s="56" t="s">
        <v>1943</v>
      </c>
      <c r="C227" s="91">
        <v>0</v>
      </c>
      <c r="D227" s="91">
        <v>0</v>
      </c>
      <c r="E227" s="92" t="str">
        <f t="shared" si="12"/>
        <v/>
      </c>
      <c r="F227" s="74">
        <f t="shared" si="13"/>
        <v>0</v>
      </c>
      <c r="G227" s="57">
        <v>0.162786025</v>
      </c>
      <c r="H227" s="15">
        <v>60.041499999999999</v>
      </c>
      <c r="I227" s="96"/>
      <c r="J227" s="91">
        <v>0</v>
      </c>
      <c r="K227" s="91">
        <v>0</v>
      </c>
      <c r="L227" s="92" t="str">
        <f t="shared" si="14"/>
        <v/>
      </c>
      <c r="M227" s="74" t="str">
        <f t="shared" si="15"/>
        <v/>
      </c>
    </row>
    <row r="228" spans="1:13" ht="12.75" customHeight="1">
      <c r="A228" s="56" t="s">
        <v>2060</v>
      </c>
      <c r="B228" s="56" t="s">
        <v>2061</v>
      </c>
      <c r="C228" s="91">
        <v>0</v>
      </c>
      <c r="D228" s="91">
        <v>0</v>
      </c>
      <c r="E228" s="92" t="str">
        <f t="shared" si="12"/>
        <v/>
      </c>
      <c r="F228" s="74">
        <f t="shared" si="13"/>
        <v>0</v>
      </c>
      <c r="G228" s="57">
        <v>3.6489999999999999E-3</v>
      </c>
      <c r="H228" s="15">
        <v>134.99064999999999</v>
      </c>
      <c r="I228" s="96"/>
      <c r="J228" s="91">
        <v>0</v>
      </c>
      <c r="K228" s="91">
        <v>0</v>
      </c>
      <c r="L228" s="92" t="str">
        <f t="shared" si="14"/>
        <v/>
      </c>
      <c r="M228" s="74" t="str">
        <f t="shared" si="15"/>
        <v/>
      </c>
    </row>
    <row r="229" spans="1:13" ht="12.75" customHeight="1">
      <c r="A229" s="56" t="s">
        <v>1354</v>
      </c>
      <c r="B229" s="56" t="s">
        <v>1169</v>
      </c>
      <c r="C229" s="91">
        <v>0</v>
      </c>
      <c r="D229" s="91">
        <v>0</v>
      </c>
      <c r="E229" s="92" t="str">
        <f t="shared" si="12"/>
        <v/>
      </c>
      <c r="F229" s="74">
        <f t="shared" si="13"/>
        <v>0</v>
      </c>
      <c r="G229" s="57">
        <v>4.8062399999999998</v>
      </c>
      <c r="H229" s="15">
        <v>126.40055</v>
      </c>
      <c r="I229" s="96"/>
      <c r="J229" s="91">
        <v>0</v>
      </c>
      <c r="K229" s="91">
        <v>0</v>
      </c>
      <c r="L229" s="92" t="str">
        <f t="shared" si="14"/>
        <v/>
      </c>
      <c r="M229" s="74" t="str">
        <f t="shared" si="15"/>
        <v/>
      </c>
    </row>
    <row r="230" spans="1:13" ht="12.75" customHeight="1">
      <c r="A230" s="56" t="s">
        <v>1328</v>
      </c>
      <c r="B230" s="56" t="s">
        <v>1123</v>
      </c>
      <c r="C230" s="91">
        <v>0</v>
      </c>
      <c r="D230" s="91">
        <v>0</v>
      </c>
      <c r="E230" s="92" t="str">
        <f t="shared" si="12"/>
        <v/>
      </c>
      <c r="F230" s="74">
        <f t="shared" si="13"/>
        <v>0</v>
      </c>
      <c r="G230" s="57">
        <v>0.62069357303850003</v>
      </c>
      <c r="H230" s="15">
        <v>29.432600000000001</v>
      </c>
      <c r="I230" s="96"/>
      <c r="J230" s="91">
        <v>0</v>
      </c>
      <c r="K230" s="91">
        <v>0</v>
      </c>
      <c r="L230" s="92" t="str">
        <f t="shared" si="14"/>
        <v/>
      </c>
      <c r="M230" s="74" t="str">
        <f t="shared" si="15"/>
        <v/>
      </c>
    </row>
    <row r="231" spans="1:13" ht="12.75" customHeight="1">
      <c r="A231" s="56" t="s">
        <v>2136</v>
      </c>
      <c r="B231" s="56" t="s">
        <v>2137</v>
      </c>
      <c r="C231" s="91">
        <v>0</v>
      </c>
      <c r="D231" s="91">
        <v>0</v>
      </c>
      <c r="E231" s="92" t="str">
        <f t="shared" si="12"/>
        <v/>
      </c>
      <c r="F231" s="74">
        <f t="shared" si="13"/>
        <v>0</v>
      </c>
      <c r="G231" s="57">
        <v>2.1676124000000001E-2</v>
      </c>
      <c r="H231" s="15">
        <v>105.634</v>
      </c>
      <c r="I231" s="96"/>
      <c r="J231" s="91">
        <v>0</v>
      </c>
      <c r="K231" s="91">
        <v>0</v>
      </c>
      <c r="L231" s="92" t="str">
        <f t="shared" si="14"/>
        <v/>
      </c>
      <c r="M231" s="74" t="str">
        <f t="shared" si="15"/>
        <v/>
      </c>
    </row>
    <row r="232" spans="1:13" ht="12.75" customHeight="1">
      <c r="A232" s="56" t="s">
        <v>2301</v>
      </c>
      <c r="B232" s="56" t="s">
        <v>2290</v>
      </c>
      <c r="C232" s="91">
        <v>0</v>
      </c>
      <c r="D232" s="91">
        <v>0</v>
      </c>
      <c r="E232" s="92" t="str">
        <f t="shared" si="12"/>
        <v/>
      </c>
      <c r="F232" s="74">
        <f t="shared" si="13"/>
        <v>0</v>
      </c>
      <c r="G232" s="57">
        <v>2.6411795999999998E-2</v>
      </c>
      <c r="H232" s="15">
        <v>74.997950000000003</v>
      </c>
      <c r="I232" s="96"/>
      <c r="J232" s="91">
        <v>0</v>
      </c>
      <c r="K232" s="91">
        <v>0</v>
      </c>
      <c r="L232" s="92" t="str">
        <f t="shared" si="14"/>
        <v/>
      </c>
      <c r="M232" s="74" t="str">
        <f t="shared" si="15"/>
        <v/>
      </c>
    </row>
    <row r="233" spans="1:13" ht="12.75" customHeight="1">
      <c r="A233" s="56" t="s">
        <v>1345</v>
      </c>
      <c r="B233" s="56" t="s">
        <v>1164</v>
      </c>
      <c r="C233" s="91">
        <v>0</v>
      </c>
      <c r="D233" s="91">
        <v>0</v>
      </c>
      <c r="E233" s="92" t="str">
        <f t="shared" si="12"/>
        <v/>
      </c>
      <c r="F233" s="74">
        <f t="shared" si="13"/>
        <v>0</v>
      </c>
      <c r="G233" s="57">
        <v>5.4826899999999998</v>
      </c>
      <c r="H233" s="15">
        <v>96.902500000000003</v>
      </c>
      <c r="I233" s="96"/>
      <c r="J233" s="91">
        <v>0</v>
      </c>
      <c r="K233" s="91">
        <v>0</v>
      </c>
      <c r="L233" s="92" t="str">
        <f t="shared" si="14"/>
        <v/>
      </c>
      <c r="M233" s="74" t="str">
        <f t="shared" si="15"/>
        <v/>
      </c>
    </row>
    <row r="234" spans="1:13" ht="12.75" customHeight="1">
      <c r="A234" s="56" t="s">
        <v>2066</v>
      </c>
      <c r="B234" s="56" t="s">
        <v>2067</v>
      </c>
      <c r="C234" s="91">
        <v>0</v>
      </c>
      <c r="D234" s="91">
        <v>0</v>
      </c>
      <c r="E234" s="92" t="str">
        <f t="shared" si="12"/>
        <v/>
      </c>
      <c r="F234" s="74">
        <f t="shared" si="13"/>
        <v>0</v>
      </c>
      <c r="G234" s="57">
        <v>4.7715637999999998E-2</v>
      </c>
      <c r="H234" s="15">
        <v>39.993650000000002</v>
      </c>
      <c r="I234" s="96"/>
      <c r="J234" s="91">
        <v>0</v>
      </c>
      <c r="K234" s="91">
        <v>0</v>
      </c>
      <c r="L234" s="92" t="str">
        <f t="shared" si="14"/>
        <v/>
      </c>
      <c r="M234" s="74" t="str">
        <f t="shared" si="15"/>
        <v/>
      </c>
    </row>
    <row r="235" spans="1:13" ht="12.75" customHeight="1">
      <c r="A235" s="56" t="s">
        <v>1362</v>
      </c>
      <c r="B235" s="56" t="s">
        <v>1177</v>
      </c>
      <c r="C235" s="91">
        <v>0</v>
      </c>
      <c r="D235" s="91">
        <v>0</v>
      </c>
      <c r="E235" s="92" t="str">
        <f t="shared" si="12"/>
        <v/>
      </c>
      <c r="F235" s="74">
        <f t="shared" si="13"/>
        <v>0</v>
      </c>
      <c r="G235" s="57">
        <v>8.3676452116800012E-2</v>
      </c>
      <c r="H235" s="15">
        <v>57.71105</v>
      </c>
      <c r="I235" s="96"/>
      <c r="J235" s="91">
        <v>0</v>
      </c>
      <c r="K235" s="91">
        <v>0</v>
      </c>
      <c r="L235" s="92" t="str">
        <f t="shared" si="14"/>
        <v/>
      </c>
      <c r="M235" s="74" t="str">
        <f t="shared" si="15"/>
        <v/>
      </c>
    </row>
    <row r="236" spans="1:13" ht="12.75" customHeight="1">
      <c r="A236" s="56" t="s">
        <v>2140</v>
      </c>
      <c r="B236" s="56" t="s">
        <v>2141</v>
      </c>
      <c r="C236" s="91">
        <v>0</v>
      </c>
      <c r="D236" s="91">
        <v>0</v>
      </c>
      <c r="E236" s="92" t="str">
        <f t="shared" si="12"/>
        <v/>
      </c>
      <c r="F236" s="74">
        <f t="shared" si="13"/>
        <v>0</v>
      </c>
      <c r="G236" s="57">
        <v>1.6924090000000002E-3</v>
      </c>
      <c r="H236" s="15">
        <v>216.44300000000001</v>
      </c>
      <c r="I236" s="96"/>
      <c r="J236" s="91">
        <v>0</v>
      </c>
      <c r="K236" s="91">
        <v>0</v>
      </c>
      <c r="L236" s="92" t="str">
        <f t="shared" si="14"/>
        <v/>
      </c>
      <c r="M236" s="74" t="str">
        <f t="shared" si="15"/>
        <v/>
      </c>
    </row>
    <row r="237" spans="1:13" ht="12.75" customHeight="1">
      <c r="A237" s="56" t="s">
        <v>2138</v>
      </c>
      <c r="B237" s="56" t="s">
        <v>2139</v>
      </c>
      <c r="C237" s="91">
        <v>0</v>
      </c>
      <c r="D237" s="91">
        <v>0</v>
      </c>
      <c r="E237" s="92" t="str">
        <f t="shared" si="12"/>
        <v/>
      </c>
      <c r="F237" s="74">
        <f t="shared" si="13"/>
        <v>0</v>
      </c>
      <c r="G237" s="57">
        <v>0</v>
      </c>
      <c r="H237" s="15">
        <v>140.27975000000001</v>
      </c>
      <c r="I237" s="96"/>
      <c r="J237" s="91">
        <v>0</v>
      </c>
      <c r="K237" s="91">
        <v>0</v>
      </c>
      <c r="L237" s="92" t="str">
        <f t="shared" si="14"/>
        <v/>
      </c>
      <c r="M237" s="74" t="str">
        <f t="shared" si="15"/>
        <v/>
      </c>
    </row>
    <row r="238" spans="1:13" ht="12.75" customHeight="1">
      <c r="A238" s="56" t="s">
        <v>2078</v>
      </c>
      <c r="B238" s="56" t="s">
        <v>2079</v>
      </c>
      <c r="C238" s="91">
        <v>0</v>
      </c>
      <c r="D238" s="91">
        <v>0</v>
      </c>
      <c r="E238" s="92" t="str">
        <f t="shared" si="12"/>
        <v/>
      </c>
      <c r="F238" s="74">
        <f t="shared" si="13"/>
        <v>0</v>
      </c>
      <c r="G238" s="57">
        <v>2.8766049999999998E-2</v>
      </c>
      <c r="H238" s="15">
        <v>80.005949999999999</v>
      </c>
      <c r="I238" s="96"/>
      <c r="J238" s="91">
        <v>0</v>
      </c>
      <c r="K238" s="91">
        <v>0</v>
      </c>
      <c r="L238" s="92" t="str">
        <f t="shared" si="14"/>
        <v/>
      </c>
      <c r="M238" s="74" t="str">
        <f t="shared" si="15"/>
        <v/>
      </c>
    </row>
    <row r="239" spans="1:13" ht="12.75" customHeight="1">
      <c r="A239" s="56" t="s">
        <v>1349</v>
      </c>
      <c r="B239" s="56" t="s">
        <v>1168</v>
      </c>
      <c r="C239" s="91">
        <v>0</v>
      </c>
      <c r="D239" s="91">
        <v>0</v>
      </c>
      <c r="E239" s="92" t="str">
        <f t="shared" si="12"/>
        <v/>
      </c>
      <c r="F239" s="74">
        <f t="shared" si="13"/>
        <v>0</v>
      </c>
      <c r="G239" s="57">
        <v>6.4211400000000003</v>
      </c>
      <c r="H239" s="15">
        <v>124.4248</v>
      </c>
      <c r="I239" s="96"/>
      <c r="J239" s="91">
        <v>0</v>
      </c>
      <c r="K239" s="91">
        <v>0</v>
      </c>
      <c r="L239" s="92" t="str">
        <f t="shared" si="14"/>
        <v/>
      </c>
      <c r="M239" s="74" t="str">
        <f t="shared" si="15"/>
        <v/>
      </c>
    </row>
    <row r="240" spans="1:13" ht="12.75" customHeight="1">
      <c r="A240" s="56" t="s">
        <v>2124</v>
      </c>
      <c r="B240" s="56" t="s">
        <v>2125</v>
      </c>
      <c r="C240" s="91">
        <v>0</v>
      </c>
      <c r="D240" s="91">
        <v>0</v>
      </c>
      <c r="E240" s="92" t="str">
        <f t="shared" si="12"/>
        <v/>
      </c>
      <c r="F240" s="74">
        <f t="shared" si="13"/>
        <v>0</v>
      </c>
      <c r="G240" s="57">
        <v>4.1561039999999999E-3</v>
      </c>
      <c r="H240" s="15">
        <v>60.009749999999997</v>
      </c>
      <c r="I240" s="96"/>
      <c r="J240" s="91">
        <v>0</v>
      </c>
      <c r="K240" s="91">
        <v>0</v>
      </c>
      <c r="L240" s="92" t="str">
        <f t="shared" si="14"/>
        <v/>
      </c>
      <c r="M240" s="74" t="str">
        <f t="shared" si="15"/>
        <v/>
      </c>
    </row>
    <row r="241" spans="1:13" ht="12.75" customHeight="1">
      <c r="A241" s="56" t="s">
        <v>1348</v>
      </c>
      <c r="B241" s="56" t="s">
        <v>1167</v>
      </c>
      <c r="C241" s="91">
        <v>0</v>
      </c>
      <c r="D241" s="91">
        <v>0</v>
      </c>
      <c r="E241" s="92" t="str">
        <f t="shared" si="12"/>
        <v/>
      </c>
      <c r="F241" s="74">
        <f t="shared" si="13"/>
        <v>0</v>
      </c>
      <c r="G241" s="57">
        <v>6.2586712499999999</v>
      </c>
      <c r="H241" s="15">
        <v>89.896050000000002</v>
      </c>
      <c r="I241" s="96"/>
      <c r="J241" s="91">
        <v>0</v>
      </c>
      <c r="K241" s="91">
        <v>0</v>
      </c>
      <c r="L241" s="92" t="str">
        <f t="shared" si="14"/>
        <v/>
      </c>
      <c r="M241" s="74" t="str">
        <f t="shared" si="15"/>
        <v/>
      </c>
    </row>
    <row r="242" spans="1:13" ht="12.75" customHeight="1">
      <c r="A242" s="56" t="s">
        <v>1341</v>
      </c>
      <c r="B242" s="56" t="s">
        <v>1160</v>
      </c>
      <c r="C242" s="91">
        <v>0</v>
      </c>
      <c r="D242" s="91">
        <v>0</v>
      </c>
      <c r="E242" s="92" t="str">
        <f t="shared" si="12"/>
        <v/>
      </c>
      <c r="F242" s="74">
        <f t="shared" si="13"/>
        <v>0</v>
      </c>
      <c r="G242" s="57">
        <v>0.19874915440629998</v>
      </c>
      <c r="H242" s="15">
        <v>66.170850000000002</v>
      </c>
      <c r="I242" s="96"/>
      <c r="J242" s="91">
        <v>0</v>
      </c>
      <c r="K242" s="91">
        <v>0</v>
      </c>
      <c r="L242" s="92" t="str">
        <f t="shared" si="14"/>
        <v/>
      </c>
      <c r="M242" s="74" t="str">
        <f t="shared" si="15"/>
        <v/>
      </c>
    </row>
    <row r="243" spans="1:13" ht="12.75" customHeight="1">
      <c r="A243" s="56" t="s">
        <v>2052</v>
      </c>
      <c r="B243" s="56" t="s">
        <v>2053</v>
      </c>
      <c r="C243" s="91">
        <v>0</v>
      </c>
      <c r="D243" s="91">
        <v>0</v>
      </c>
      <c r="E243" s="92" t="str">
        <f t="shared" si="12"/>
        <v/>
      </c>
      <c r="F243" s="74">
        <f t="shared" si="13"/>
        <v>0</v>
      </c>
      <c r="G243" s="57">
        <v>0</v>
      </c>
      <c r="H243" s="15">
        <v>60.011400000000002</v>
      </c>
      <c r="I243" s="96"/>
      <c r="J243" s="91">
        <v>0</v>
      </c>
      <c r="K243" s="91">
        <v>0</v>
      </c>
      <c r="L243" s="92" t="str">
        <f t="shared" si="14"/>
        <v/>
      </c>
      <c r="M243" s="74" t="str">
        <f t="shared" si="15"/>
        <v/>
      </c>
    </row>
    <row r="244" spans="1:13" ht="12.75" customHeight="1">
      <c r="A244" s="56" t="s">
        <v>2132</v>
      </c>
      <c r="B244" s="56" t="s">
        <v>2133</v>
      </c>
      <c r="C244" s="91">
        <v>0</v>
      </c>
      <c r="D244" s="91">
        <v>0</v>
      </c>
      <c r="E244" s="92" t="str">
        <f t="shared" si="12"/>
        <v/>
      </c>
      <c r="F244" s="74">
        <f t="shared" si="13"/>
        <v>0</v>
      </c>
      <c r="G244" s="57">
        <v>0</v>
      </c>
      <c r="H244" s="15">
        <v>59.992150000000002</v>
      </c>
      <c r="I244" s="96"/>
      <c r="J244" s="91">
        <v>0</v>
      </c>
      <c r="K244" s="91">
        <v>0</v>
      </c>
      <c r="L244" s="92" t="str">
        <f t="shared" si="14"/>
        <v/>
      </c>
      <c r="M244" s="74" t="str">
        <f t="shared" si="15"/>
        <v/>
      </c>
    </row>
    <row r="245" spans="1:13" ht="12.75" customHeight="1">
      <c r="A245" s="56" t="s">
        <v>1950</v>
      </c>
      <c r="B245" s="56" t="s">
        <v>1949</v>
      </c>
      <c r="C245" s="91">
        <v>0</v>
      </c>
      <c r="D245" s="91">
        <v>0</v>
      </c>
      <c r="E245" s="92" t="str">
        <f t="shared" si="12"/>
        <v/>
      </c>
      <c r="F245" s="74">
        <f t="shared" si="13"/>
        <v>0</v>
      </c>
      <c r="G245" s="57">
        <v>1.57739E-4</v>
      </c>
      <c r="H245" s="15">
        <v>74.999750000000006</v>
      </c>
      <c r="I245" s="129"/>
      <c r="J245" s="91">
        <v>0</v>
      </c>
      <c r="K245" s="91">
        <v>0</v>
      </c>
      <c r="L245" s="92" t="str">
        <f t="shared" si="14"/>
        <v/>
      </c>
      <c r="M245" s="74" t="str">
        <f t="shared" si="15"/>
        <v/>
      </c>
    </row>
    <row r="246" spans="1:13" ht="12.75" customHeight="1">
      <c r="A246" s="56" t="s">
        <v>2209</v>
      </c>
      <c r="B246" s="56" t="s">
        <v>2210</v>
      </c>
      <c r="C246" s="91">
        <v>0</v>
      </c>
      <c r="D246" s="91">
        <v>0</v>
      </c>
      <c r="E246" s="92" t="str">
        <f t="shared" si="12"/>
        <v/>
      </c>
      <c r="F246" s="74">
        <f t="shared" si="13"/>
        <v>0</v>
      </c>
      <c r="G246" s="57">
        <v>1.9736429854000002E-2</v>
      </c>
      <c r="H246" s="15">
        <v>28.254899999999999</v>
      </c>
      <c r="I246" s="96"/>
      <c r="J246" s="91">
        <v>0</v>
      </c>
      <c r="K246" s="91">
        <v>0</v>
      </c>
      <c r="L246" s="92" t="str">
        <f t="shared" si="14"/>
        <v/>
      </c>
      <c r="M246" s="74" t="str">
        <f t="shared" si="15"/>
        <v/>
      </c>
    </row>
    <row r="247" spans="1:13" ht="12.75" customHeight="1">
      <c r="A247" s="56" t="s">
        <v>1662</v>
      </c>
      <c r="B247" s="56" t="s">
        <v>806</v>
      </c>
      <c r="C247" s="91">
        <v>0</v>
      </c>
      <c r="D247" s="91">
        <v>0</v>
      </c>
      <c r="E247" s="92" t="str">
        <f t="shared" si="12"/>
        <v/>
      </c>
      <c r="F247" s="74">
        <f t="shared" si="13"/>
        <v>0</v>
      </c>
      <c r="G247" s="57">
        <v>8.8162100099999989</v>
      </c>
      <c r="H247" s="15">
        <v>35.020388888888903</v>
      </c>
      <c r="I247" s="96"/>
      <c r="J247" s="91">
        <v>0</v>
      </c>
      <c r="K247" s="91">
        <v>0</v>
      </c>
      <c r="L247" s="92" t="str">
        <f t="shared" si="14"/>
        <v/>
      </c>
      <c r="M247" s="74" t="str">
        <f t="shared" si="15"/>
        <v/>
      </c>
    </row>
    <row r="248" spans="1:13" ht="12.75" customHeight="1">
      <c r="A248" s="56" t="s">
        <v>2072</v>
      </c>
      <c r="B248" s="56" t="s">
        <v>2073</v>
      </c>
      <c r="C248" s="91">
        <v>0</v>
      </c>
      <c r="D248" s="91">
        <v>0</v>
      </c>
      <c r="E248" s="92" t="str">
        <f t="shared" si="12"/>
        <v/>
      </c>
      <c r="F248" s="74">
        <f t="shared" si="13"/>
        <v>0</v>
      </c>
      <c r="G248" s="57">
        <v>4.3331790000000004E-3</v>
      </c>
      <c r="H248" s="15">
        <v>20.0029</v>
      </c>
      <c r="I248" s="96"/>
      <c r="J248" s="91">
        <v>0</v>
      </c>
      <c r="K248" s="91">
        <v>0</v>
      </c>
      <c r="L248" s="92" t="str">
        <f t="shared" si="14"/>
        <v/>
      </c>
      <c r="M248" s="74" t="str">
        <f t="shared" si="15"/>
        <v/>
      </c>
    </row>
    <row r="249" spans="1:13" ht="12.75" customHeight="1">
      <c r="A249" s="56" t="s">
        <v>2144</v>
      </c>
      <c r="B249" s="56" t="s">
        <v>2145</v>
      </c>
      <c r="C249" s="91">
        <v>0</v>
      </c>
      <c r="D249" s="91">
        <v>0</v>
      </c>
      <c r="E249" s="92" t="str">
        <f t="shared" si="12"/>
        <v/>
      </c>
      <c r="F249" s="74">
        <f t="shared" si="13"/>
        <v>0</v>
      </c>
      <c r="G249" s="57">
        <v>0</v>
      </c>
      <c r="H249" s="15">
        <v>60.041499999999999</v>
      </c>
      <c r="I249" s="96"/>
      <c r="J249" s="91">
        <v>0</v>
      </c>
      <c r="K249" s="91">
        <v>0</v>
      </c>
      <c r="L249" s="92" t="str">
        <f t="shared" si="14"/>
        <v/>
      </c>
      <c r="M249" s="74" t="str">
        <f t="shared" si="15"/>
        <v/>
      </c>
    </row>
    <row r="250" spans="1:13" ht="12.75" customHeight="1">
      <c r="A250" s="56" t="s">
        <v>2303</v>
      </c>
      <c r="B250" s="56" t="s">
        <v>2292</v>
      </c>
      <c r="C250" s="91">
        <v>0</v>
      </c>
      <c r="D250" s="91">
        <v>0</v>
      </c>
      <c r="E250" s="92" t="str">
        <f t="shared" si="12"/>
        <v/>
      </c>
      <c r="F250" s="74">
        <f t="shared" si="13"/>
        <v>0</v>
      </c>
      <c r="G250" s="57">
        <v>2.7638990000000002E-2</v>
      </c>
      <c r="H250" s="15">
        <v>75.010999999999996</v>
      </c>
      <c r="I250" s="96"/>
      <c r="J250" s="91">
        <v>0</v>
      </c>
      <c r="K250" s="91">
        <v>0</v>
      </c>
      <c r="L250" s="92" t="str">
        <f t="shared" si="14"/>
        <v/>
      </c>
      <c r="M250" s="74" t="str">
        <f t="shared" si="15"/>
        <v/>
      </c>
    </row>
    <row r="251" spans="1:13" ht="12.75" customHeight="1">
      <c r="A251" s="56" t="s">
        <v>1915</v>
      </c>
      <c r="B251" s="56" t="s">
        <v>1923</v>
      </c>
      <c r="C251" s="91">
        <v>0</v>
      </c>
      <c r="D251" s="91">
        <v>0</v>
      </c>
      <c r="E251" s="92" t="str">
        <f t="shared" si="12"/>
        <v/>
      </c>
      <c r="F251" s="74">
        <f t="shared" si="13"/>
        <v>0</v>
      </c>
      <c r="G251" s="57">
        <v>7.4731500000000002E-4</v>
      </c>
      <c r="H251" s="15">
        <v>44.996000000000002</v>
      </c>
      <c r="I251" s="96"/>
      <c r="J251" s="91">
        <v>0</v>
      </c>
      <c r="K251" s="91">
        <v>0</v>
      </c>
      <c r="L251" s="92" t="str">
        <f t="shared" si="14"/>
        <v/>
      </c>
      <c r="M251" s="74" t="str">
        <f t="shared" si="15"/>
        <v/>
      </c>
    </row>
    <row r="252" spans="1:13" ht="12.75" customHeight="1">
      <c r="A252" s="56" t="s">
        <v>1347</v>
      </c>
      <c r="B252" s="56" t="s">
        <v>1166</v>
      </c>
      <c r="C252" s="91">
        <v>0</v>
      </c>
      <c r="D252" s="91">
        <v>0</v>
      </c>
      <c r="E252" s="92" t="str">
        <f t="shared" si="12"/>
        <v/>
      </c>
      <c r="F252" s="74">
        <f t="shared" si="13"/>
        <v>0</v>
      </c>
      <c r="G252" s="57">
        <v>5.2206900000000003</v>
      </c>
      <c r="H252" s="15">
        <v>49.943950000000001</v>
      </c>
      <c r="I252" s="96"/>
      <c r="J252" s="91">
        <v>0</v>
      </c>
      <c r="K252" s="91">
        <v>0</v>
      </c>
      <c r="L252" s="92" t="str">
        <f t="shared" si="14"/>
        <v/>
      </c>
      <c r="M252" s="74" t="str">
        <f t="shared" si="15"/>
        <v/>
      </c>
    </row>
    <row r="253" spans="1:13" ht="12.75" customHeight="1">
      <c r="A253" s="56" t="s">
        <v>2297</v>
      </c>
      <c r="B253" s="56" t="s">
        <v>2286</v>
      </c>
      <c r="C253" s="91">
        <v>0</v>
      </c>
      <c r="D253" s="91">
        <v>0</v>
      </c>
      <c r="E253" s="92" t="str">
        <f t="shared" si="12"/>
        <v/>
      </c>
      <c r="F253" s="74">
        <f t="shared" si="13"/>
        <v>0</v>
      </c>
      <c r="G253" s="57">
        <v>2.2966080000000003E-2</v>
      </c>
      <c r="H253" s="15">
        <v>50.008850000000002</v>
      </c>
      <c r="I253" s="96"/>
      <c r="J253" s="91">
        <v>0</v>
      </c>
      <c r="K253" s="91">
        <v>0</v>
      </c>
      <c r="L253" s="92" t="str">
        <f t="shared" si="14"/>
        <v/>
      </c>
      <c r="M253" s="74" t="str">
        <f t="shared" si="15"/>
        <v/>
      </c>
    </row>
    <row r="254" spans="1:13" ht="12.75" customHeight="1">
      <c r="A254" s="56" t="s">
        <v>2300</v>
      </c>
      <c r="B254" s="56" t="s">
        <v>2289</v>
      </c>
      <c r="C254" s="91">
        <v>0</v>
      </c>
      <c r="D254" s="91">
        <v>0</v>
      </c>
      <c r="E254" s="92" t="str">
        <f t="shared" si="12"/>
        <v/>
      </c>
      <c r="F254" s="74">
        <f t="shared" si="13"/>
        <v>0</v>
      </c>
      <c r="G254" s="57">
        <v>3.1395329999999999E-3</v>
      </c>
      <c r="H254" s="15">
        <v>99.996899999999997</v>
      </c>
      <c r="I254" s="96"/>
      <c r="J254" s="91">
        <v>0</v>
      </c>
      <c r="K254" s="91">
        <v>0</v>
      </c>
      <c r="L254" s="92" t="str">
        <f t="shared" si="14"/>
        <v/>
      </c>
      <c r="M254" s="74" t="str">
        <f t="shared" si="15"/>
        <v/>
      </c>
    </row>
    <row r="255" spans="1:13" ht="12.75" customHeight="1">
      <c r="A255" s="56" t="s">
        <v>2308</v>
      </c>
      <c r="B255" s="56" t="s">
        <v>2296</v>
      </c>
      <c r="C255" s="91">
        <v>0</v>
      </c>
      <c r="D255" s="91">
        <v>0</v>
      </c>
      <c r="E255" s="92" t="str">
        <f t="shared" si="12"/>
        <v/>
      </c>
      <c r="F255" s="74">
        <f t="shared" si="13"/>
        <v>0</v>
      </c>
      <c r="G255" s="57">
        <v>0</v>
      </c>
      <c r="H255" s="15">
        <v>39.996099999999998</v>
      </c>
      <c r="I255" s="96"/>
      <c r="J255" s="91">
        <v>0</v>
      </c>
      <c r="K255" s="91">
        <v>0</v>
      </c>
      <c r="L255" s="92" t="str">
        <f t="shared" si="14"/>
        <v/>
      </c>
      <c r="M255" s="74" t="str">
        <f t="shared" si="15"/>
        <v/>
      </c>
    </row>
    <row r="256" spans="1:13" ht="12.75" customHeight="1">
      <c r="A256" s="56" t="s">
        <v>2148</v>
      </c>
      <c r="B256" s="56" t="s">
        <v>2149</v>
      </c>
      <c r="C256" s="91">
        <v>0</v>
      </c>
      <c r="D256" s="91">
        <v>0</v>
      </c>
      <c r="E256" s="92" t="str">
        <f t="shared" si="12"/>
        <v/>
      </c>
      <c r="F256" s="74">
        <f t="shared" si="13"/>
        <v>0</v>
      </c>
      <c r="G256" s="57">
        <v>0</v>
      </c>
      <c r="H256" s="15">
        <v>196.337285714286</v>
      </c>
      <c r="I256" s="96"/>
      <c r="J256" s="91">
        <v>0</v>
      </c>
      <c r="K256" s="91">
        <v>0</v>
      </c>
      <c r="L256" s="92" t="str">
        <f t="shared" si="14"/>
        <v/>
      </c>
      <c r="M256" s="74" t="str">
        <f t="shared" si="15"/>
        <v/>
      </c>
    </row>
    <row r="257" spans="1:13" ht="12.75" customHeight="1">
      <c r="A257" s="56" t="s">
        <v>2374</v>
      </c>
      <c r="B257" s="56" t="s">
        <v>2375</v>
      </c>
      <c r="C257" s="91">
        <v>0</v>
      </c>
      <c r="D257" s="91">
        <v>0</v>
      </c>
      <c r="E257" s="92" t="str">
        <f t="shared" si="12"/>
        <v/>
      </c>
      <c r="F257" s="74">
        <f t="shared" si="13"/>
        <v>0</v>
      </c>
      <c r="G257" s="57">
        <v>0.83560923133499998</v>
      </c>
      <c r="H257" s="15">
        <v>130.6885</v>
      </c>
      <c r="I257" s="96"/>
      <c r="J257" s="91">
        <v>0</v>
      </c>
      <c r="K257" s="91">
        <v>0</v>
      </c>
      <c r="L257" s="92" t="str">
        <f t="shared" si="14"/>
        <v/>
      </c>
      <c r="M257" s="74" t="str">
        <f t="shared" si="15"/>
        <v/>
      </c>
    </row>
    <row r="258" spans="1:13" ht="12.75" customHeight="1">
      <c r="A258" s="56" t="s">
        <v>2048</v>
      </c>
      <c r="B258" s="56" t="s">
        <v>2049</v>
      </c>
      <c r="C258" s="91">
        <v>0</v>
      </c>
      <c r="D258" s="91">
        <v>0</v>
      </c>
      <c r="E258" s="92" t="str">
        <f t="shared" si="12"/>
        <v/>
      </c>
      <c r="F258" s="74">
        <f t="shared" si="13"/>
        <v>0</v>
      </c>
      <c r="G258" s="57">
        <v>2.6601249E-2</v>
      </c>
      <c r="H258" s="15">
        <v>60.001750000000001</v>
      </c>
      <c r="I258" s="96"/>
      <c r="J258" s="91">
        <v>0</v>
      </c>
      <c r="K258" s="91">
        <v>0</v>
      </c>
      <c r="L258" s="92" t="str">
        <f t="shared" si="14"/>
        <v/>
      </c>
      <c r="M258" s="74" t="str">
        <f t="shared" si="15"/>
        <v/>
      </c>
    </row>
    <row r="259" spans="1:13" ht="12.75" customHeight="1">
      <c r="A259" s="56" t="s">
        <v>2146</v>
      </c>
      <c r="B259" s="56" t="s">
        <v>2147</v>
      </c>
      <c r="C259" s="91">
        <v>0</v>
      </c>
      <c r="D259" s="91">
        <v>0</v>
      </c>
      <c r="E259" s="92" t="str">
        <f t="shared" si="12"/>
        <v/>
      </c>
      <c r="F259" s="74">
        <f t="shared" si="13"/>
        <v>0</v>
      </c>
      <c r="G259" s="57">
        <v>0</v>
      </c>
      <c r="H259" s="15">
        <v>119.872</v>
      </c>
      <c r="I259" s="96"/>
      <c r="J259" s="91">
        <v>0</v>
      </c>
      <c r="K259" s="91">
        <v>0</v>
      </c>
      <c r="L259" s="92" t="str">
        <f t="shared" si="14"/>
        <v/>
      </c>
      <c r="M259" s="74" t="str">
        <f t="shared" si="15"/>
        <v/>
      </c>
    </row>
    <row r="260" spans="1:13" ht="12.75" customHeight="1">
      <c r="A260" s="56" t="s">
        <v>2076</v>
      </c>
      <c r="B260" s="56" t="s">
        <v>2077</v>
      </c>
      <c r="C260" s="91">
        <v>0</v>
      </c>
      <c r="D260" s="91">
        <v>0</v>
      </c>
      <c r="E260" s="92" t="str">
        <f t="shared" si="12"/>
        <v/>
      </c>
      <c r="F260" s="74">
        <f t="shared" si="13"/>
        <v>0</v>
      </c>
      <c r="G260" s="57">
        <v>0</v>
      </c>
      <c r="H260" s="15">
        <v>60.008150000000001</v>
      </c>
      <c r="I260" s="96"/>
      <c r="J260" s="91">
        <v>0</v>
      </c>
      <c r="K260" s="91">
        <v>0</v>
      </c>
      <c r="L260" s="92" t="str">
        <f t="shared" si="14"/>
        <v/>
      </c>
      <c r="M260" s="74" t="str">
        <f t="shared" si="15"/>
        <v/>
      </c>
    </row>
    <row r="261" spans="1:13" ht="12.75" customHeight="1">
      <c r="A261" s="56" t="s">
        <v>2074</v>
      </c>
      <c r="B261" s="56" t="s">
        <v>2075</v>
      </c>
      <c r="C261" s="91">
        <v>0</v>
      </c>
      <c r="D261" s="91">
        <v>0</v>
      </c>
      <c r="E261" s="92" t="str">
        <f t="shared" si="12"/>
        <v/>
      </c>
      <c r="F261" s="74">
        <f t="shared" si="13"/>
        <v>0</v>
      </c>
      <c r="G261" s="57">
        <v>1.6569235000000002E-2</v>
      </c>
      <c r="H261" s="15">
        <v>39.997700000000002</v>
      </c>
      <c r="I261" s="96"/>
      <c r="J261" s="91">
        <v>0</v>
      </c>
      <c r="K261" s="91">
        <v>0</v>
      </c>
      <c r="L261" s="92" t="str">
        <f t="shared" si="14"/>
        <v/>
      </c>
      <c r="M261" s="74" t="str">
        <f t="shared" si="15"/>
        <v/>
      </c>
    </row>
    <row r="262" spans="1:13" ht="12.75" customHeight="1">
      <c r="A262" s="56" t="s">
        <v>2128</v>
      </c>
      <c r="B262" s="56" t="s">
        <v>2129</v>
      </c>
      <c r="C262" s="91">
        <v>0</v>
      </c>
      <c r="D262" s="91">
        <v>0</v>
      </c>
      <c r="E262" s="92" t="str">
        <f t="shared" si="12"/>
        <v/>
      </c>
      <c r="F262" s="74">
        <f t="shared" si="13"/>
        <v>0</v>
      </c>
      <c r="G262" s="57">
        <v>0</v>
      </c>
      <c r="H262" s="15">
        <v>20.006799999999998</v>
      </c>
      <c r="I262" s="96"/>
      <c r="J262" s="91">
        <v>0</v>
      </c>
      <c r="K262" s="91">
        <v>0</v>
      </c>
      <c r="L262" s="92" t="str">
        <f t="shared" si="14"/>
        <v/>
      </c>
      <c r="M262" s="74" t="str">
        <f t="shared" si="15"/>
        <v/>
      </c>
    </row>
    <row r="263" spans="1:13" ht="12.75" customHeight="1">
      <c r="A263" s="56" t="s">
        <v>2299</v>
      </c>
      <c r="B263" s="56" t="s">
        <v>2288</v>
      </c>
      <c r="C263" s="91">
        <v>0</v>
      </c>
      <c r="D263" s="91">
        <v>0</v>
      </c>
      <c r="E263" s="92" t="str">
        <f t="shared" ref="E263:E267" si="16">IF(ISERROR(C263/D263-1),"",IF((C263/D263-1)&gt;10000%,"",C263/D263-1))</f>
        <v/>
      </c>
      <c r="F263" s="74">
        <f t="shared" ref="F263:F277" si="17">C263/$C$278</f>
        <v>0</v>
      </c>
      <c r="G263" s="57">
        <v>0</v>
      </c>
      <c r="H263" s="15">
        <v>49.999099999999999</v>
      </c>
      <c r="I263" s="96"/>
      <c r="J263" s="91">
        <v>0</v>
      </c>
      <c r="K263" s="91">
        <v>0</v>
      </c>
      <c r="L263" s="92" t="str">
        <f t="shared" ref="L263:L277" si="18">IF(ISERROR(J263/K263-1),"",IF((J263/K263-1)&gt;10000%,"",J263/K263-1))</f>
        <v/>
      </c>
      <c r="M263" s="74" t="str">
        <f t="shared" ref="M263:M277" si="19">IF(ISERROR(J263/C263),"",IF(J263/C263&gt;10000%,"",J263/C263))</f>
        <v/>
      </c>
    </row>
    <row r="264" spans="1:13" ht="12.75" customHeight="1">
      <c r="A264" s="56" t="s">
        <v>2306</v>
      </c>
      <c r="B264" s="56" t="s">
        <v>2295</v>
      </c>
      <c r="C264" s="91">
        <v>0</v>
      </c>
      <c r="D264" s="91">
        <v>0</v>
      </c>
      <c r="E264" s="92" t="str">
        <f t="shared" si="16"/>
        <v/>
      </c>
      <c r="F264" s="74">
        <f t="shared" si="17"/>
        <v>0</v>
      </c>
      <c r="G264" s="57">
        <v>5.7242889999999996E-3</v>
      </c>
      <c r="H264" s="15">
        <v>39.99315</v>
      </c>
      <c r="I264" s="96"/>
      <c r="J264" s="91">
        <v>0</v>
      </c>
      <c r="K264" s="91">
        <v>0</v>
      </c>
      <c r="L264" s="92" t="str">
        <f t="shared" si="18"/>
        <v/>
      </c>
      <c r="M264" s="74" t="str">
        <f t="shared" si="19"/>
        <v/>
      </c>
    </row>
    <row r="265" spans="1:13" ht="12.75" customHeight="1">
      <c r="A265" s="56" t="s">
        <v>2957</v>
      </c>
      <c r="B265" s="56" t="s">
        <v>2958</v>
      </c>
      <c r="C265" s="91">
        <v>0</v>
      </c>
      <c r="D265" s="91"/>
      <c r="E265" s="92" t="str">
        <f t="shared" si="16"/>
        <v/>
      </c>
      <c r="F265" s="74">
        <f t="shared" si="17"/>
        <v>0</v>
      </c>
      <c r="G265" s="57">
        <v>4.5990845220449996</v>
      </c>
      <c r="H265" s="15">
        <v>39.99315</v>
      </c>
      <c r="I265" s="96"/>
      <c r="J265" s="91">
        <v>5</v>
      </c>
      <c r="K265" s="91"/>
      <c r="L265" s="92" t="str">
        <f t="shared" si="18"/>
        <v/>
      </c>
      <c r="M265" s="74" t="str">
        <f t="shared" si="19"/>
        <v/>
      </c>
    </row>
    <row r="266" spans="1:13" ht="12.75" customHeight="1">
      <c r="A266" s="56" t="s">
        <v>2307</v>
      </c>
      <c r="B266" s="56" t="s">
        <v>2285</v>
      </c>
      <c r="C266" s="91">
        <v>0</v>
      </c>
      <c r="D266" s="91">
        <v>0</v>
      </c>
      <c r="E266" s="92" t="str">
        <f t="shared" si="16"/>
        <v/>
      </c>
      <c r="F266" s="74">
        <f t="shared" si="17"/>
        <v>0</v>
      </c>
      <c r="G266" s="57">
        <v>0</v>
      </c>
      <c r="H266" s="15">
        <v>20.008700000000001</v>
      </c>
      <c r="I266" s="96"/>
      <c r="J266" s="91">
        <v>0</v>
      </c>
      <c r="K266" s="91">
        <v>0</v>
      </c>
      <c r="L266" s="92" t="str">
        <f t="shared" si="18"/>
        <v/>
      </c>
      <c r="M266" s="74" t="str">
        <f t="shared" si="19"/>
        <v/>
      </c>
    </row>
    <row r="267" spans="1:13" ht="12.75" customHeight="1">
      <c r="A267" s="56" t="s">
        <v>1357</v>
      </c>
      <c r="B267" s="56" t="s">
        <v>1172</v>
      </c>
      <c r="C267" s="91">
        <v>0</v>
      </c>
      <c r="D267" s="91">
        <v>0</v>
      </c>
      <c r="E267" s="92" t="str">
        <f t="shared" si="16"/>
        <v/>
      </c>
      <c r="F267" s="74">
        <f t="shared" si="17"/>
        <v>0</v>
      </c>
      <c r="G267" s="57">
        <v>0.1790671751098</v>
      </c>
      <c r="H267" s="15">
        <v>49.1282</v>
      </c>
      <c r="I267" s="96"/>
      <c r="J267" s="91">
        <v>0</v>
      </c>
      <c r="K267" s="91">
        <v>0</v>
      </c>
      <c r="L267" s="92" t="str">
        <f t="shared" si="18"/>
        <v/>
      </c>
      <c r="M267" s="74" t="str">
        <f t="shared" si="19"/>
        <v/>
      </c>
    </row>
    <row r="268" spans="1:13" ht="12.75" customHeight="1">
      <c r="A268" s="56" t="s">
        <v>1825</v>
      </c>
      <c r="B268" s="56" t="s">
        <v>1181</v>
      </c>
      <c r="C268" s="91"/>
      <c r="D268" s="91">
        <v>3.1058000000000001E-3</v>
      </c>
      <c r="E268" s="92">
        <f t="shared" ref="E268:E277" si="20">IF(ISERROR(C268/D268-1),"",IF((C268/D268-1)&gt;10000%,"",C268/D268-1))</f>
        <v>-1</v>
      </c>
      <c r="F268" s="74">
        <f t="shared" si="17"/>
        <v>0</v>
      </c>
      <c r="G268" s="57">
        <v>0</v>
      </c>
      <c r="H268" s="15"/>
      <c r="I268" s="96"/>
      <c r="J268" s="91"/>
      <c r="K268" s="91">
        <v>0</v>
      </c>
      <c r="L268" s="92" t="str">
        <f t="shared" si="18"/>
        <v/>
      </c>
      <c r="M268" s="74" t="str">
        <f t="shared" si="19"/>
        <v/>
      </c>
    </row>
    <row r="269" spans="1:13" ht="12.75" customHeight="1">
      <c r="A269" s="56" t="s">
        <v>1818</v>
      </c>
      <c r="B269" s="56" t="s">
        <v>1179</v>
      </c>
      <c r="C269" s="91"/>
      <c r="D269" s="91">
        <v>1.6524E-3</v>
      </c>
      <c r="E269" s="92">
        <f t="shared" si="20"/>
        <v>-1</v>
      </c>
      <c r="F269" s="74">
        <f t="shared" si="17"/>
        <v>0</v>
      </c>
      <c r="G269" s="57">
        <v>0</v>
      </c>
      <c r="H269" s="15"/>
      <c r="I269" s="96"/>
      <c r="J269" s="91"/>
      <c r="K269" s="91">
        <v>0</v>
      </c>
      <c r="L269" s="92" t="str">
        <f t="shared" si="18"/>
        <v/>
      </c>
      <c r="M269" s="74" t="str">
        <f t="shared" si="19"/>
        <v/>
      </c>
    </row>
    <row r="270" spans="1:13" ht="12.75" customHeight="1">
      <c r="A270" s="56" t="s">
        <v>1811</v>
      </c>
      <c r="B270" s="56" t="s">
        <v>1112</v>
      </c>
      <c r="C270" s="91"/>
      <c r="D270" s="91">
        <v>0</v>
      </c>
      <c r="E270" s="92" t="str">
        <f t="shared" si="20"/>
        <v/>
      </c>
      <c r="F270" s="74">
        <f t="shared" si="17"/>
        <v>0</v>
      </c>
      <c r="G270" s="57">
        <v>0</v>
      </c>
      <c r="H270" s="15"/>
      <c r="I270" s="96"/>
      <c r="J270" s="91"/>
      <c r="K270" s="91">
        <v>0</v>
      </c>
      <c r="L270" s="92" t="str">
        <f t="shared" si="18"/>
        <v/>
      </c>
      <c r="M270" s="74" t="str">
        <f t="shared" si="19"/>
        <v/>
      </c>
    </row>
    <row r="271" spans="1:13" ht="12.75" customHeight="1">
      <c r="A271" s="56" t="s">
        <v>1320</v>
      </c>
      <c r="B271" s="56" t="s">
        <v>1114</v>
      </c>
      <c r="C271" s="91"/>
      <c r="D271" s="91">
        <v>0</v>
      </c>
      <c r="E271" s="92" t="str">
        <f t="shared" si="20"/>
        <v/>
      </c>
      <c r="F271" s="74">
        <f t="shared" si="17"/>
        <v>0</v>
      </c>
      <c r="G271" s="57">
        <v>0</v>
      </c>
      <c r="H271" s="15"/>
      <c r="I271" s="96"/>
      <c r="J271" s="91"/>
      <c r="K271" s="91">
        <v>0</v>
      </c>
      <c r="L271" s="92" t="str">
        <f t="shared" si="18"/>
        <v/>
      </c>
      <c r="M271" s="74" t="str">
        <f t="shared" si="19"/>
        <v/>
      </c>
    </row>
    <row r="272" spans="1:13" ht="12.75" customHeight="1">
      <c r="A272" s="56" t="s">
        <v>1315</v>
      </c>
      <c r="B272" s="56" t="s">
        <v>1107</v>
      </c>
      <c r="C272" s="91"/>
      <c r="D272" s="91">
        <v>0</v>
      </c>
      <c r="E272" s="92" t="str">
        <f t="shared" si="20"/>
        <v/>
      </c>
      <c r="F272" s="74">
        <f t="shared" si="17"/>
        <v>0</v>
      </c>
      <c r="G272" s="57">
        <v>0</v>
      </c>
      <c r="H272" s="15"/>
      <c r="I272" s="96"/>
      <c r="J272" s="91"/>
      <c r="K272" s="91">
        <v>0</v>
      </c>
      <c r="L272" s="92" t="str">
        <f t="shared" si="18"/>
        <v/>
      </c>
      <c r="M272" s="74" t="str">
        <f t="shared" si="19"/>
        <v/>
      </c>
    </row>
    <row r="273" spans="1:13" ht="12.75" customHeight="1">
      <c r="A273" s="56" t="s">
        <v>0</v>
      </c>
      <c r="B273" s="56" t="s">
        <v>1184</v>
      </c>
      <c r="C273" s="91"/>
      <c r="D273" s="91">
        <v>0</v>
      </c>
      <c r="E273" s="92" t="str">
        <f t="shared" si="20"/>
        <v/>
      </c>
      <c r="F273" s="74">
        <f t="shared" si="17"/>
        <v>0</v>
      </c>
      <c r="G273" s="57">
        <v>0</v>
      </c>
      <c r="H273" s="15"/>
      <c r="I273" s="96"/>
      <c r="J273" s="91"/>
      <c r="K273" s="91">
        <v>0</v>
      </c>
      <c r="L273" s="92" t="str">
        <f t="shared" si="18"/>
        <v/>
      </c>
      <c r="M273" s="74" t="str">
        <f t="shared" si="19"/>
        <v/>
      </c>
    </row>
    <row r="274" spans="1:13" ht="12.75" customHeight="1">
      <c r="A274" s="56" t="s">
        <v>1360</v>
      </c>
      <c r="B274" s="56" t="s">
        <v>1175</v>
      </c>
      <c r="C274" s="91"/>
      <c r="D274" s="91">
        <v>0</v>
      </c>
      <c r="E274" s="92" t="str">
        <f t="shared" si="20"/>
        <v/>
      </c>
      <c r="F274" s="74">
        <f t="shared" si="17"/>
        <v>0</v>
      </c>
      <c r="G274" s="57">
        <v>0</v>
      </c>
      <c r="H274" s="15"/>
      <c r="I274" s="96"/>
      <c r="J274" s="91"/>
      <c r="K274" s="91">
        <v>0</v>
      </c>
      <c r="L274" s="92" t="str">
        <f t="shared" si="18"/>
        <v/>
      </c>
      <c r="M274" s="74" t="str">
        <f t="shared" si="19"/>
        <v/>
      </c>
    </row>
    <row r="275" spans="1:13" ht="12.75" customHeight="1">
      <c r="A275" s="56" t="s">
        <v>1363</v>
      </c>
      <c r="B275" s="56" t="s">
        <v>1178</v>
      </c>
      <c r="C275" s="91"/>
      <c r="D275" s="91">
        <v>0</v>
      </c>
      <c r="E275" s="92" t="str">
        <f t="shared" si="20"/>
        <v/>
      </c>
      <c r="F275" s="74">
        <f t="shared" si="17"/>
        <v>0</v>
      </c>
      <c r="G275" s="57">
        <v>0</v>
      </c>
      <c r="H275" s="15"/>
      <c r="I275" s="96"/>
      <c r="J275" s="91"/>
      <c r="K275" s="91">
        <v>0</v>
      </c>
      <c r="L275" s="92" t="str">
        <f t="shared" si="18"/>
        <v/>
      </c>
      <c r="M275" s="74" t="str">
        <f t="shared" si="19"/>
        <v/>
      </c>
    </row>
    <row r="276" spans="1:13" ht="12.75" customHeight="1">
      <c r="A276" s="56" t="s">
        <v>1837</v>
      </c>
      <c r="B276" s="56" t="s">
        <v>1125</v>
      </c>
      <c r="C276" s="91"/>
      <c r="D276" s="91">
        <v>0</v>
      </c>
      <c r="E276" s="92" t="str">
        <f t="shared" si="20"/>
        <v/>
      </c>
      <c r="F276" s="74">
        <f t="shared" si="17"/>
        <v>0</v>
      </c>
      <c r="G276" s="57">
        <v>0</v>
      </c>
      <c r="H276" s="15"/>
      <c r="I276" s="96"/>
      <c r="J276" s="91"/>
      <c r="K276" s="91">
        <v>0</v>
      </c>
      <c r="L276" s="92" t="str">
        <f t="shared" si="18"/>
        <v/>
      </c>
      <c r="M276" s="74" t="str">
        <f t="shared" si="19"/>
        <v/>
      </c>
    </row>
    <row r="277" spans="1:13" ht="12.75" customHeight="1">
      <c r="A277" s="56" t="s">
        <v>1</v>
      </c>
      <c r="B277" s="56" t="s">
        <v>1185</v>
      </c>
      <c r="C277" s="91"/>
      <c r="D277" s="91">
        <v>0</v>
      </c>
      <c r="E277" s="92" t="str">
        <f t="shared" si="20"/>
        <v/>
      </c>
      <c r="F277" s="74">
        <f t="shared" si="17"/>
        <v>0</v>
      </c>
      <c r="G277" s="57">
        <v>0</v>
      </c>
      <c r="H277" s="15"/>
      <c r="I277" s="96"/>
      <c r="J277" s="91"/>
      <c r="K277" s="91">
        <v>0</v>
      </c>
      <c r="L277" s="92" t="str">
        <f t="shared" si="18"/>
        <v/>
      </c>
      <c r="M277" s="74" t="str">
        <f t="shared" si="19"/>
        <v/>
      </c>
    </row>
    <row r="278" spans="1:13">
      <c r="A278" s="9"/>
      <c r="B278" s="89">
        <f>COUNTA(C7:C277)</f>
        <v>261</v>
      </c>
      <c r="C278" s="105">
        <f>SUM(C7:C277)</f>
        <v>494.99684552500014</v>
      </c>
      <c r="D278" s="80">
        <f>SUM(D7:D277)</f>
        <v>530.73057195699971</v>
      </c>
      <c r="E278" s="90">
        <f>IF(ISERROR(C278/D278-1),"",((C278/D278-1)))</f>
        <v>-6.7329316078846069E-2</v>
      </c>
      <c r="F278" s="106">
        <f>SUM(F7:F277)</f>
        <v>0.99999999999999989</v>
      </c>
      <c r="G278" s="107">
        <f>SUM(G7:G277)</f>
        <v>16393.161641943323</v>
      </c>
      <c r="H278" s="138"/>
      <c r="I278" s="61"/>
      <c r="J278" s="105">
        <f>SUM(J7:J277)</f>
        <v>788.21274487363974</v>
      </c>
      <c r="K278" s="80">
        <f>SUM(K7:K277)</f>
        <v>801.19107092779018</v>
      </c>
      <c r="L278" s="90">
        <f>IF(ISERROR(J278/K278-1),"",((J278/K278-1)))</f>
        <v>-1.6198790182623157E-2</v>
      </c>
      <c r="M278" s="62">
        <f>IF(ISERROR(J278/C278),"",(J278/C278))</f>
        <v>1.5923591271327213</v>
      </c>
    </row>
    <row r="279" spans="1:13">
      <c r="A279" s="10"/>
      <c r="B279" s="10"/>
      <c r="C279" s="108"/>
      <c r="D279" s="108"/>
      <c r="E279" s="109"/>
      <c r="F279" s="63"/>
      <c r="G279" s="22"/>
      <c r="H279" s="8"/>
      <c r="J279" s="108"/>
      <c r="K279" s="108"/>
      <c r="L279" s="109"/>
    </row>
    <row r="280" spans="1:13">
      <c r="A280" s="12" t="s">
        <v>104</v>
      </c>
      <c r="B280" s="10"/>
      <c r="C280" s="108"/>
      <c r="D280" s="108"/>
      <c r="E280" s="109"/>
      <c r="F280" s="22"/>
      <c r="G280" s="22"/>
      <c r="H280" s="8"/>
      <c r="J280" s="108"/>
      <c r="K280" s="108"/>
      <c r="L280" s="109"/>
    </row>
    <row r="281" spans="1:13">
      <c r="A281" s="10"/>
      <c r="B281" s="10"/>
      <c r="C281" s="108"/>
      <c r="D281" s="108"/>
      <c r="E281" s="109"/>
      <c r="F281" s="22"/>
      <c r="G281" s="22"/>
      <c r="H281" s="8"/>
      <c r="J281" s="108"/>
      <c r="K281" s="108"/>
      <c r="L281" s="109"/>
    </row>
    <row r="282" spans="1:13">
      <c r="A282" s="10"/>
      <c r="B282" s="10"/>
      <c r="C282" s="108"/>
      <c r="D282" s="108"/>
      <c r="E282" s="109"/>
      <c r="F282" s="22"/>
      <c r="G282" s="22"/>
      <c r="H282" s="8"/>
      <c r="J282" s="108"/>
      <c r="K282" s="108"/>
      <c r="L282" s="109"/>
    </row>
    <row r="283" spans="1:13">
      <c r="A283" s="10"/>
      <c r="B283" s="10"/>
      <c r="C283" s="108"/>
      <c r="D283" s="108"/>
      <c r="E283" s="109"/>
      <c r="F283" s="12"/>
      <c r="G283" s="22"/>
      <c r="H283" s="8"/>
      <c r="J283" s="108"/>
      <c r="K283" s="108"/>
      <c r="L283" s="109"/>
    </row>
    <row r="284" spans="1:13">
      <c r="A284" s="10"/>
      <c r="B284" s="10"/>
      <c r="C284" s="108"/>
      <c r="D284" s="108"/>
      <c r="E284" s="109"/>
      <c r="F284" s="12"/>
      <c r="G284" s="22"/>
      <c r="H284" s="8"/>
      <c r="J284" s="108"/>
      <c r="K284" s="108"/>
      <c r="L284" s="109"/>
    </row>
    <row r="285" spans="1:13">
      <c r="A285" s="10"/>
      <c r="B285" s="10"/>
      <c r="C285" s="108"/>
      <c r="D285" s="108"/>
      <c r="E285" s="109"/>
      <c r="F285" s="12"/>
      <c r="G285" s="22"/>
      <c r="H285" s="8"/>
      <c r="J285" s="108"/>
      <c r="K285" s="108"/>
      <c r="L285" s="109"/>
    </row>
    <row r="286" spans="1:13">
      <c r="A286" s="10"/>
      <c r="B286" s="10"/>
      <c r="C286" s="108"/>
      <c r="D286" s="108"/>
      <c r="E286" s="109"/>
      <c r="F286" s="12"/>
      <c r="G286" s="22"/>
      <c r="H286" s="8"/>
      <c r="J286" s="108"/>
      <c r="K286" s="108"/>
      <c r="L286" s="109"/>
    </row>
    <row r="287" spans="1:13">
      <c r="A287" s="10"/>
      <c r="B287" s="10"/>
      <c r="C287" s="108"/>
      <c r="D287" s="108"/>
      <c r="E287" s="109"/>
      <c r="F287" s="12"/>
      <c r="G287" s="22"/>
      <c r="H287" s="8"/>
      <c r="J287" s="108"/>
      <c r="K287" s="108"/>
      <c r="L287" s="109"/>
    </row>
    <row r="288" spans="1:13">
      <c r="A288" s="10"/>
      <c r="B288" s="10"/>
      <c r="C288" s="108"/>
      <c r="D288" s="108"/>
      <c r="E288" s="109"/>
      <c r="F288" s="12"/>
      <c r="G288" s="22"/>
      <c r="H288" s="8"/>
      <c r="J288" s="108"/>
      <c r="K288" s="108"/>
      <c r="L288" s="109"/>
    </row>
    <row r="289" spans="1:12">
      <c r="A289" s="10"/>
      <c r="B289" s="10"/>
      <c r="C289" s="108"/>
      <c r="D289" s="108"/>
      <c r="E289" s="109"/>
      <c r="F289" s="12"/>
      <c r="G289" s="22"/>
      <c r="H289" s="8"/>
      <c r="J289" s="108"/>
      <c r="K289" s="108"/>
      <c r="L289" s="109"/>
    </row>
    <row r="290" spans="1:12">
      <c r="A290" s="10"/>
      <c r="B290" s="10"/>
      <c r="C290" s="108"/>
      <c r="D290" s="108"/>
      <c r="E290" s="109"/>
      <c r="F290" s="12"/>
      <c r="G290" s="22"/>
      <c r="H290" s="8"/>
      <c r="J290" s="108"/>
      <c r="K290" s="108"/>
      <c r="L290" s="109"/>
    </row>
    <row r="291" spans="1:12">
      <c r="C291" s="108"/>
      <c r="D291" s="108"/>
      <c r="E291" s="109"/>
      <c r="F291" s="12"/>
      <c r="G291" s="12"/>
      <c r="H291" s="8"/>
      <c r="J291" s="108"/>
      <c r="K291" s="108"/>
      <c r="L291" s="109"/>
    </row>
    <row r="292" spans="1:12">
      <c r="C292" s="108"/>
      <c r="D292" s="108"/>
      <c r="E292" s="109"/>
      <c r="F292" s="12"/>
      <c r="G292" s="12"/>
      <c r="H292" s="8"/>
      <c r="J292" s="108"/>
      <c r="K292" s="108"/>
      <c r="L292" s="109"/>
    </row>
    <row r="293" spans="1:12">
      <c r="C293" s="108"/>
      <c r="D293" s="108"/>
      <c r="E293" s="109"/>
      <c r="F293" s="12"/>
      <c r="G293" s="12"/>
      <c r="H293" s="8"/>
      <c r="J293" s="108"/>
      <c r="K293" s="108"/>
      <c r="L293" s="109"/>
    </row>
    <row r="294" spans="1:12">
      <c r="C294" s="108"/>
      <c r="D294" s="108"/>
      <c r="E294" s="109"/>
      <c r="F294" s="12"/>
      <c r="G294" s="12"/>
      <c r="H294" s="8"/>
      <c r="J294" s="108"/>
      <c r="K294" s="108"/>
      <c r="L294" s="109"/>
    </row>
    <row r="295" spans="1:12">
      <c r="C295" s="108"/>
      <c r="D295" s="108"/>
      <c r="E295" s="109"/>
      <c r="F295" s="12"/>
      <c r="G295" s="12"/>
      <c r="H295" s="8"/>
      <c r="J295" s="108"/>
      <c r="K295" s="108"/>
      <c r="L295" s="109"/>
    </row>
    <row r="296" spans="1:12">
      <c r="C296" s="108"/>
      <c r="D296" s="108"/>
      <c r="E296" s="109"/>
      <c r="F296" s="12"/>
      <c r="G296" s="12"/>
      <c r="H296" s="8"/>
      <c r="J296" s="108"/>
      <c r="K296" s="108"/>
      <c r="L296" s="109"/>
    </row>
    <row r="297" spans="1:12">
      <c r="C297" s="108"/>
      <c r="D297" s="108"/>
      <c r="E297" s="109"/>
      <c r="F297" s="12"/>
      <c r="G297" s="12"/>
      <c r="H297" s="8"/>
      <c r="J297" s="108"/>
      <c r="K297" s="108"/>
      <c r="L297" s="109"/>
    </row>
    <row r="298" spans="1:12">
      <c r="C298" s="108"/>
      <c r="D298" s="108"/>
      <c r="E298" s="109"/>
      <c r="F298" s="12"/>
      <c r="G298" s="12"/>
      <c r="H298" s="8"/>
      <c r="J298" s="108"/>
      <c r="K298" s="108"/>
      <c r="L298" s="109"/>
    </row>
    <row r="299" spans="1:12">
      <c r="C299" s="108"/>
      <c r="D299" s="108"/>
      <c r="E299" s="109"/>
      <c r="F299" s="12"/>
      <c r="G299" s="12"/>
      <c r="H299" s="8"/>
      <c r="J299" s="108"/>
      <c r="K299" s="108"/>
      <c r="L299" s="109"/>
    </row>
    <row r="300" spans="1:12">
      <c r="C300" s="108"/>
      <c r="D300" s="108"/>
      <c r="E300" s="109"/>
      <c r="F300" s="12"/>
      <c r="G300" s="12"/>
      <c r="H300" s="8"/>
      <c r="J300" s="108"/>
      <c r="K300" s="108"/>
      <c r="L300" s="109"/>
    </row>
    <row r="301" spans="1:12">
      <c r="C301" s="108"/>
      <c r="D301" s="108"/>
      <c r="E301" s="109"/>
      <c r="F301" s="12"/>
      <c r="G301" s="12"/>
      <c r="H301" s="8"/>
      <c r="J301" s="108"/>
      <c r="K301" s="108"/>
      <c r="L301" s="109"/>
    </row>
    <row r="302" spans="1:12">
      <c r="C302" s="108"/>
      <c r="D302" s="108"/>
      <c r="E302" s="109"/>
      <c r="F302" s="12"/>
      <c r="G302" s="12"/>
      <c r="H302" s="8"/>
      <c r="J302" s="108"/>
      <c r="K302" s="108"/>
      <c r="L302" s="109"/>
    </row>
    <row r="303" spans="1:12">
      <c r="C303" s="108"/>
      <c r="D303" s="108"/>
      <c r="E303" s="109"/>
      <c r="F303" s="12"/>
      <c r="G303" s="12"/>
      <c r="H303" s="8"/>
      <c r="J303" s="108"/>
      <c r="K303" s="108"/>
      <c r="L303" s="109"/>
    </row>
    <row r="304" spans="1:12">
      <c r="C304" s="108"/>
      <c r="D304" s="108"/>
      <c r="E304" s="109"/>
      <c r="F304" s="12"/>
      <c r="G304" s="12"/>
      <c r="H304" s="8"/>
      <c r="J304" s="108"/>
      <c r="K304" s="108"/>
      <c r="L304" s="109"/>
    </row>
    <row r="305" spans="3:12">
      <c r="C305" s="108"/>
      <c r="D305" s="108"/>
      <c r="E305" s="109"/>
      <c r="F305" s="12"/>
      <c r="G305" s="12"/>
      <c r="H305" s="8"/>
      <c r="J305" s="108"/>
      <c r="K305" s="108"/>
      <c r="L305" s="109"/>
    </row>
    <row r="306" spans="3:12">
      <c r="C306" s="108"/>
      <c r="D306" s="108"/>
      <c r="E306" s="109"/>
      <c r="F306" s="12"/>
      <c r="G306" s="12"/>
      <c r="H306" s="8"/>
      <c r="J306" s="108"/>
      <c r="K306" s="108"/>
      <c r="L306" s="109"/>
    </row>
    <row r="307" spans="3:12">
      <c r="C307" s="108"/>
      <c r="D307" s="108"/>
      <c r="E307" s="109"/>
      <c r="F307" s="12"/>
      <c r="G307" s="12"/>
      <c r="H307" s="8"/>
      <c r="J307" s="108"/>
      <c r="K307" s="108"/>
      <c r="L307" s="109"/>
    </row>
    <row r="308" spans="3:12">
      <c r="C308" s="108"/>
      <c r="D308" s="108"/>
      <c r="E308" s="109"/>
      <c r="F308" s="12"/>
      <c r="G308" s="12"/>
      <c r="H308" s="8"/>
      <c r="J308" s="108"/>
      <c r="K308" s="108"/>
      <c r="L308" s="109"/>
    </row>
    <row r="309" spans="3:12">
      <c r="C309" s="108"/>
      <c r="D309" s="108"/>
      <c r="E309" s="109"/>
      <c r="F309" s="12"/>
      <c r="G309" s="12"/>
      <c r="H309" s="8"/>
      <c r="J309" s="108"/>
      <c r="K309" s="108"/>
      <c r="L309" s="109"/>
    </row>
    <row r="310" spans="3:12">
      <c r="C310" s="108"/>
      <c r="D310" s="108"/>
      <c r="E310" s="109"/>
      <c r="F310" s="12"/>
      <c r="G310" s="12"/>
      <c r="H310" s="8"/>
      <c r="J310" s="108"/>
      <c r="K310" s="108"/>
      <c r="L310" s="109"/>
    </row>
    <row r="311" spans="3:12">
      <c r="C311" s="108"/>
      <c r="D311" s="108"/>
      <c r="E311" s="109"/>
      <c r="F311" s="12"/>
      <c r="G311" s="12"/>
      <c r="H311" s="8"/>
      <c r="J311" s="108"/>
      <c r="K311" s="108"/>
      <c r="L311" s="109"/>
    </row>
    <row r="312" spans="3:12">
      <c r="C312" s="108"/>
      <c r="D312" s="108"/>
      <c r="E312" s="109"/>
      <c r="F312" s="12"/>
      <c r="G312" s="12"/>
      <c r="H312" s="8"/>
      <c r="J312" s="108"/>
      <c r="K312" s="108"/>
      <c r="L312" s="109"/>
    </row>
    <row r="313" spans="3:12">
      <c r="C313" s="108"/>
      <c r="D313" s="108"/>
      <c r="E313" s="109"/>
      <c r="F313" s="12"/>
      <c r="G313" s="12"/>
      <c r="H313" s="8"/>
      <c r="J313" s="108"/>
      <c r="K313" s="108"/>
      <c r="L313" s="109"/>
    </row>
    <row r="314" spans="3:12">
      <c r="C314" s="108"/>
      <c r="D314" s="108"/>
      <c r="E314" s="109"/>
      <c r="F314" s="12"/>
      <c r="G314" s="12"/>
      <c r="H314" s="8"/>
      <c r="J314" s="108"/>
      <c r="K314" s="108"/>
      <c r="L314" s="109"/>
    </row>
    <row r="315" spans="3:12">
      <c r="C315" s="108"/>
      <c r="D315" s="108"/>
      <c r="E315" s="109"/>
      <c r="F315" s="12"/>
      <c r="G315" s="12"/>
      <c r="H315" s="8"/>
      <c r="J315" s="108"/>
      <c r="K315" s="108"/>
      <c r="L315" s="109"/>
    </row>
    <row r="316" spans="3:12">
      <c r="C316" s="108"/>
      <c r="D316" s="108"/>
      <c r="E316" s="109"/>
      <c r="F316" s="12"/>
      <c r="G316" s="12"/>
      <c r="H316" s="8"/>
      <c r="J316" s="108"/>
      <c r="K316" s="108"/>
      <c r="L316" s="109"/>
    </row>
    <row r="317" spans="3:12">
      <c r="C317" s="108"/>
      <c r="D317" s="108"/>
      <c r="E317" s="109"/>
      <c r="F317" s="12"/>
      <c r="G317" s="12"/>
      <c r="H317" s="8"/>
      <c r="J317" s="108"/>
      <c r="K317" s="108"/>
      <c r="L317" s="109"/>
    </row>
    <row r="318" spans="3:12">
      <c r="C318" s="108"/>
      <c r="D318" s="108"/>
      <c r="E318" s="109"/>
      <c r="F318" s="12"/>
      <c r="G318" s="12"/>
      <c r="H318" s="8"/>
      <c r="J318" s="108"/>
      <c r="K318" s="108"/>
      <c r="L318" s="109"/>
    </row>
    <row r="319" spans="3:12">
      <c r="C319" s="108"/>
      <c r="D319" s="108"/>
      <c r="E319" s="109"/>
      <c r="F319" s="12"/>
      <c r="G319" s="12"/>
      <c r="H319" s="8"/>
      <c r="J319" s="108"/>
      <c r="K319" s="108"/>
      <c r="L319" s="109"/>
    </row>
    <row r="320" spans="3:12">
      <c r="C320" s="108"/>
      <c r="D320" s="108"/>
      <c r="E320" s="109"/>
      <c r="F320" s="12"/>
      <c r="G320" s="12"/>
      <c r="H320" s="8"/>
      <c r="J320" s="108"/>
      <c r="K320" s="108"/>
      <c r="L320" s="109"/>
    </row>
    <row r="321" spans="3:12">
      <c r="C321" s="108"/>
      <c r="D321" s="108"/>
      <c r="E321" s="109"/>
      <c r="F321" s="12"/>
      <c r="G321" s="12"/>
      <c r="H321" s="8"/>
      <c r="J321" s="108"/>
      <c r="K321" s="108"/>
      <c r="L321" s="109"/>
    </row>
    <row r="322" spans="3:12">
      <c r="C322" s="108"/>
      <c r="D322" s="108"/>
      <c r="E322" s="109"/>
      <c r="F322" s="12"/>
      <c r="G322" s="12"/>
      <c r="H322" s="8"/>
      <c r="J322" s="108"/>
      <c r="K322" s="108"/>
      <c r="L322" s="109"/>
    </row>
    <row r="323" spans="3:12">
      <c r="C323" s="108"/>
      <c r="D323" s="108"/>
      <c r="E323" s="109"/>
      <c r="F323" s="12"/>
      <c r="G323" s="12"/>
      <c r="H323" s="8"/>
      <c r="J323" s="108"/>
      <c r="K323" s="108"/>
      <c r="L323" s="109"/>
    </row>
    <row r="324" spans="3:12">
      <c r="C324" s="108"/>
      <c r="D324" s="108"/>
      <c r="E324" s="109"/>
      <c r="F324" s="12"/>
      <c r="G324" s="12"/>
      <c r="H324" s="8"/>
      <c r="J324" s="108"/>
      <c r="K324" s="108"/>
      <c r="L324" s="109"/>
    </row>
    <row r="325" spans="3:12">
      <c r="C325" s="108"/>
      <c r="D325" s="108"/>
      <c r="E325" s="109"/>
      <c r="F325" s="12"/>
      <c r="G325" s="12"/>
      <c r="H325" s="8"/>
      <c r="J325" s="108"/>
      <c r="K325" s="108"/>
      <c r="L325" s="109"/>
    </row>
    <row r="326" spans="3:12">
      <c r="C326" s="108"/>
      <c r="D326" s="108"/>
      <c r="E326" s="109"/>
      <c r="F326" s="12"/>
      <c r="G326" s="12"/>
      <c r="H326" s="8"/>
      <c r="J326" s="108"/>
      <c r="K326" s="108"/>
      <c r="L326" s="109"/>
    </row>
    <row r="327" spans="3:12">
      <c r="C327" s="108"/>
      <c r="D327" s="108"/>
      <c r="E327" s="109"/>
      <c r="F327" s="12"/>
      <c r="G327" s="12"/>
      <c r="H327" s="8"/>
      <c r="J327" s="108"/>
      <c r="K327" s="108"/>
      <c r="L327" s="109"/>
    </row>
    <row r="328" spans="3:12">
      <c r="C328" s="108"/>
      <c r="D328" s="108"/>
      <c r="E328" s="109"/>
      <c r="F328" s="12"/>
      <c r="G328" s="12"/>
      <c r="H328" s="8"/>
      <c r="J328" s="108"/>
      <c r="K328" s="108"/>
      <c r="L328" s="109"/>
    </row>
    <row r="329" spans="3:12">
      <c r="C329" s="108"/>
      <c r="D329" s="108"/>
      <c r="E329" s="109"/>
      <c r="F329" s="12"/>
      <c r="G329" s="12"/>
      <c r="H329" s="8"/>
      <c r="J329" s="108"/>
      <c r="K329" s="108"/>
      <c r="L329" s="109"/>
    </row>
    <row r="330" spans="3:12">
      <c r="C330" s="108"/>
      <c r="D330" s="108"/>
      <c r="E330" s="109"/>
      <c r="F330" s="12"/>
      <c r="G330" s="12"/>
      <c r="H330" s="8"/>
      <c r="J330" s="108"/>
      <c r="K330" s="108"/>
      <c r="L330" s="109"/>
    </row>
    <row r="331" spans="3:12">
      <c r="C331" s="108"/>
      <c r="D331" s="108"/>
      <c r="E331" s="109"/>
      <c r="F331" s="12"/>
      <c r="G331" s="12"/>
      <c r="H331" s="8"/>
      <c r="J331" s="108"/>
      <c r="K331" s="108"/>
      <c r="L331" s="109"/>
    </row>
    <row r="332" spans="3:12">
      <c r="C332" s="108"/>
      <c r="D332" s="108"/>
      <c r="E332" s="109"/>
      <c r="F332" s="12"/>
      <c r="G332" s="12"/>
      <c r="H332" s="8"/>
      <c r="J332" s="108"/>
      <c r="K332" s="108"/>
      <c r="L332" s="109"/>
    </row>
    <row r="333" spans="3:12">
      <c r="C333" s="108"/>
      <c r="D333" s="108"/>
      <c r="E333" s="109"/>
      <c r="F333" s="12"/>
      <c r="G333" s="12"/>
      <c r="H333" s="8"/>
      <c r="J333" s="108"/>
      <c r="K333" s="108"/>
      <c r="L333" s="109"/>
    </row>
    <row r="334" spans="3:12">
      <c r="C334" s="108"/>
      <c r="D334" s="108"/>
      <c r="E334" s="109"/>
      <c r="F334" s="12"/>
      <c r="G334" s="12"/>
      <c r="H334" s="8"/>
      <c r="J334" s="108"/>
      <c r="K334" s="108"/>
      <c r="L334" s="109"/>
    </row>
    <row r="335" spans="3:12">
      <c r="C335" s="108"/>
      <c r="D335" s="108"/>
      <c r="E335" s="109"/>
      <c r="F335" s="12"/>
      <c r="G335" s="12"/>
      <c r="H335" s="8"/>
      <c r="J335" s="108"/>
      <c r="K335" s="108"/>
      <c r="L335" s="109"/>
    </row>
    <row r="336" spans="3:12">
      <c r="C336" s="108"/>
      <c r="D336" s="108"/>
      <c r="E336" s="109"/>
      <c r="F336" s="12"/>
      <c r="G336" s="12"/>
      <c r="H336" s="8"/>
      <c r="J336" s="108"/>
      <c r="K336" s="108"/>
      <c r="L336" s="109"/>
    </row>
    <row r="337" spans="3:12">
      <c r="C337" s="108"/>
      <c r="D337" s="108"/>
      <c r="E337" s="109"/>
      <c r="F337" s="12"/>
      <c r="G337" s="12"/>
      <c r="H337" s="8"/>
      <c r="J337" s="108"/>
      <c r="K337" s="108"/>
      <c r="L337" s="109"/>
    </row>
    <row r="338" spans="3:12">
      <c r="C338" s="108"/>
      <c r="D338" s="108"/>
      <c r="E338" s="109"/>
      <c r="F338" s="12"/>
      <c r="G338" s="12"/>
      <c r="H338" s="8"/>
      <c r="J338" s="108"/>
      <c r="K338" s="108"/>
      <c r="L338" s="109"/>
    </row>
    <row r="339" spans="3:12">
      <c r="C339" s="108"/>
      <c r="D339" s="108"/>
      <c r="E339" s="109"/>
      <c r="F339" s="12"/>
      <c r="G339" s="12"/>
      <c r="H339" s="8"/>
      <c r="J339" s="108"/>
      <c r="K339" s="108"/>
      <c r="L339" s="109"/>
    </row>
    <row r="340" spans="3:12">
      <c r="C340" s="108"/>
      <c r="D340" s="108"/>
      <c r="E340" s="109"/>
      <c r="F340" s="12"/>
      <c r="G340" s="12"/>
      <c r="H340" s="8"/>
      <c r="J340" s="108"/>
      <c r="K340" s="108"/>
      <c r="L340" s="109"/>
    </row>
    <row r="341" spans="3:12">
      <c r="C341" s="108"/>
      <c r="D341" s="108"/>
      <c r="E341" s="109"/>
      <c r="F341" s="12"/>
      <c r="G341" s="12"/>
      <c r="H341" s="8"/>
      <c r="J341" s="108"/>
      <c r="K341" s="108"/>
      <c r="L341" s="109"/>
    </row>
    <row r="342" spans="3:12">
      <c r="C342" s="108"/>
      <c r="D342" s="108"/>
      <c r="E342" s="109"/>
      <c r="F342" s="12"/>
      <c r="G342" s="12"/>
      <c r="H342" s="8"/>
      <c r="J342" s="108"/>
      <c r="K342" s="108"/>
      <c r="L342" s="109"/>
    </row>
    <row r="343" spans="3:12">
      <c r="C343" s="108"/>
      <c r="D343" s="108"/>
      <c r="E343" s="109"/>
      <c r="F343" s="12"/>
      <c r="G343" s="12"/>
      <c r="H343" s="8"/>
      <c r="J343" s="108"/>
      <c r="K343" s="108"/>
      <c r="L343" s="109"/>
    </row>
    <row r="344" spans="3:12">
      <c r="C344" s="108"/>
      <c r="D344" s="108"/>
      <c r="E344" s="109"/>
      <c r="F344" s="12"/>
      <c r="G344" s="12"/>
      <c r="H344" s="8"/>
      <c r="J344" s="108"/>
      <c r="K344" s="108"/>
      <c r="L344" s="109"/>
    </row>
    <row r="345" spans="3:12">
      <c r="C345" s="108"/>
      <c r="D345" s="108"/>
      <c r="E345" s="109"/>
      <c r="F345" s="12"/>
      <c r="G345" s="12"/>
      <c r="H345" s="8"/>
      <c r="J345" s="108"/>
      <c r="K345" s="108"/>
      <c r="L345" s="109"/>
    </row>
    <row r="346" spans="3:12">
      <c r="C346" s="108"/>
      <c r="D346" s="108"/>
      <c r="E346" s="109"/>
      <c r="F346" s="12"/>
      <c r="G346" s="12"/>
      <c r="H346" s="8"/>
      <c r="J346" s="108"/>
      <c r="K346" s="108"/>
      <c r="L346" s="109"/>
    </row>
    <row r="347" spans="3:12">
      <c r="C347" s="108"/>
      <c r="D347" s="108"/>
      <c r="E347" s="109"/>
      <c r="F347" s="12"/>
      <c r="G347" s="12"/>
      <c r="H347" s="8"/>
      <c r="J347" s="108"/>
      <c r="K347" s="108"/>
      <c r="L347" s="109"/>
    </row>
    <row r="348" spans="3:12">
      <c r="C348" s="108"/>
      <c r="D348" s="108"/>
      <c r="E348" s="109"/>
      <c r="F348" s="12"/>
      <c r="G348" s="12"/>
      <c r="H348" s="8"/>
      <c r="J348" s="108"/>
      <c r="K348" s="108"/>
      <c r="L348" s="109"/>
    </row>
    <row r="349" spans="3:12">
      <c r="C349" s="108"/>
      <c r="D349" s="108"/>
      <c r="E349" s="109"/>
      <c r="F349" s="12"/>
      <c r="G349" s="12"/>
      <c r="H349" s="8"/>
      <c r="J349" s="108"/>
      <c r="K349" s="108"/>
      <c r="L349" s="109"/>
    </row>
    <row r="350" spans="3:12">
      <c r="C350" s="108"/>
      <c r="D350" s="108"/>
      <c r="E350" s="109"/>
      <c r="F350" s="12"/>
      <c r="G350" s="12"/>
      <c r="H350" s="8"/>
      <c r="J350" s="108"/>
      <c r="K350" s="108"/>
      <c r="L350" s="109"/>
    </row>
    <row r="351" spans="3:12">
      <c r="C351" s="108"/>
      <c r="D351" s="108"/>
      <c r="E351" s="109"/>
      <c r="F351" s="12"/>
      <c r="G351" s="12"/>
      <c r="H351" s="8"/>
      <c r="J351" s="108"/>
      <c r="K351" s="108"/>
      <c r="L351" s="109"/>
    </row>
    <row r="352" spans="3:12">
      <c r="C352" s="108"/>
      <c r="D352" s="108"/>
      <c r="E352" s="109"/>
      <c r="F352" s="12"/>
      <c r="G352" s="12"/>
      <c r="H352" s="8"/>
      <c r="J352" s="108"/>
      <c r="K352" s="108"/>
      <c r="L352" s="109"/>
    </row>
    <row r="353" spans="3:12">
      <c r="C353" s="108"/>
      <c r="D353" s="108"/>
      <c r="E353" s="109"/>
      <c r="F353" s="12"/>
      <c r="G353" s="12"/>
      <c r="H353" s="8"/>
      <c r="J353" s="108"/>
      <c r="K353" s="108"/>
      <c r="L353" s="109"/>
    </row>
    <row r="354" spans="3:12">
      <c r="C354" s="108"/>
      <c r="D354" s="108"/>
      <c r="E354" s="109"/>
      <c r="F354" s="12"/>
      <c r="G354" s="12"/>
      <c r="H354" s="8"/>
      <c r="J354" s="108"/>
      <c r="K354" s="108"/>
      <c r="L354" s="109"/>
    </row>
    <row r="355" spans="3:12">
      <c r="C355" s="108"/>
      <c r="D355" s="108"/>
      <c r="E355" s="109"/>
      <c r="F355" s="12"/>
      <c r="G355" s="12"/>
      <c r="H355" s="8"/>
      <c r="J355" s="108"/>
      <c r="K355" s="108"/>
      <c r="L355" s="109"/>
    </row>
    <row r="356" spans="3:12">
      <c r="C356" s="108"/>
      <c r="D356" s="108"/>
      <c r="E356" s="109"/>
      <c r="F356" s="12"/>
      <c r="G356" s="12"/>
      <c r="H356" s="8"/>
      <c r="J356" s="108"/>
      <c r="K356" s="108"/>
      <c r="L356" s="109"/>
    </row>
    <row r="357" spans="3:12">
      <c r="C357" s="108"/>
      <c r="D357" s="108"/>
      <c r="E357" s="109"/>
      <c r="F357" s="12"/>
      <c r="G357" s="12"/>
      <c r="H357" s="8"/>
      <c r="J357" s="108"/>
      <c r="K357" s="108"/>
      <c r="L357" s="109"/>
    </row>
    <row r="358" spans="3:12">
      <c r="C358" s="108"/>
      <c r="D358" s="108"/>
      <c r="E358" s="109"/>
      <c r="F358" s="12"/>
      <c r="G358" s="12"/>
      <c r="H358" s="8"/>
      <c r="J358" s="108"/>
      <c r="K358" s="108"/>
      <c r="L358" s="109"/>
    </row>
    <row r="359" spans="3:12">
      <c r="C359" s="108"/>
      <c r="D359" s="108"/>
      <c r="E359" s="109"/>
      <c r="F359" s="12"/>
      <c r="G359" s="12"/>
      <c r="H359" s="8"/>
      <c r="J359" s="108"/>
      <c r="K359" s="108"/>
      <c r="L359" s="109"/>
    </row>
    <row r="360" spans="3:12">
      <c r="C360" s="108"/>
      <c r="D360" s="108"/>
      <c r="E360" s="109"/>
      <c r="F360" s="12"/>
      <c r="G360" s="12"/>
      <c r="H360" s="8"/>
      <c r="J360" s="108"/>
      <c r="K360" s="108"/>
      <c r="L360" s="109"/>
    </row>
    <row r="361" spans="3:12">
      <c r="C361" s="108"/>
      <c r="D361" s="108"/>
      <c r="E361" s="109"/>
      <c r="F361" s="12"/>
      <c r="G361" s="12"/>
      <c r="H361" s="8"/>
      <c r="J361" s="108"/>
      <c r="K361" s="108"/>
      <c r="L361" s="109"/>
    </row>
    <row r="362" spans="3:12">
      <c r="C362" s="108"/>
      <c r="D362" s="108"/>
      <c r="E362" s="109"/>
      <c r="F362" s="12"/>
      <c r="G362" s="12"/>
      <c r="H362" s="8"/>
      <c r="J362" s="108"/>
      <c r="K362" s="108"/>
      <c r="L362" s="109"/>
    </row>
    <row r="363" spans="3:12">
      <c r="C363" s="108"/>
      <c r="D363" s="108"/>
      <c r="E363" s="109"/>
      <c r="F363" s="12"/>
      <c r="G363" s="12"/>
      <c r="H363" s="8"/>
      <c r="J363" s="108"/>
      <c r="K363" s="108"/>
      <c r="L363" s="109"/>
    </row>
    <row r="364" spans="3:12">
      <c r="C364" s="108"/>
      <c r="D364" s="108"/>
      <c r="E364" s="109"/>
      <c r="F364" s="12"/>
      <c r="G364" s="12"/>
      <c r="H364" s="8"/>
      <c r="J364" s="108"/>
      <c r="K364" s="108"/>
      <c r="L364" s="109"/>
    </row>
    <row r="365" spans="3:12">
      <c r="C365" s="108"/>
      <c r="D365" s="108"/>
      <c r="E365" s="109"/>
      <c r="F365" s="12"/>
      <c r="G365" s="12"/>
      <c r="H365" s="8"/>
      <c r="J365" s="108"/>
      <c r="K365" s="108"/>
      <c r="L365" s="109"/>
    </row>
    <row r="366" spans="3:12">
      <c r="C366" s="108"/>
      <c r="D366" s="108"/>
      <c r="E366" s="109"/>
      <c r="F366" s="12"/>
      <c r="G366" s="12"/>
      <c r="H366" s="8"/>
      <c r="J366" s="108"/>
      <c r="K366" s="108"/>
      <c r="L366" s="109"/>
    </row>
    <row r="367" spans="3:12">
      <c r="C367" s="108"/>
      <c r="D367" s="108"/>
      <c r="E367" s="109"/>
      <c r="F367" s="12"/>
      <c r="G367" s="12"/>
      <c r="H367" s="8"/>
      <c r="J367" s="108"/>
      <c r="K367" s="108"/>
      <c r="L367" s="109"/>
    </row>
    <row r="368" spans="3:12">
      <c r="C368" s="108"/>
      <c r="D368" s="108"/>
      <c r="E368" s="109"/>
      <c r="F368" s="12"/>
      <c r="G368" s="12"/>
      <c r="H368" s="8"/>
      <c r="J368" s="108"/>
      <c r="K368" s="108"/>
      <c r="L368" s="109"/>
    </row>
    <row r="369" spans="3:12">
      <c r="C369" s="108"/>
      <c r="D369" s="108"/>
      <c r="E369" s="109"/>
      <c r="F369" s="12"/>
      <c r="G369" s="12"/>
      <c r="H369" s="8"/>
      <c r="J369" s="108"/>
      <c r="K369" s="108"/>
      <c r="L369" s="109"/>
    </row>
    <row r="370" spans="3:12">
      <c r="C370" s="108"/>
      <c r="D370" s="108"/>
      <c r="E370" s="109"/>
      <c r="F370" s="12"/>
      <c r="G370" s="12"/>
      <c r="H370" s="8"/>
      <c r="J370" s="108"/>
      <c r="K370" s="108"/>
      <c r="L370" s="109"/>
    </row>
    <row r="371" spans="3:12">
      <c r="C371" s="108"/>
      <c r="D371" s="108"/>
      <c r="E371" s="109"/>
      <c r="F371" s="12"/>
      <c r="G371" s="12"/>
      <c r="H371" s="8"/>
      <c r="J371" s="108"/>
      <c r="K371" s="108"/>
      <c r="L371" s="109"/>
    </row>
    <row r="372" spans="3:12">
      <c r="C372" s="108"/>
      <c r="D372" s="108"/>
      <c r="E372" s="109"/>
      <c r="F372" s="12"/>
      <c r="G372" s="12"/>
      <c r="H372" s="8"/>
      <c r="J372" s="108"/>
      <c r="K372" s="108"/>
      <c r="L372" s="109"/>
    </row>
    <row r="373" spans="3:12">
      <c r="C373" s="108"/>
      <c r="D373" s="108"/>
      <c r="E373" s="109"/>
      <c r="F373" s="12"/>
      <c r="G373" s="12"/>
      <c r="H373" s="8"/>
      <c r="J373" s="108"/>
      <c r="K373" s="108"/>
      <c r="L373" s="109"/>
    </row>
    <row r="374" spans="3:12">
      <c r="C374" s="108"/>
      <c r="D374" s="108"/>
      <c r="E374" s="109"/>
      <c r="F374" s="12"/>
      <c r="G374" s="12"/>
      <c r="H374" s="8"/>
      <c r="J374" s="108"/>
      <c r="K374" s="108"/>
      <c r="L374" s="109"/>
    </row>
    <row r="375" spans="3:12">
      <c r="C375" s="108"/>
      <c r="D375" s="108"/>
      <c r="E375" s="109"/>
      <c r="F375" s="12"/>
      <c r="G375" s="12"/>
      <c r="H375" s="8"/>
      <c r="J375" s="108"/>
      <c r="K375" s="108"/>
      <c r="L375" s="109"/>
    </row>
    <row r="376" spans="3:12">
      <c r="C376" s="108"/>
      <c r="D376" s="108"/>
      <c r="E376" s="109"/>
      <c r="F376" s="12"/>
      <c r="G376" s="12"/>
      <c r="H376" s="8"/>
      <c r="J376" s="108"/>
      <c r="K376" s="108"/>
      <c r="L376" s="109"/>
    </row>
    <row r="377" spans="3:12">
      <c r="C377" s="108"/>
      <c r="D377" s="108"/>
      <c r="E377" s="109"/>
      <c r="F377" s="12"/>
      <c r="G377" s="12"/>
      <c r="H377" s="8"/>
      <c r="J377" s="108"/>
      <c r="K377" s="108"/>
      <c r="L377" s="109"/>
    </row>
    <row r="378" spans="3:12">
      <c r="C378" s="108"/>
      <c r="D378" s="108"/>
      <c r="E378" s="109"/>
      <c r="F378" s="12"/>
      <c r="G378" s="12"/>
      <c r="H378" s="8"/>
      <c r="J378" s="108"/>
      <c r="K378" s="108"/>
      <c r="L378" s="109"/>
    </row>
    <row r="379" spans="3:12">
      <c r="C379" s="108"/>
      <c r="D379" s="108"/>
      <c r="E379" s="109"/>
      <c r="F379" s="12"/>
      <c r="G379" s="12"/>
      <c r="H379" s="8"/>
      <c r="J379" s="108"/>
      <c r="K379" s="108"/>
      <c r="L379" s="109"/>
    </row>
    <row r="380" spans="3:12">
      <c r="C380" s="108"/>
      <c r="D380" s="108"/>
      <c r="E380" s="109"/>
      <c r="F380" s="12"/>
      <c r="G380" s="12"/>
      <c r="H380" s="8"/>
      <c r="J380" s="108"/>
      <c r="K380" s="108"/>
      <c r="L380" s="109"/>
    </row>
    <row r="381" spans="3:12">
      <c r="C381" s="108"/>
      <c r="D381" s="108"/>
      <c r="E381" s="109"/>
      <c r="F381" s="12"/>
      <c r="G381" s="12"/>
      <c r="H381" s="8"/>
      <c r="J381" s="108"/>
      <c r="K381" s="108"/>
      <c r="L381" s="109"/>
    </row>
    <row r="382" spans="3:12">
      <c r="C382" s="108"/>
      <c r="D382" s="108"/>
      <c r="E382" s="109"/>
      <c r="F382" s="12"/>
      <c r="G382" s="12"/>
      <c r="H382" s="8"/>
      <c r="J382" s="108"/>
      <c r="K382" s="108"/>
      <c r="L382" s="109"/>
    </row>
    <row r="383" spans="3:12">
      <c r="C383" s="108"/>
      <c r="D383" s="108"/>
      <c r="E383" s="109"/>
      <c r="F383" s="12"/>
      <c r="G383" s="12"/>
      <c r="H383" s="8"/>
      <c r="J383" s="108"/>
      <c r="K383" s="108"/>
      <c r="L383" s="109"/>
    </row>
    <row r="384" spans="3:12">
      <c r="C384" s="108"/>
      <c r="D384" s="108"/>
      <c r="E384" s="109"/>
      <c r="F384" s="12"/>
      <c r="G384" s="12"/>
      <c r="H384" s="8"/>
      <c r="J384" s="108"/>
      <c r="K384" s="108"/>
      <c r="L384" s="109"/>
    </row>
    <row r="385" spans="3:12">
      <c r="C385" s="108"/>
      <c r="D385" s="108"/>
      <c r="E385" s="109"/>
      <c r="F385" s="12"/>
      <c r="G385" s="12"/>
      <c r="H385" s="8"/>
      <c r="J385" s="108"/>
      <c r="K385" s="108"/>
      <c r="L385" s="109"/>
    </row>
    <row r="386" spans="3:12">
      <c r="C386" s="108"/>
      <c r="D386" s="108"/>
      <c r="E386" s="109"/>
      <c r="F386" s="12"/>
      <c r="G386" s="12"/>
      <c r="H386" s="8"/>
      <c r="J386" s="108"/>
      <c r="K386" s="108"/>
      <c r="L386" s="109"/>
    </row>
    <row r="387" spans="3:12">
      <c r="C387" s="108"/>
      <c r="D387" s="108"/>
      <c r="E387" s="109"/>
      <c r="F387" s="12"/>
      <c r="G387" s="12"/>
      <c r="H387" s="8"/>
      <c r="J387" s="108"/>
      <c r="K387" s="108"/>
      <c r="L387" s="109"/>
    </row>
    <row r="388" spans="3:12">
      <c r="C388" s="108"/>
      <c r="D388" s="108"/>
      <c r="E388" s="109"/>
      <c r="F388" s="12"/>
      <c r="G388" s="12"/>
      <c r="H388" s="8"/>
      <c r="J388" s="108"/>
      <c r="K388" s="108"/>
      <c r="L388" s="109"/>
    </row>
    <row r="389" spans="3:12">
      <c r="C389" s="108"/>
      <c r="D389" s="108"/>
      <c r="E389" s="109"/>
      <c r="F389" s="12"/>
      <c r="G389" s="12"/>
      <c r="H389" s="8"/>
      <c r="J389" s="108"/>
      <c r="K389" s="108"/>
      <c r="L389" s="109"/>
    </row>
    <row r="390" spans="3:12">
      <c r="C390" s="108"/>
      <c r="D390" s="108"/>
      <c r="E390" s="109"/>
      <c r="F390" s="12"/>
      <c r="G390" s="12"/>
      <c r="H390" s="8"/>
      <c r="J390" s="108"/>
      <c r="K390" s="108"/>
      <c r="L390" s="109"/>
    </row>
    <row r="391" spans="3:12">
      <c r="C391" s="108"/>
      <c r="D391" s="108"/>
      <c r="E391" s="109"/>
      <c r="F391" s="12"/>
      <c r="G391" s="12"/>
      <c r="H391" s="8"/>
      <c r="J391" s="108"/>
      <c r="K391" s="108"/>
      <c r="L391" s="109"/>
    </row>
    <row r="392" spans="3:12">
      <c r="C392" s="108"/>
      <c r="D392" s="108"/>
      <c r="E392" s="109"/>
      <c r="F392" s="12"/>
      <c r="G392" s="12"/>
      <c r="H392" s="8"/>
      <c r="J392" s="108"/>
      <c r="K392" s="108"/>
      <c r="L392" s="109"/>
    </row>
    <row r="393" spans="3:12">
      <c r="C393" s="108"/>
      <c r="D393" s="108"/>
      <c r="E393" s="109"/>
      <c r="F393" s="12"/>
      <c r="G393" s="12"/>
      <c r="H393" s="8"/>
      <c r="J393" s="108"/>
      <c r="K393" s="108"/>
      <c r="L393" s="109"/>
    </row>
    <row r="394" spans="3:12">
      <c r="C394" s="108"/>
      <c r="D394" s="108"/>
      <c r="E394" s="109"/>
      <c r="F394" s="12"/>
      <c r="G394" s="12"/>
      <c r="H394" s="8"/>
      <c r="J394" s="108"/>
      <c r="K394" s="108"/>
      <c r="L394" s="109"/>
    </row>
    <row r="395" spans="3:12">
      <c r="C395" s="108"/>
      <c r="D395" s="108"/>
      <c r="E395" s="109"/>
      <c r="F395" s="12"/>
      <c r="G395" s="12"/>
      <c r="H395" s="8"/>
      <c r="J395" s="108"/>
      <c r="K395" s="108"/>
      <c r="L395" s="109"/>
    </row>
    <row r="396" spans="3:12">
      <c r="C396" s="108"/>
      <c r="D396" s="108"/>
      <c r="E396" s="109"/>
      <c r="F396" s="12"/>
      <c r="G396" s="12"/>
      <c r="H396" s="8"/>
      <c r="J396" s="108"/>
      <c r="K396" s="108"/>
      <c r="L396" s="109"/>
    </row>
    <row r="397" spans="3:12">
      <c r="C397" s="108"/>
      <c r="D397" s="108"/>
      <c r="E397" s="109"/>
      <c r="F397" s="12"/>
      <c r="G397" s="12"/>
      <c r="H397" s="8"/>
      <c r="J397" s="108"/>
      <c r="K397" s="108"/>
      <c r="L397" s="109"/>
    </row>
    <row r="398" spans="3:12">
      <c r="C398" s="108"/>
      <c r="D398" s="108"/>
      <c r="E398" s="109"/>
      <c r="F398" s="12"/>
      <c r="G398" s="12"/>
      <c r="H398" s="8"/>
      <c r="J398" s="108"/>
      <c r="K398" s="108"/>
      <c r="L398" s="109"/>
    </row>
    <row r="399" spans="3:12">
      <c r="C399" s="108"/>
      <c r="D399" s="108"/>
      <c r="E399" s="109"/>
      <c r="F399" s="12"/>
      <c r="G399" s="12"/>
      <c r="H399" s="8"/>
      <c r="J399" s="108"/>
      <c r="K399" s="108"/>
      <c r="L399" s="109"/>
    </row>
    <row r="400" spans="3:12">
      <c r="C400" s="108"/>
      <c r="D400" s="108"/>
      <c r="E400" s="109"/>
      <c r="F400" s="12"/>
      <c r="G400" s="12"/>
      <c r="H400" s="8"/>
      <c r="J400" s="108"/>
      <c r="K400" s="108"/>
      <c r="L400" s="109"/>
    </row>
    <row r="401" spans="3:12">
      <c r="C401" s="108"/>
      <c r="D401" s="108"/>
      <c r="E401" s="109"/>
      <c r="F401" s="12"/>
      <c r="G401" s="12"/>
      <c r="H401" s="8"/>
      <c r="J401" s="108"/>
      <c r="K401" s="108"/>
      <c r="L401" s="109"/>
    </row>
    <row r="402" spans="3:12">
      <c r="C402" s="108"/>
      <c r="D402" s="108"/>
      <c r="E402" s="109"/>
      <c r="F402" s="12"/>
      <c r="G402" s="12"/>
      <c r="H402" s="8"/>
      <c r="J402" s="108"/>
      <c r="K402" s="108"/>
      <c r="L402" s="109"/>
    </row>
    <row r="403" spans="3:12">
      <c r="C403" s="108"/>
      <c r="D403" s="108"/>
      <c r="E403" s="109"/>
      <c r="F403" s="12"/>
      <c r="G403" s="12"/>
      <c r="H403" s="8"/>
      <c r="J403" s="108"/>
      <c r="K403" s="108"/>
      <c r="L403" s="109"/>
    </row>
    <row r="404" spans="3:12">
      <c r="C404" s="108"/>
      <c r="D404" s="108"/>
      <c r="E404" s="109"/>
      <c r="F404" s="12"/>
      <c r="G404" s="12"/>
      <c r="H404" s="8"/>
      <c r="J404" s="108"/>
      <c r="K404" s="108"/>
      <c r="L404" s="109"/>
    </row>
    <row r="405" spans="3:12">
      <c r="C405" s="108"/>
      <c r="D405" s="108"/>
      <c r="E405" s="109"/>
      <c r="F405" s="12"/>
      <c r="G405" s="12"/>
      <c r="H405" s="8"/>
      <c r="J405" s="108"/>
      <c r="K405" s="108"/>
      <c r="L405" s="109"/>
    </row>
    <row r="406" spans="3:12">
      <c r="C406" s="108"/>
      <c r="D406" s="108"/>
      <c r="E406" s="109"/>
      <c r="F406" s="12"/>
      <c r="G406" s="12"/>
      <c r="H406" s="8"/>
      <c r="J406" s="108"/>
      <c r="K406" s="108"/>
      <c r="L406" s="109"/>
    </row>
    <row r="407" spans="3:12">
      <c r="C407" s="108"/>
      <c r="D407" s="108"/>
      <c r="E407" s="109"/>
      <c r="F407" s="12"/>
      <c r="G407" s="12"/>
      <c r="H407" s="8"/>
      <c r="J407" s="108"/>
      <c r="K407" s="108"/>
      <c r="L407" s="109"/>
    </row>
    <row r="408" spans="3:12">
      <c r="C408" s="108"/>
      <c r="D408" s="108"/>
      <c r="E408" s="109"/>
      <c r="F408" s="12"/>
      <c r="G408" s="12"/>
      <c r="H408" s="8"/>
      <c r="J408" s="108"/>
      <c r="K408" s="108"/>
      <c r="L408" s="109"/>
    </row>
    <row r="409" spans="3:12">
      <c r="C409" s="108"/>
      <c r="D409" s="108"/>
      <c r="E409" s="109"/>
      <c r="F409" s="12"/>
      <c r="G409" s="12"/>
      <c r="H409" s="8"/>
      <c r="J409" s="108"/>
      <c r="K409" s="108"/>
      <c r="L409" s="109"/>
    </row>
    <row r="410" spans="3:12">
      <c r="C410" s="108"/>
      <c r="D410" s="108"/>
      <c r="E410" s="109"/>
      <c r="F410" s="12"/>
      <c r="G410" s="12"/>
      <c r="H410" s="8"/>
      <c r="J410" s="108"/>
      <c r="K410" s="108"/>
      <c r="L410" s="109"/>
    </row>
    <row r="411" spans="3:12">
      <c r="C411" s="108"/>
      <c r="D411" s="108"/>
      <c r="E411" s="109"/>
      <c r="F411" s="12"/>
      <c r="G411" s="12"/>
      <c r="H411" s="8"/>
      <c r="J411" s="108"/>
      <c r="K411" s="108"/>
      <c r="L411" s="109"/>
    </row>
    <row r="412" spans="3:12">
      <c r="C412" s="108"/>
      <c r="D412" s="108"/>
      <c r="E412" s="109"/>
      <c r="F412" s="12"/>
      <c r="G412" s="12"/>
      <c r="H412" s="8"/>
      <c r="J412" s="108"/>
      <c r="K412" s="108"/>
      <c r="L412" s="109"/>
    </row>
    <row r="413" spans="3:12">
      <c r="C413" s="108"/>
      <c r="D413" s="108"/>
      <c r="E413" s="109"/>
      <c r="F413" s="12"/>
      <c r="G413" s="12"/>
      <c r="H413" s="8"/>
      <c r="J413" s="108"/>
      <c r="K413" s="108"/>
      <c r="L413" s="109"/>
    </row>
    <row r="414" spans="3:12">
      <c r="C414" s="108"/>
      <c r="D414" s="108"/>
      <c r="E414" s="109"/>
      <c r="F414" s="12"/>
      <c r="G414" s="12"/>
      <c r="H414" s="8"/>
      <c r="J414" s="108"/>
      <c r="K414" s="108"/>
      <c r="L414" s="109"/>
    </row>
    <row r="415" spans="3:12">
      <c r="C415" s="108"/>
      <c r="D415" s="108"/>
      <c r="E415" s="109"/>
      <c r="F415" s="12"/>
      <c r="G415" s="12"/>
      <c r="H415" s="8"/>
      <c r="J415" s="108"/>
      <c r="K415" s="108"/>
      <c r="L415" s="109"/>
    </row>
    <row r="416" spans="3:12">
      <c r="C416" s="108"/>
      <c r="D416" s="108"/>
      <c r="E416" s="109"/>
      <c r="F416" s="12"/>
      <c r="G416" s="12"/>
      <c r="H416" s="8"/>
      <c r="J416" s="108"/>
      <c r="K416" s="108"/>
      <c r="L416" s="109"/>
    </row>
    <row r="417" spans="3:12">
      <c r="C417" s="108"/>
      <c r="D417" s="108"/>
      <c r="E417" s="109"/>
      <c r="F417" s="12"/>
      <c r="G417" s="12"/>
      <c r="H417" s="8"/>
      <c r="J417" s="108"/>
      <c r="K417" s="108"/>
      <c r="L417" s="109"/>
    </row>
    <row r="418" spans="3:12">
      <c r="C418" s="108"/>
      <c r="D418" s="108"/>
      <c r="E418" s="109"/>
      <c r="F418" s="12"/>
      <c r="G418" s="12"/>
      <c r="H418" s="8"/>
      <c r="J418" s="108"/>
      <c r="K418" s="108"/>
      <c r="L418" s="109"/>
    </row>
    <row r="419" spans="3:12">
      <c r="C419" s="108"/>
      <c r="D419" s="108"/>
      <c r="E419" s="109"/>
      <c r="F419" s="12"/>
      <c r="G419" s="12"/>
      <c r="H419" s="8"/>
      <c r="J419" s="108"/>
      <c r="K419" s="108"/>
      <c r="L419" s="109"/>
    </row>
    <row r="420" spans="3:12">
      <c r="C420" s="108"/>
      <c r="D420" s="108"/>
      <c r="E420" s="109"/>
      <c r="F420" s="12"/>
      <c r="G420" s="12"/>
      <c r="H420" s="8"/>
      <c r="J420" s="108"/>
      <c r="K420" s="108"/>
      <c r="L420" s="109"/>
    </row>
    <row r="421" spans="3:12">
      <c r="C421" s="108"/>
      <c r="D421" s="108"/>
      <c r="E421" s="109"/>
      <c r="F421" s="12"/>
      <c r="G421" s="12"/>
      <c r="H421" s="8"/>
      <c r="J421" s="108"/>
      <c r="K421" s="108"/>
      <c r="L421" s="109"/>
    </row>
    <row r="422" spans="3:12">
      <c r="C422" s="108"/>
      <c r="D422" s="108"/>
      <c r="E422" s="109"/>
      <c r="F422" s="12"/>
      <c r="G422" s="12"/>
      <c r="H422" s="8"/>
      <c r="J422" s="108"/>
      <c r="K422" s="108"/>
      <c r="L422" s="109"/>
    </row>
    <row r="423" spans="3:12">
      <c r="C423" s="108"/>
      <c r="D423" s="108"/>
      <c r="E423" s="109"/>
      <c r="F423" s="12"/>
      <c r="G423" s="12"/>
      <c r="H423" s="8"/>
      <c r="J423" s="108"/>
      <c r="K423" s="108"/>
      <c r="L423" s="109"/>
    </row>
    <row r="424" spans="3:12">
      <c r="C424" s="108"/>
      <c r="D424" s="108"/>
      <c r="E424" s="109"/>
      <c r="F424" s="12"/>
      <c r="G424" s="12"/>
      <c r="H424" s="8"/>
      <c r="J424" s="108"/>
      <c r="K424" s="108"/>
      <c r="L424" s="109"/>
    </row>
    <row r="425" spans="3:12">
      <c r="C425" s="108"/>
      <c r="D425" s="108"/>
      <c r="E425" s="109"/>
      <c r="F425" s="12"/>
      <c r="G425" s="12"/>
      <c r="H425" s="8"/>
      <c r="J425" s="108"/>
      <c r="K425" s="108"/>
      <c r="L425" s="109"/>
    </row>
    <row r="426" spans="3:12">
      <c r="C426" s="108"/>
      <c r="D426" s="108"/>
      <c r="E426" s="109"/>
      <c r="F426" s="12"/>
      <c r="G426" s="12"/>
      <c r="H426" s="8"/>
      <c r="J426" s="108"/>
      <c r="K426" s="108"/>
      <c r="L426" s="109"/>
    </row>
    <row r="427" spans="3:12">
      <c r="C427" s="108"/>
      <c r="D427" s="108"/>
      <c r="E427" s="109"/>
      <c r="F427" s="12"/>
      <c r="G427" s="12"/>
      <c r="H427" s="8"/>
      <c r="J427" s="108"/>
      <c r="K427" s="108"/>
      <c r="L427" s="109"/>
    </row>
    <row r="428" spans="3:12">
      <c r="C428" s="108"/>
      <c r="D428" s="108"/>
      <c r="E428" s="109"/>
      <c r="F428" s="12"/>
      <c r="G428" s="12"/>
      <c r="H428" s="8"/>
      <c r="J428" s="108"/>
      <c r="K428" s="108"/>
      <c r="L428" s="109"/>
    </row>
    <row r="429" spans="3:12">
      <c r="C429" s="108"/>
      <c r="D429" s="108"/>
      <c r="E429" s="109"/>
      <c r="F429" s="12"/>
      <c r="G429" s="12"/>
      <c r="H429" s="8"/>
      <c r="J429" s="108"/>
      <c r="K429" s="108"/>
      <c r="L429" s="109"/>
    </row>
    <row r="430" spans="3:12">
      <c r="C430" s="108"/>
      <c r="D430" s="108"/>
      <c r="E430" s="109"/>
      <c r="F430" s="12"/>
      <c r="G430" s="12"/>
      <c r="H430" s="8"/>
      <c r="J430" s="108"/>
      <c r="K430" s="108"/>
      <c r="L430" s="109"/>
    </row>
    <row r="431" spans="3:12">
      <c r="C431" s="108"/>
      <c r="D431" s="108"/>
      <c r="E431" s="109"/>
      <c r="F431" s="12"/>
      <c r="G431" s="12"/>
      <c r="H431" s="8"/>
      <c r="J431" s="108"/>
      <c r="K431" s="108"/>
      <c r="L431" s="109"/>
    </row>
    <row r="432" spans="3:12">
      <c r="C432" s="108"/>
      <c r="D432" s="108"/>
      <c r="E432" s="109"/>
      <c r="F432" s="12"/>
      <c r="G432" s="12"/>
      <c r="H432" s="8"/>
      <c r="J432" s="108"/>
      <c r="K432" s="108"/>
      <c r="L432" s="109"/>
    </row>
    <row r="433" spans="3:12">
      <c r="C433" s="108"/>
      <c r="D433" s="108"/>
      <c r="E433" s="109"/>
      <c r="F433" s="12"/>
      <c r="G433" s="12"/>
      <c r="H433" s="8"/>
      <c r="J433" s="108"/>
      <c r="K433" s="108"/>
      <c r="L433" s="109"/>
    </row>
    <row r="434" spans="3:12">
      <c r="C434" s="108"/>
      <c r="D434" s="108"/>
      <c r="E434" s="109"/>
      <c r="F434" s="12"/>
      <c r="G434" s="12"/>
      <c r="H434" s="8"/>
      <c r="J434" s="108"/>
      <c r="K434" s="108"/>
      <c r="L434" s="109"/>
    </row>
    <row r="435" spans="3:12">
      <c r="C435" s="108"/>
      <c r="D435" s="108"/>
      <c r="E435" s="109"/>
      <c r="F435" s="12"/>
      <c r="G435" s="12"/>
      <c r="H435" s="8"/>
      <c r="J435" s="108"/>
      <c r="K435" s="108"/>
      <c r="L435" s="109"/>
    </row>
    <row r="436" spans="3:12">
      <c r="C436" s="108"/>
      <c r="D436" s="108"/>
      <c r="E436" s="109"/>
      <c r="F436" s="12"/>
      <c r="G436" s="12"/>
      <c r="H436" s="8"/>
      <c r="J436" s="108"/>
      <c r="K436" s="108"/>
      <c r="L436" s="109"/>
    </row>
    <row r="437" spans="3:12">
      <c r="C437" s="108"/>
      <c r="D437" s="108"/>
      <c r="E437" s="109"/>
      <c r="F437" s="12"/>
      <c r="G437" s="12"/>
      <c r="H437" s="8"/>
      <c r="J437" s="108"/>
      <c r="K437" s="108"/>
      <c r="L437" s="109"/>
    </row>
    <row r="438" spans="3:12">
      <c r="C438" s="108"/>
      <c r="D438" s="108"/>
      <c r="E438" s="109"/>
      <c r="F438" s="12"/>
      <c r="G438" s="12"/>
      <c r="H438" s="8"/>
      <c r="J438" s="108"/>
      <c r="K438" s="108"/>
      <c r="L438" s="109"/>
    </row>
    <row r="439" spans="3:12">
      <c r="C439" s="108"/>
      <c r="D439" s="108"/>
      <c r="E439" s="109"/>
      <c r="F439" s="12"/>
      <c r="G439" s="12"/>
      <c r="H439" s="8"/>
      <c r="J439" s="108"/>
      <c r="K439" s="108"/>
      <c r="L439" s="109"/>
    </row>
    <row r="440" spans="3:12">
      <c r="C440" s="108"/>
      <c r="D440" s="108"/>
      <c r="E440" s="109"/>
      <c r="F440" s="12"/>
      <c r="G440" s="12"/>
      <c r="H440" s="8"/>
      <c r="J440" s="108"/>
      <c r="K440" s="108"/>
      <c r="L440" s="109"/>
    </row>
    <row r="441" spans="3:12">
      <c r="C441" s="108"/>
      <c r="D441" s="108"/>
      <c r="E441" s="109"/>
      <c r="F441" s="12"/>
      <c r="G441" s="12"/>
      <c r="H441" s="8"/>
      <c r="J441" s="108"/>
      <c r="K441" s="108"/>
      <c r="L441" s="109"/>
    </row>
    <row r="442" spans="3:12">
      <c r="C442" s="108"/>
      <c r="D442" s="108"/>
      <c r="E442" s="109"/>
      <c r="F442" s="12"/>
      <c r="G442" s="12"/>
      <c r="H442" s="8"/>
      <c r="J442" s="108"/>
      <c r="K442" s="108"/>
      <c r="L442" s="109"/>
    </row>
    <row r="443" spans="3:12">
      <c r="C443" s="108"/>
      <c r="D443" s="108"/>
      <c r="E443" s="109"/>
      <c r="F443" s="12"/>
      <c r="G443" s="12"/>
      <c r="H443" s="8"/>
      <c r="J443" s="108"/>
      <c r="K443" s="108"/>
      <c r="L443" s="109"/>
    </row>
    <row r="444" spans="3:12">
      <c r="C444" s="108"/>
      <c r="D444" s="108"/>
      <c r="E444" s="109"/>
      <c r="F444" s="12"/>
      <c r="G444" s="12"/>
      <c r="H444" s="8"/>
      <c r="J444" s="108"/>
      <c r="K444" s="108"/>
      <c r="L444" s="109"/>
    </row>
    <row r="445" spans="3:12">
      <c r="C445" s="108"/>
      <c r="D445" s="108"/>
      <c r="E445" s="109"/>
      <c r="F445" s="12"/>
      <c r="G445" s="12"/>
      <c r="H445" s="8"/>
      <c r="J445" s="108"/>
      <c r="K445" s="108"/>
      <c r="L445" s="109"/>
    </row>
    <row r="446" spans="3:12">
      <c r="C446" s="108"/>
      <c r="D446" s="108"/>
      <c r="E446" s="109"/>
      <c r="F446" s="12"/>
      <c r="G446" s="12"/>
      <c r="H446" s="8"/>
      <c r="J446" s="108"/>
      <c r="K446" s="108"/>
      <c r="L446" s="109"/>
    </row>
    <row r="447" spans="3:12">
      <c r="C447" s="108"/>
      <c r="D447" s="108"/>
      <c r="E447" s="109"/>
      <c r="F447" s="12"/>
      <c r="G447" s="12"/>
      <c r="H447" s="8"/>
      <c r="J447" s="108"/>
      <c r="K447" s="108"/>
      <c r="L447" s="109"/>
    </row>
    <row r="448" spans="3:12">
      <c r="C448" s="108"/>
      <c r="D448" s="108"/>
      <c r="E448" s="109"/>
      <c r="F448" s="12"/>
      <c r="G448" s="12"/>
      <c r="H448" s="8"/>
      <c r="J448" s="108"/>
      <c r="K448" s="108"/>
      <c r="L448" s="109"/>
    </row>
    <row r="449" spans="3:12">
      <c r="C449" s="108"/>
      <c r="D449" s="108"/>
      <c r="E449" s="109"/>
      <c r="F449" s="12"/>
      <c r="G449" s="12"/>
      <c r="H449" s="8"/>
      <c r="J449" s="108"/>
      <c r="K449" s="108"/>
      <c r="L449" s="109"/>
    </row>
    <row r="450" spans="3:12">
      <c r="C450" s="108"/>
      <c r="D450" s="108"/>
      <c r="E450" s="109"/>
      <c r="F450" s="12"/>
      <c r="G450" s="12"/>
      <c r="H450" s="8"/>
      <c r="J450" s="108"/>
      <c r="K450" s="108"/>
      <c r="L450" s="109"/>
    </row>
    <row r="451" spans="3:12">
      <c r="C451" s="108"/>
      <c r="D451" s="108"/>
      <c r="E451" s="109"/>
      <c r="F451" s="12"/>
      <c r="G451" s="12"/>
      <c r="H451" s="8"/>
      <c r="J451" s="108"/>
      <c r="K451" s="108"/>
      <c r="L451" s="109"/>
    </row>
    <row r="452" spans="3:12">
      <c r="C452" s="108"/>
      <c r="D452" s="108"/>
      <c r="E452" s="109"/>
      <c r="F452" s="12"/>
      <c r="G452" s="12"/>
      <c r="H452" s="8"/>
      <c r="J452" s="108"/>
      <c r="K452" s="108"/>
      <c r="L452" s="109"/>
    </row>
    <row r="453" spans="3:12">
      <c r="C453" s="108"/>
      <c r="D453" s="108"/>
      <c r="E453" s="109"/>
      <c r="F453" s="12"/>
      <c r="G453" s="12"/>
      <c r="H453" s="8"/>
      <c r="J453" s="108"/>
      <c r="K453" s="108"/>
      <c r="L453" s="109"/>
    </row>
    <row r="454" spans="3:12">
      <c r="C454" s="108"/>
      <c r="D454" s="108"/>
      <c r="E454" s="109"/>
      <c r="F454" s="12"/>
      <c r="G454" s="12"/>
      <c r="H454" s="8"/>
      <c r="J454" s="108"/>
      <c r="K454" s="108"/>
      <c r="L454" s="109"/>
    </row>
    <row r="455" spans="3:12">
      <c r="C455" s="108"/>
      <c r="D455" s="108"/>
      <c r="E455" s="109"/>
      <c r="F455" s="12"/>
      <c r="G455" s="12"/>
      <c r="H455" s="8"/>
      <c r="J455" s="108"/>
      <c r="K455" s="108"/>
      <c r="L455" s="109"/>
    </row>
    <row r="456" spans="3:12">
      <c r="C456" s="108"/>
      <c r="D456" s="108"/>
      <c r="E456" s="109"/>
      <c r="F456" s="12"/>
      <c r="G456" s="12"/>
      <c r="H456" s="8"/>
      <c r="J456" s="108"/>
      <c r="K456" s="108"/>
      <c r="L456" s="109"/>
    </row>
    <row r="457" spans="3:12">
      <c r="C457" s="108"/>
      <c r="D457" s="108"/>
      <c r="E457" s="109"/>
      <c r="F457" s="12"/>
      <c r="G457" s="12"/>
      <c r="H457" s="8"/>
      <c r="J457" s="108"/>
      <c r="K457" s="108"/>
      <c r="L457" s="109"/>
    </row>
    <row r="458" spans="3:12">
      <c r="C458" s="108"/>
      <c r="D458" s="108"/>
      <c r="E458" s="109"/>
      <c r="F458" s="12"/>
      <c r="G458" s="12"/>
      <c r="H458" s="8"/>
      <c r="J458" s="108"/>
      <c r="K458" s="108"/>
      <c r="L458" s="109"/>
    </row>
    <row r="459" spans="3:12">
      <c r="C459" s="108"/>
      <c r="D459" s="108"/>
      <c r="E459" s="109"/>
      <c r="F459" s="12"/>
      <c r="G459" s="12"/>
      <c r="H459" s="8"/>
      <c r="J459" s="108"/>
      <c r="K459" s="108"/>
      <c r="L459" s="109"/>
    </row>
    <row r="460" spans="3:12">
      <c r="C460" s="108"/>
      <c r="D460" s="108"/>
      <c r="E460" s="109"/>
      <c r="F460" s="12"/>
      <c r="G460" s="12"/>
      <c r="H460" s="8"/>
      <c r="J460" s="108"/>
      <c r="K460" s="108"/>
      <c r="L460" s="109"/>
    </row>
    <row r="461" spans="3:12">
      <c r="C461" s="108"/>
      <c r="D461" s="108"/>
      <c r="E461" s="109"/>
      <c r="F461" s="12"/>
      <c r="G461" s="12"/>
      <c r="H461" s="8"/>
      <c r="J461" s="108"/>
      <c r="K461" s="108"/>
      <c r="L461" s="109"/>
    </row>
    <row r="462" spans="3:12">
      <c r="C462" s="108"/>
      <c r="D462" s="108"/>
      <c r="E462" s="109"/>
      <c r="F462" s="12"/>
      <c r="G462" s="12"/>
      <c r="H462" s="8"/>
      <c r="J462" s="108"/>
      <c r="K462" s="108"/>
      <c r="L462" s="109"/>
    </row>
    <row r="463" spans="3:12">
      <c r="C463" s="108"/>
      <c r="D463" s="108"/>
      <c r="E463" s="109"/>
      <c r="F463" s="12"/>
      <c r="G463" s="12"/>
      <c r="H463" s="8"/>
      <c r="J463" s="108"/>
      <c r="K463" s="108"/>
      <c r="L463" s="109"/>
    </row>
    <row r="464" spans="3:12">
      <c r="C464" s="108"/>
      <c r="D464" s="108"/>
      <c r="E464" s="109"/>
      <c r="F464" s="12"/>
      <c r="G464" s="12"/>
      <c r="H464" s="8"/>
      <c r="J464" s="108"/>
      <c r="K464" s="108"/>
      <c r="L464" s="109"/>
    </row>
    <row r="465" spans="3:12">
      <c r="C465" s="108"/>
      <c r="D465" s="108"/>
      <c r="E465" s="109"/>
      <c r="F465" s="12"/>
      <c r="G465" s="12"/>
      <c r="H465" s="8"/>
      <c r="J465" s="108"/>
      <c r="K465" s="108"/>
      <c r="L465" s="109"/>
    </row>
    <row r="466" spans="3:12">
      <c r="C466" s="108"/>
      <c r="D466" s="108"/>
      <c r="E466" s="109"/>
      <c r="F466" s="12"/>
      <c r="G466" s="12"/>
      <c r="H466" s="8"/>
      <c r="J466" s="108"/>
      <c r="K466" s="108"/>
      <c r="L466" s="109"/>
    </row>
    <row r="467" spans="3:12">
      <c r="C467" s="108"/>
      <c r="D467" s="108"/>
      <c r="E467" s="109"/>
      <c r="F467" s="12"/>
      <c r="G467" s="12"/>
      <c r="H467" s="8"/>
      <c r="J467" s="108"/>
      <c r="K467" s="108"/>
      <c r="L467" s="109"/>
    </row>
    <row r="468" spans="3:12">
      <c r="C468" s="108"/>
      <c r="D468" s="108"/>
      <c r="E468" s="109"/>
      <c r="F468" s="12"/>
      <c r="G468" s="12"/>
      <c r="H468" s="8"/>
      <c r="J468" s="108"/>
      <c r="K468" s="108"/>
      <c r="L468" s="109"/>
    </row>
    <row r="469" spans="3:12">
      <c r="C469" s="108"/>
      <c r="D469" s="108"/>
      <c r="E469" s="109"/>
      <c r="F469" s="12"/>
      <c r="G469" s="12"/>
      <c r="H469" s="8"/>
      <c r="J469" s="108"/>
      <c r="K469" s="108"/>
      <c r="L469" s="109"/>
    </row>
    <row r="470" spans="3:12">
      <c r="C470" s="108"/>
      <c r="D470" s="108"/>
      <c r="E470" s="109"/>
      <c r="F470" s="12"/>
      <c r="G470" s="12"/>
      <c r="H470" s="8"/>
      <c r="J470" s="108"/>
      <c r="K470" s="108"/>
      <c r="L470" s="109"/>
    </row>
    <row r="471" spans="3:12">
      <c r="C471" s="108"/>
      <c r="D471" s="108"/>
      <c r="E471" s="109"/>
      <c r="F471" s="12"/>
      <c r="G471" s="12"/>
      <c r="H471" s="8"/>
      <c r="J471" s="108"/>
      <c r="K471" s="108"/>
      <c r="L471" s="109"/>
    </row>
    <row r="472" spans="3:12">
      <c r="C472" s="108"/>
      <c r="D472" s="108"/>
      <c r="E472" s="109"/>
      <c r="F472" s="12"/>
      <c r="G472" s="12"/>
      <c r="H472" s="8"/>
      <c r="J472" s="108"/>
      <c r="K472" s="108"/>
      <c r="L472" s="109"/>
    </row>
    <row r="473" spans="3:12">
      <c r="C473" s="108"/>
      <c r="D473" s="108"/>
      <c r="E473" s="109"/>
      <c r="F473" s="12"/>
      <c r="G473" s="12"/>
      <c r="H473" s="8"/>
      <c r="J473" s="108"/>
      <c r="K473" s="108"/>
      <c r="L473" s="109"/>
    </row>
    <row r="474" spans="3:12">
      <c r="C474" s="108"/>
      <c r="D474" s="108"/>
      <c r="E474" s="109"/>
      <c r="F474" s="12"/>
      <c r="G474" s="12"/>
      <c r="H474" s="8"/>
      <c r="J474" s="108"/>
      <c r="K474" s="108"/>
      <c r="L474" s="109"/>
    </row>
    <row r="475" spans="3:12">
      <c r="C475" s="108"/>
      <c r="D475" s="108"/>
      <c r="E475" s="109"/>
      <c r="F475" s="12"/>
      <c r="G475" s="12"/>
      <c r="H475" s="8"/>
      <c r="J475" s="108"/>
      <c r="K475" s="108"/>
      <c r="L475" s="109"/>
    </row>
    <row r="476" spans="3:12">
      <c r="C476" s="108"/>
      <c r="D476" s="108"/>
      <c r="E476" s="109"/>
      <c r="F476" s="12"/>
      <c r="G476" s="12"/>
      <c r="H476" s="8"/>
      <c r="J476" s="108"/>
      <c r="K476" s="108"/>
      <c r="L476" s="109"/>
    </row>
    <row r="477" spans="3:12">
      <c r="C477" s="108"/>
      <c r="D477" s="108"/>
      <c r="E477" s="109"/>
      <c r="F477" s="12"/>
      <c r="G477" s="12"/>
      <c r="H477" s="8"/>
      <c r="J477" s="108"/>
      <c r="K477" s="108"/>
      <c r="L477" s="109"/>
    </row>
    <row r="478" spans="3:12">
      <c r="C478" s="108"/>
      <c r="D478" s="108"/>
      <c r="E478" s="109"/>
      <c r="F478" s="12"/>
      <c r="G478" s="12"/>
      <c r="H478" s="8"/>
      <c r="J478" s="108"/>
      <c r="K478" s="108"/>
      <c r="L478" s="109"/>
    </row>
    <row r="479" spans="3:12">
      <c r="C479" s="108"/>
      <c r="D479" s="108"/>
      <c r="E479" s="109"/>
      <c r="F479" s="12"/>
      <c r="G479" s="12"/>
      <c r="H479" s="8"/>
      <c r="J479" s="108"/>
      <c r="K479" s="108"/>
      <c r="L479" s="109"/>
    </row>
    <row r="480" spans="3:12">
      <c r="C480" s="108"/>
      <c r="D480" s="108"/>
      <c r="E480" s="109"/>
      <c r="F480" s="12"/>
      <c r="G480" s="12"/>
      <c r="H480" s="8"/>
      <c r="J480" s="108"/>
      <c r="K480" s="108"/>
      <c r="L480" s="109"/>
    </row>
    <row r="481" spans="3:12">
      <c r="C481" s="108"/>
      <c r="D481" s="108"/>
      <c r="E481" s="109"/>
      <c r="F481" s="12"/>
      <c r="G481" s="12"/>
      <c r="H481" s="8"/>
      <c r="J481" s="108"/>
      <c r="K481" s="108"/>
      <c r="L481" s="109"/>
    </row>
    <row r="482" spans="3:12">
      <c r="C482" s="108"/>
      <c r="D482" s="108"/>
      <c r="E482" s="109"/>
      <c r="F482" s="12"/>
      <c r="G482" s="12"/>
      <c r="H482" s="8"/>
      <c r="J482" s="108"/>
      <c r="K482" s="108"/>
      <c r="L482" s="109"/>
    </row>
    <row r="483" spans="3:12">
      <c r="C483" s="108"/>
      <c r="D483" s="108"/>
      <c r="E483" s="109"/>
      <c r="F483" s="12"/>
      <c r="G483" s="12"/>
      <c r="H483" s="8"/>
      <c r="J483" s="108"/>
      <c r="K483" s="108"/>
      <c r="L483" s="109"/>
    </row>
    <row r="484" spans="3:12">
      <c r="C484" s="108"/>
      <c r="D484" s="108"/>
      <c r="E484" s="109"/>
      <c r="F484" s="12"/>
      <c r="G484" s="12"/>
      <c r="H484" s="8"/>
      <c r="J484" s="108"/>
      <c r="K484" s="108"/>
      <c r="L484" s="109"/>
    </row>
    <row r="485" spans="3:12">
      <c r="C485" s="108"/>
      <c r="D485" s="108"/>
      <c r="E485" s="109"/>
      <c r="F485" s="12"/>
      <c r="G485" s="12"/>
      <c r="H485" s="8"/>
      <c r="J485" s="108"/>
      <c r="K485" s="108"/>
      <c r="L485" s="109"/>
    </row>
    <row r="486" spans="3:12">
      <c r="C486" s="108"/>
      <c r="D486" s="108"/>
      <c r="E486" s="109"/>
      <c r="F486" s="12"/>
      <c r="G486" s="12"/>
      <c r="H486" s="8"/>
      <c r="J486" s="108"/>
      <c r="K486" s="108"/>
      <c r="L486" s="109"/>
    </row>
    <row r="487" spans="3:12">
      <c r="C487" s="108"/>
      <c r="D487" s="108"/>
      <c r="E487" s="109"/>
      <c r="F487" s="12"/>
      <c r="G487" s="12"/>
      <c r="H487" s="8"/>
      <c r="J487" s="108"/>
      <c r="K487" s="108"/>
      <c r="L487" s="109"/>
    </row>
    <row r="488" spans="3:12">
      <c r="C488" s="108"/>
      <c r="D488" s="108"/>
      <c r="E488" s="109"/>
      <c r="F488" s="12"/>
      <c r="G488" s="12"/>
      <c r="H488" s="8"/>
      <c r="J488" s="108"/>
      <c r="K488" s="108"/>
      <c r="L488" s="109"/>
    </row>
    <row r="489" spans="3:12">
      <c r="C489" s="108"/>
      <c r="D489" s="108"/>
      <c r="E489" s="109"/>
      <c r="F489" s="12"/>
      <c r="G489" s="12"/>
      <c r="H489" s="8"/>
      <c r="J489" s="108"/>
      <c r="K489" s="108"/>
      <c r="L489" s="109"/>
    </row>
    <row r="490" spans="3:12">
      <c r="C490" s="108"/>
      <c r="D490" s="108"/>
      <c r="E490" s="109"/>
      <c r="F490" s="12"/>
      <c r="G490" s="12"/>
      <c r="H490" s="8"/>
      <c r="J490" s="108"/>
      <c r="K490" s="108"/>
      <c r="L490" s="109"/>
    </row>
    <row r="491" spans="3:12">
      <c r="C491" s="108"/>
      <c r="D491" s="108"/>
      <c r="E491" s="109"/>
      <c r="F491" s="12"/>
      <c r="G491" s="12"/>
      <c r="H491" s="8"/>
      <c r="J491" s="108"/>
      <c r="K491" s="108"/>
      <c r="L491" s="109"/>
    </row>
    <row r="492" spans="3:12">
      <c r="C492" s="108"/>
      <c r="D492" s="108"/>
      <c r="E492" s="109"/>
      <c r="F492" s="12"/>
      <c r="G492" s="12"/>
      <c r="H492" s="8"/>
      <c r="J492" s="108"/>
      <c r="K492" s="108"/>
      <c r="L492" s="109"/>
    </row>
    <row r="493" spans="3:12">
      <c r="C493" s="108"/>
      <c r="D493" s="108"/>
      <c r="E493" s="109"/>
      <c r="F493" s="12"/>
      <c r="G493" s="12"/>
      <c r="H493" s="8"/>
      <c r="J493" s="108"/>
      <c r="K493" s="108"/>
      <c r="L493" s="109"/>
    </row>
    <row r="494" spans="3:12">
      <c r="C494" s="108"/>
      <c r="D494" s="108"/>
      <c r="E494" s="109"/>
      <c r="F494" s="12"/>
      <c r="G494" s="12"/>
      <c r="H494" s="8"/>
      <c r="J494" s="108"/>
      <c r="K494" s="108"/>
      <c r="L494" s="109"/>
    </row>
    <row r="495" spans="3:12">
      <c r="C495" s="108"/>
      <c r="D495" s="108"/>
      <c r="E495" s="109"/>
      <c r="F495" s="12"/>
      <c r="G495" s="12"/>
      <c r="H495" s="8"/>
      <c r="J495" s="108"/>
      <c r="K495" s="108"/>
      <c r="L495" s="109"/>
    </row>
    <row r="496" spans="3:12">
      <c r="C496" s="108"/>
      <c r="D496" s="108"/>
      <c r="E496" s="109"/>
      <c r="F496" s="12"/>
      <c r="G496" s="12"/>
      <c r="H496" s="8"/>
      <c r="J496" s="108"/>
      <c r="K496" s="108"/>
      <c r="L496" s="109"/>
    </row>
    <row r="497" spans="3:12">
      <c r="C497" s="108"/>
      <c r="D497" s="108"/>
      <c r="E497" s="109"/>
      <c r="F497" s="12"/>
      <c r="G497" s="12"/>
      <c r="H497" s="8"/>
      <c r="J497" s="108"/>
      <c r="K497" s="108"/>
      <c r="L497" s="109"/>
    </row>
    <row r="498" spans="3:12">
      <c r="C498" s="108"/>
      <c r="D498" s="108"/>
      <c r="E498" s="109"/>
      <c r="F498" s="12"/>
      <c r="G498" s="12"/>
      <c r="H498" s="8"/>
      <c r="J498" s="108"/>
      <c r="K498" s="108"/>
      <c r="L498" s="109"/>
    </row>
    <row r="499" spans="3:12">
      <c r="C499" s="108"/>
      <c r="D499" s="108"/>
      <c r="E499" s="109"/>
      <c r="F499" s="12"/>
      <c r="G499" s="12"/>
      <c r="H499" s="8"/>
      <c r="J499" s="108"/>
      <c r="K499" s="108"/>
      <c r="L499" s="109"/>
    </row>
    <row r="500" spans="3:12">
      <c r="C500" s="108"/>
      <c r="D500" s="108"/>
      <c r="E500" s="109"/>
      <c r="F500" s="12"/>
      <c r="G500" s="12"/>
      <c r="H500" s="8"/>
      <c r="J500" s="108"/>
      <c r="K500" s="108"/>
      <c r="L500" s="109"/>
    </row>
    <row r="501" spans="3:12">
      <c r="C501" s="108"/>
      <c r="D501" s="108"/>
      <c r="E501" s="109"/>
      <c r="F501" s="12"/>
      <c r="G501" s="12"/>
      <c r="H501" s="8"/>
      <c r="J501" s="108"/>
      <c r="K501" s="108"/>
      <c r="L501" s="109"/>
    </row>
    <row r="502" spans="3:12">
      <c r="C502" s="108"/>
      <c r="D502" s="108"/>
      <c r="E502" s="109"/>
      <c r="F502" s="12"/>
      <c r="G502" s="12"/>
      <c r="H502" s="8"/>
      <c r="J502" s="108"/>
      <c r="K502" s="108"/>
      <c r="L502" s="109"/>
    </row>
    <row r="503" spans="3:12">
      <c r="C503" s="108"/>
      <c r="D503" s="108"/>
      <c r="E503" s="109"/>
      <c r="F503" s="12"/>
      <c r="G503" s="12"/>
      <c r="H503" s="8"/>
      <c r="J503" s="108"/>
      <c r="K503" s="108"/>
      <c r="L503" s="109"/>
    </row>
    <row r="504" spans="3:12">
      <c r="C504" s="108"/>
      <c r="D504" s="108"/>
      <c r="E504" s="109"/>
      <c r="F504" s="12"/>
      <c r="G504" s="12"/>
      <c r="H504" s="8"/>
      <c r="J504" s="108"/>
      <c r="K504" s="108"/>
      <c r="L504" s="109"/>
    </row>
    <row r="505" spans="3:12">
      <c r="C505" s="108"/>
      <c r="D505" s="108"/>
      <c r="E505" s="109"/>
      <c r="F505" s="12"/>
      <c r="G505" s="12"/>
      <c r="H505" s="8"/>
      <c r="J505" s="108"/>
      <c r="K505" s="108"/>
      <c r="L505" s="109"/>
    </row>
    <row r="506" spans="3:12">
      <c r="C506" s="108"/>
      <c r="D506" s="108"/>
      <c r="E506" s="109"/>
      <c r="F506" s="12"/>
      <c r="G506" s="12"/>
      <c r="H506" s="8"/>
      <c r="J506" s="108"/>
      <c r="K506" s="108"/>
      <c r="L506" s="109"/>
    </row>
    <row r="507" spans="3:12">
      <c r="C507" s="108"/>
      <c r="D507" s="108"/>
      <c r="E507" s="109"/>
      <c r="F507" s="12"/>
      <c r="G507" s="12"/>
      <c r="H507" s="8"/>
      <c r="J507" s="108"/>
      <c r="K507" s="108"/>
      <c r="L507" s="109"/>
    </row>
    <row r="508" spans="3:12">
      <c r="C508" s="108"/>
      <c r="D508" s="108"/>
      <c r="E508" s="109"/>
      <c r="F508" s="12"/>
      <c r="G508" s="12"/>
      <c r="H508" s="8"/>
      <c r="J508" s="108"/>
      <c r="K508" s="108"/>
      <c r="L508" s="109"/>
    </row>
    <row r="509" spans="3:12">
      <c r="C509" s="108"/>
      <c r="D509" s="108"/>
      <c r="E509" s="109"/>
      <c r="F509" s="12"/>
      <c r="G509" s="12"/>
      <c r="H509" s="8"/>
      <c r="J509" s="108"/>
      <c r="K509" s="108"/>
      <c r="L509" s="109"/>
    </row>
    <row r="510" spans="3:12">
      <c r="C510" s="108"/>
      <c r="D510" s="108"/>
      <c r="E510" s="109"/>
      <c r="F510" s="12"/>
      <c r="G510" s="12"/>
      <c r="H510" s="8"/>
      <c r="J510" s="108"/>
      <c r="K510" s="108"/>
      <c r="L510" s="109"/>
    </row>
    <row r="511" spans="3:12">
      <c r="C511" s="108"/>
      <c r="D511" s="108"/>
      <c r="E511" s="109"/>
      <c r="F511" s="12"/>
      <c r="G511" s="12"/>
      <c r="H511" s="8"/>
      <c r="J511" s="108"/>
      <c r="K511" s="108"/>
      <c r="L511" s="109"/>
    </row>
    <row r="512" spans="3:12">
      <c r="C512" s="108"/>
      <c r="D512" s="108"/>
      <c r="E512" s="109"/>
      <c r="F512" s="12"/>
      <c r="G512" s="12"/>
      <c r="H512" s="8"/>
      <c r="J512" s="108"/>
      <c r="K512" s="108"/>
      <c r="L512" s="109"/>
    </row>
    <row r="513" spans="3:12">
      <c r="C513" s="108"/>
      <c r="D513" s="108"/>
      <c r="E513" s="109"/>
      <c r="F513" s="12"/>
      <c r="G513" s="12"/>
      <c r="H513" s="8"/>
      <c r="J513" s="108"/>
      <c r="K513" s="108"/>
      <c r="L513" s="109"/>
    </row>
    <row r="514" spans="3:12">
      <c r="C514" s="108"/>
      <c r="D514" s="108"/>
      <c r="E514" s="109"/>
      <c r="F514" s="12"/>
      <c r="G514" s="12"/>
      <c r="H514" s="8"/>
      <c r="J514" s="108"/>
      <c r="K514" s="108"/>
      <c r="L514" s="109"/>
    </row>
    <row r="515" spans="3:12">
      <c r="C515" s="108"/>
      <c r="D515" s="108"/>
      <c r="E515" s="109"/>
      <c r="F515" s="12"/>
      <c r="G515" s="12"/>
      <c r="H515" s="8"/>
      <c r="J515" s="108"/>
      <c r="K515" s="108"/>
      <c r="L515" s="109"/>
    </row>
    <row r="516" spans="3:12">
      <c r="C516" s="108"/>
      <c r="D516" s="108"/>
      <c r="E516" s="109"/>
      <c r="F516" s="12"/>
      <c r="G516" s="12"/>
      <c r="H516" s="8"/>
      <c r="J516" s="108"/>
      <c r="K516" s="108"/>
      <c r="L516" s="109"/>
    </row>
    <row r="517" spans="3:12">
      <c r="C517" s="108"/>
      <c r="D517" s="108"/>
      <c r="E517" s="109"/>
      <c r="F517" s="12"/>
      <c r="G517" s="12"/>
      <c r="H517" s="8"/>
      <c r="J517" s="108"/>
      <c r="K517" s="108"/>
      <c r="L517" s="109"/>
    </row>
    <row r="518" spans="3:12">
      <c r="C518" s="108"/>
      <c r="D518" s="108"/>
      <c r="E518" s="109"/>
      <c r="F518" s="12"/>
      <c r="G518" s="12"/>
      <c r="H518" s="8"/>
      <c r="J518" s="108"/>
      <c r="K518" s="108"/>
      <c r="L518" s="109"/>
    </row>
    <row r="519" spans="3:12">
      <c r="C519" s="108"/>
      <c r="D519" s="108"/>
      <c r="E519" s="109"/>
      <c r="F519" s="12"/>
      <c r="G519" s="12"/>
      <c r="H519" s="8"/>
      <c r="J519" s="108"/>
      <c r="K519" s="108"/>
      <c r="L519" s="109"/>
    </row>
    <row r="520" spans="3:12">
      <c r="C520" s="108"/>
      <c r="D520" s="108"/>
      <c r="E520" s="109"/>
      <c r="F520" s="12"/>
      <c r="G520" s="12"/>
      <c r="H520" s="8"/>
      <c r="J520" s="108"/>
      <c r="K520" s="108"/>
      <c r="L520" s="109"/>
    </row>
    <row r="521" spans="3:12">
      <c r="C521" s="108"/>
      <c r="D521" s="108"/>
      <c r="E521" s="109"/>
      <c r="F521" s="12"/>
      <c r="G521" s="12"/>
      <c r="H521" s="8"/>
      <c r="J521" s="108"/>
      <c r="K521" s="108"/>
      <c r="L521" s="109"/>
    </row>
    <row r="522" spans="3:12">
      <c r="C522" s="108"/>
      <c r="D522" s="108"/>
      <c r="E522" s="109"/>
      <c r="F522" s="12"/>
      <c r="G522" s="12"/>
      <c r="H522" s="8"/>
      <c r="J522" s="108"/>
      <c r="K522" s="108"/>
      <c r="L522" s="109"/>
    </row>
    <row r="523" spans="3:12">
      <c r="C523" s="108"/>
      <c r="D523" s="108"/>
      <c r="E523" s="109"/>
      <c r="F523" s="12"/>
      <c r="G523" s="12"/>
      <c r="H523" s="8"/>
      <c r="J523" s="108"/>
      <c r="K523" s="108"/>
      <c r="L523" s="109"/>
    </row>
    <row r="524" spans="3:12">
      <c r="C524" s="108"/>
      <c r="D524" s="108"/>
      <c r="E524" s="109"/>
      <c r="F524" s="12"/>
      <c r="G524" s="12"/>
      <c r="H524" s="8"/>
      <c r="J524" s="108"/>
      <c r="K524" s="108"/>
      <c r="L524" s="109"/>
    </row>
    <row r="525" spans="3:12">
      <c r="C525" s="108"/>
      <c r="D525" s="108"/>
      <c r="E525" s="109"/>
      <c r="F525" s="12"/>
      <c r="G525" s="12"/>
      <c r="H525" s="8"/>
      <c r="J525" s="108"/>
      <c r="K525" s="108"/>
      <c r="L525" s="109"/>
    </row>
    <row r="526" spans="3:12">
      <c r="C526" s="108"/>
      <c r="D526" s="108"/>
      <c r="E526" s="109"/>
      <c r="F526" s="12"/>
      <c r="G526" s="12"/>
      <c r="H526" s="8"/>
      <c r="J526" s="108"/>
      <c r="K526" s="108"/>
      <c r="L526" s="109"/>
    </row>
    <row r="527" spans="3:12">
      <c r="C527" s="108"/>
      <c r="D527" s="108"/>
      <c r="E527" s="109"/>
      <c r="F527" s="12"/>
      <c r="G527" s="12"/>
      <c r="H527" s="8"/>
      <c r="J527" s="108"/>
      <c r="K527" s="108"/>
      <c r="L527" s="109"/>
    </row>
    <row r="528" spans="3:12">
      <c r="C528" s="108"/>
      <c r="D528" s="108"/>
      <c r="E528" s="109"/>
      <c r="F528" s="12"/>
      <c r="G528" s="12"/>
      <c r="H528" s="8"/>
      <c r="J528" s="108"/>
      <c r="K528" s="108"/>
      <c r="L528" s="109"/>
    </row>
    <row r="529" spans="3:12">
      <c r="C529" s="108"/>
      <c r="D529" s="108"/>
      <c r="E529" s="109"/>
      <c r="F529" s="12"/>
      <c r="G529" s="12"/>
      <c r="H529" s="8"/>
      <c r="J529" s="108"/>
      <c r="K529" s="108"/>
      <c r="L529" s="109"/>
    </row>
    <row r="530" spans="3:12">
      <c r="C530" s="108"/>
      <c r="D530" s="108"/>
      <c r="E530" s="109"/>
      <c r="F530" s="12"/>
      <c r="G530" s="12"/>
      <c r="H530" s="8"/>
      <c r="J530" s="108"/>
      <c r="K530" s="108"/>
      <c r="L530" s="109"/>
    </row>
    <row r="531" spans="3:12">
      <c r="C531" s="108"/>
      <c r="D531" s="108"/>
      <c r="E531" s="109"/>
      <c r="F531" s="12"/>
      <c r="G531" s="12"/>
      <c r="H531" s="8"/>
      <c r="J531" s="108"/>
      <c r="K531" s="108"/>
      <c r="L531" s="109"/>
    </row>
    <row r="532" spans="3:12">
      <c r="C532" s="108"/>
      <c r="D532" s="108"/>
      <c r="E532" s="109"/>
      <c r="F532" s="12"/>
      <c r="G532" s="12"/>
      <c r="H532" s="8"/>
      <c r="J532" s="108"/>
      <c r="K532" s="108"/>
      <c r="L532" s="109"/>
    </row>
    <row r="533" spans="3:12">
      <c r="C533" s="108"/>
      <c r="D533" s="108"/>
      <c r="E533" s="109"/>
      <c r="F533" s="12"/>
      <c r="G533" s="12"/>
      <c r="H533" s="8"/>
      <c r="J533" s="108"/>
      <c r="K533" s="108"/>
      <c r="L533" s="109"/>
    </row>
    <row r="534" spans="3:12">
      <c r="C534" s="108"/>
      <c r="D534" s="108"/>
      <c r="E534" s="109"/>
      <c r="F534" s="12"/>
      <c r="G534" s="12"/>
      <c r="H534" s="8"/>
      <c r="J534" s="108"/>
      <c r="K534" s="108"/>
      <c r="L534" s="109"/>
    </row>
    <row r="535" spans="3:12">
      <c r="C535" s="108"/>
      <c r="D535" s="108"/>
      <c r="E535" s="109"/>
      <c r="F535" s="12"/>
      <c r="G535" s="12"/>
      <c r="H535" s="8"/>
      <c r="J535" s="108"/>
      <c r="K535" s="108"/>
      <c r="L535" s="109"/>
    </row>
    <row r="536" spans="3:12">
      <c r="C536" s="108"/>
      <c r="D536" s="108"/>
      <c r="E536" s="109"/>
      <c r="F536" s="12"/>
      <c r="G536" s="12"/>
      <c r="H536" s="8"/>
      <c r="J536" s="108"/>
      <c r="K536" s="108"/>
      <c r="L536" s="109"/>
    </row>
    <row r="537" spans="3:12">
      <c r="C537" s="108"/>
      <c r="D537" s="108"/>
      <c r="E537" s="109"/>
      <c r="F537" s="12"/>
      <c r="G537" s="12"/>
      <c r="H537" s="8"/>
      <c r="J537" s="108"/>
      <c r="K537" s="108"/>
      <c r="L537" s="109"/>
    </row>
    <row r="538" spans="3:12">
      <c r="C538" s="108"/>
      <c r="D538" s="108"/>
      <c r="E538" s="109"/>
      <c r="F538" s="12"/>
      <c r="G538" s="12"/>
      <c r="H538" s="8"/>
      <c r="J538" s="108"/>
      <c r="K538" s="108"/>
      <c r="L538" s="109"/>
    </row>
    <row r="539" spans="3:12">
      <c r="C539" s="108"/>
      <c r="D539" s="108"/>
      <c r="E539" s="109"/>
      <c r="F539" s="12"/>
      <c r="G539" s="12"/>
      <c r="H539" s="8"/>
      <c r="J539" s="108"/>
      <c r="K539" s="108"/>
      <c r="L539" s="109"/>
    </row>
    <row r="540" spans="3:12">
      <c r="C540" s="108"/>
      <c r="D540" s="108"/>
      <c r="E540" s="109"/>
      <c r="F540" s="12"/>
      <c r="G540" s="12"/>
      <c r="H540" s="8"/>
      <c r="J540" s="108"/>
      <c r="K540" s="108"/>
      <c r="L540" s="109"/>
    </row>
    <row r="541" spans="3:12">
      <c r="C541" s="108"/>
      <c r="D541" s="108"/>
      <c r="E541" s="109"/>
      <c r="F541" s="12"/>
      <c r="G541" s="12"/>
      <c r="H541" s="8"/>
      <c r="J541" s="108"/>
      <c r="K541" s="108"/>
      <c r="L541" s="109"/>
    </row>
    <row r="542" spans="3:12">
      <c r="C542" s="108"/>
      <c r="D542" s="108"/>
      <c r="E542" s="109"/>
      <c r="F542" s="12"/>
      <c r="G542" s="12"/>
      <c r="H542" s="8"/>
      <c r="J542" s="108"/>
      <c r="K542" s="108"/>
      <c r="L542" s="109"/>
    </row>
    <row r="543" spans="3:12">
      <c r="C543" s="108"/>
      <c r="D543" s="108"/>
      <c r="E543" s="109"/>
      <c r="F543" s="12"/>
      <c r="G543" s="12"/>
      <c r="H543" s="8"/>
      <c r="J543" s="108"/>
      <c r="K543" s="108"/>
      <c r="L543" s="109"/>
    </row>
    <row r="544" spans="3:12">
      <c r="C544" s="108"/>
      <c r="D544" s="108"/>
      <c r="E544" s="109"/>
      <c r="F544" s="12"/>
      <c r="G544" s="12"/>
      <c r="H544" s="8"/>
      <c r="J544" s="108"/>
      <c r="K544" s="108"/>
      <c r="L544" s="109"/>
    </row>
    <row r="545" spans="3:12">
      <c r="C545" s="108"/>
      <c r="D545" s="108"/>
      <c r="E545" s="109"/>
      <c r="F545" s="12"/>
      <c r="G545" s="12"/>
      <c r="H545" s="8"/>
      <c r="J545" s="108"/>
      <c r="K545" s="108"/>
      <c r="L545" s="109"/>
    </row>
    <row r="546" spans="3:12">
      <c r="C546" s="108"/>
      <c r="D546" s="108"/>
      <c r="E546" s="109"/>
      <c r="F546" s="12"/>
      <c r="G546" s="12"/>
      <c r="H546" s="8"/>
      <c r="J546" s="108"/>
      <c r="K546" s="108"/>
      <c r="L546" s="109"/>
    </row>
    <row r="547" spans="3:12">
      <c r="C547" s="108"/>
      <c r="D547" s="108"/>
      <c r="E547" s="109"/>
      <c r="F547" s="12"/>
      <c r="G547" s="12"/>
      <c r="H547" s="8"/>
      <c r="J547" s="108"/>
      <c r="K547" s="108"/>
      <c r="L547" s="109"/>
    </row>
    <row r="548" spans="3:12">
      <c r="C548" s="108"/>
      <c r="D548" s="108"/>
      <c r="E548" s="109"/>
      <c r="F548" s="12"/>
      <c r="G548" s="12"/>
      <c r="H548" s="8"/>
      <c r="J548" s="108"/>
      <c r="K548" s="108"/>
      <c r="L548" s="109"/>
    </row>
    <row r="549" spans="3:12">
      <c r="C549" s="108"/>
      <c r="D549" s="108"/>
      <c r="E549" s="109"/>
      <c r="F549" s="12"/>
      <c r="G549" s="12"/>
      <c r="H549" s="8"/>
      <c r="J549" s="108"/>
      <c r="K549" s="108"/>
      <c r="L549" s="109"/>
    </row>
    <row r="550" spans="3:12">
      <c r="C550" s="108"/>
      <c r="D550" s="108"/>
      <c r="E550" s="109"/>
      <c r="F550" s="12"/>
      <c r="G550" s="12"/>
      <c r="H550" s="8"/>
      <c r="J550" s="108"/>
      <c r="K550" s="108"/>
      <c r="L550" s="109"/>
    </row>
    <row r="551" spans="3:12">
      <c r="C551" s="108"/>
      <c r="D551" s="108"/>
      <c r="E551" s="109"/>
      <c r="F551" s="12"/>
      <c r="G551" s="12"/>
      <c r="H551" s="8"/>
      <c r="J551" s="108"/>
      <c r="K551" s="108"/>
      <c r="L551" s="109"/>
    </row>
    <row r="552" spans="3:12">
      <c r="C552" s="108"/>
      <c r="D552" s="108"/>
      <c r="E552" s="109"/>
      <c r="F552" s="12"/>
      <c r="G552" s="12"/>
      <c r="H552" s="8"/>
      <c r="J552" s="108"/>
      <c r="K552" s="108"/>
      <c r="L552" s="109"/>
    </row>
    <row r="553" spans="3:12">
      <c r="C553" s="108"/>
      <c r="D553" s="108"/>
      <c r="E553" s="109"/>
      <c r="F553" s="12"/>
      <c r="G553" s="12"/>
      <c r="H553" s="8"/>
      <c r="J553" s="108"/>
      <c r="K553" s="108"/>
      <c r="L553" s="109"/>
    </row>
    <row r="554" spans="3:12">
      <c r="C554" s="108"/>
      <c r="D554" s="108"/>
      <c r="E554" s="109"/>
      <c r="F554" s="12"/>
      <c r="G554" s="12"/>
      <c r="H554" s="8"/>
      <c r="J554" s="108"/>
      <c r="K554" s="108"/>
      <c r="L554" s="109"/>
    </row>
    <row r="555" spans="3:12">
      <c r="C555" s="108"/>
      <c r="D555" s="108"/>
      <c r="E555" s="109"/>
      <c r="F555" s="12"/>
      <c r="G555" s="12"/>
      <c r="H555" s="8"/>
      <c r="J555" s="108"/>
      <c r="K555" s="108"/>
      <c r="L555" s="109"/>
    </row>
    <row r="556" spans="3:12">
      <c r="C556" s="108"/>
      <c r="D556" s="108"/>
      <c r="E556" s="109"/>
      <c r="F556" s="12"/>
      <c r="G556" s="12"/>
      <c r="H556" s="8"/>
      <c r="J556" s="108"/>
      <c r="K556" s="108"/>
      <c r="L556" s="109"/>
    </row>
    <row r="557" spans="3:12">
      <c r="C557" s="108"/>
      <c r="D557" s="108"/>
      <c r="E557" s="109"/>
      <c r="F557" s="12"/>
      <c r="G557" s="12"/>
      <c r="H557" s="8"/>
      <c r="J557" s="108"/>
      <c r="K557" s="108"/>
      <c r="L557" s="109"/>
    </row>
    <row r="558" spans="3:12">
      <c r="C558" s="108"/>
      <c r="D558" s="108"/>
      <c r="E558" s="109"/>
      <c r="F558" s="12"/>
      <c r="G558" s="12"/>
      <c r="H558" s="8"/>
      <c r="J558" s="108"/>
      <c r="K558" s="108"/>
      <c r="L558" s="109"/>
    </row>
    <row r="559" spans="3:12">
      <c r="C559" s="108"/>
      <c r="D559" s="108"/>
      <c r="E559" s="109"/>
      <c r="F559" s="12"/>
      <c r="G559" s="12"/>
      <c r="H559" s="8"/>
      <c r="J559" s="108"/>
      <c r="K559" s="108"/>
      <c r="L559" s="109"/>
    </row>
    <row r="560" spans="3:12">
      <c r="C560" s="108"/>
      <c r="D560" s="108"/>
      <c r="E560" s="109"/>
      <c r="F560" s="12"/>
      <c r="G560" s="12"/>
      <c r="H560" s="8"/>
      <c r="J560" s="108"/>
      <c r="K560" s="108"/>
      <c r="L560" s="109"/>
    </row>
    <row r="561" spans="3:12">
      <c r="C561" s="108"/>
      <c r="D561" s="108"/>
      <c r="E561" s="109"/>
      <c r="F561" s="12"/>
      <c r="G561" s="12"/>
      <c r="H561" s="8"/>
      <c r="J561" s="108"/>
      <c r="K561" s="108"/>
      <c r="L561" s="109"/>
    </row>
    <row r="562" spans="3:12">
      <c r="C562" s="108"/>
      <c r="D562" s="108"/>
      <c r="E562" s="109"/>
      <c r="F562" s="12"/>
      <c r="G562" s="12"/>
      <c r="H562" s="8"/>
      <c r="J562" s="108"/>
      <c r="K562" s="108"/>
      <c r="L562" s="109"/>
    </row>
    <row r="563" spans="3:12">
      <c r="C563" s="108"/>
      <c r="D563" s="108"/>
      <c r="E563" s="109"/>
      <c r="F563" s="12"/>
      <c r="G563" s="12"/>
      <c r="H563" s="8"/>
      <c r="J563" s="108"/>
      <c r="K563" s="108"/>
      <c r="L563" s="109"/>
    </row>
    <row r="564" spans="3:12">
      <c r="C564" s="108"/>
      <c r="D564" s="108"/>
      <c r="E564" s="109"/>
      <c r="F564" s="12"/>
      <c r="G564" s="12"/>
      <c r="H564" s="8"/>
      <c r="J564" s="108"/>
      <c r="K564" s="108"/>
      <c r="L564" s="109"/>
    </row>
    <row r="565" spans="3:12">
      <c r="C565" s="108"/>
      <c r="D565" s="108"/>
      <c r="E565" s="109"/>
      <c r="F565" s="12"/>
      <c r="G565" s="12"/>
      <c r="H565" s="8"/>
      <c r="J565" s="108"/>
      <c r="K565" s="108"/>
      <c r="L565" s="109"/>
    </row>
    <row r="566" spans="3:12">
      <c r="C566" s="108"/>
      <c r="D566" s="108"/>
      <c r="E566" s="109"/>
      <c r="F566" s="12"/>
      <c r="G566" s="12"/>
      <c r="H566" s="8"/>
      <c r="J566" s="108"/>
      <c r="K566" s="108"/>
      <c r="L566" s="109"/>
    </row>
    <row r="567" spans="3:12">
      <c r="C567" s="108"/>
      <c r="D567" s="108"/>
      <c r="E567" s="109"/>
      <c r="F567" s="12"/>
      <c r="G567" s="12"/>
      <c r="H567" s="8"/>
      <c r="J567" s="108"/>
      <c r="K567" s="108"/>
      <c r="L567" s="109"/>
    </row>
    <row r="568" spans="3:12">
      <c r="C568" s="108"/>
      <c r="D568" s="108"/>
      <c r="E568" s="109"/>
      <c r="F568" s="12"/>
      <c r="G568" s="12"/>
      <c r="H568" s="8"/>
      <c r="J568" s="108"/>
      <c r="K568" s="108"/>
      <c r="L568" s="109"/>
    </row>
    <row r="569" spans="3:12">
      <c r="C569" s="108"/>
      <c r="D569" s="108"/>
      <c r="E569" s="109"/>
      <c r="F569" s="12"/>
      <c r="G569" s="12"/>
      <c r="H569" s="8"/>
      <c r="J569" s="108"/>
      <c r="K569" s="108"/>
      <c r="L569" s="109"/>
    </row>
    <row r="570" spans="3:12">
      <c r="C570" s="108"/>
      <c r="D570" s="108"/>
      <c r="E570" s="109"/>
      <c r="F570" s="12"/>
      <c r="G570" s="12"/>
      <c r="H570" s="8"/>
      <c r="J570" s="108"/>
      <c r="K570" s="108"/>
      <c r="L570" s="109"/>
    </row>
    <row r="571" spans="3:12">
      <c r="C571" s="108"/>
      <c r="D571" s="108"/>
      <c r="E571" s="109"/>
      <c r="F571" s="12"/>
      <c r="G571" s="12"/>
      <c r="H571" s="8"/>
      <c r="J571" s="108"/>
      <c r="K571" s="108"/>
      <c r="L571" s="109"/>
    </row>
    <row r="572" spans="3:12">
      <c r="C572" s="108"/>
      <c r="D572" s="108"/>
      <c r="E572" s="109"/>
      <c r="F572" s="12"/>
      <c r="G572" s="12"/>
      <c r="H572" s="8"/>
      <c r="J572" s="108"/>
      <c r="K572" s="108"/>
      <c r="L572" s="109"/>
    </row>
    <row r="573" spans="3:12">
      <c r="C573" s="108"/>
      <c r="D573" s="108"/>
      <c r="E573" s="109"/>
      <c r="F573" s="12"/>
      <c r="G573" s="12"/>
      <c r="H573" s="8"/>
      <c r="J573" s="108"/>
      <c r="K573" s="108"/>
      <c r="L573" s="109"/>
    </row>
    <row r="574" spans="3:12">
      <c r="C574" s="108"/>
      <c r="D574" s="108"/>
      <c r="E574" s="109"/>
      <c r="F574" s="12"/>
      <c r="G574" s="12"/>
      <c r="H574" s="8"/>
      <c r="J574" s="108"/>
      <c r="K574" s="108"/>
      <c r="L574" s="109"/>
    </row>
    <row r="575" spans="3:12">
      <c r="C575" s="108"/>
      <c r="D575" s="108"/>
      <c r="E575" s="109"/>
      <c r="F575" s="12"/>
      <c r="G575" s="12"/>
      <c r="H575" s="8"/>
      <c r="J575" s="108"/>
      <c r="K575" s="108"/>
      <c r="L575" s="109"/>
    </row>
    <row r="576" spans="3:12">
      <c r="C576" s="108"/>
      <c r="D576" s="108"/>
      <c r="E576" s="109"/>
      <c r="F576" s="12"/>
      <c r="G576" s="12"/>
      <c r="H576" s="8"/>
      <c r="J576" s="108"/>
      <c r="K576" s="108"/>
      <c r="L576" s="109"/>
    </row>
    <row r="577" spans="3:12">
      <c r="C577" s="108"/>
      <c r="D577" s="108"/>
      <c r="E577" s="109"/>
      <c r="F577" s="12"/>
      <c r="G577" s="12"/>
      <c r="H577" s="8"/>
      <c r="J577" s="108"/>
      <c r="K577" s="108"/>
      <c r="L577" s="109"/>
    </row>
    <row r="578" spans="3:12">
      <c r="C578" s="108"/>
      <c r="D578" s="108"/>
      <c r="E578" s="109"/>
      <c r="F578" s="12"/>
      <c r="G578" s="12"/>
      <c r="H578" s="8"/>
      <c r="J578" s="108"/>
      <c r="K578" s="108"/>
      <c r="L578" s="109"/>
    </row>
    <row r="579" spans="3:12">
      <c r="C579" s="108"/>
      <c r="D579" s="108"/>
      <c r="E579" s="109"/>
      <c r="F579" s="12"/>
      <c r="G579" s="12"/>
      <c r="H579" s="8"/>
      <c r="J579" s="108"/>
      <c r="K579" s="108"/>
      <c r="L579" s="109"/>
    </row>
    <row r="580" spans="3:12">
      <c r="C580" s="108"/>
      <c r="D580" s="108"/>
      <c r="E580" s="109"/>
      <c r="F580" s="12"/>
      <c r="G580" s="12"/>
      <c r="H580" s="8"/>
      <c r="J580" s="108"/>
      <c r="K580" s="108"/>
      <c r="L580" s="109"/>
    </row>
    <row r="581" spans="3:12">
      <c r="C581" s="108"/>
      <c r="D581" s="108"/>
      <c r="E581" s="109"/>
      <c r="F581" s="12"/>
      <c r="G581" s="12"/>
      <c r="H581" s="8"/>
      <c r="J581" s="108"/>
      <c r="K581" s="108"/>
      <c r="L581" s="109"/>
    </row>
    <row r="582" spans="3:12">
      <c r="C582" s="108"/>
      <c r="D582" s="108"/>
      <c r="E582" s="109"/>
      <c r="F582" s="12"/>
      <c r="G582" s="12"/>
      <c r="H582" s="8"/>
      <c r="J582" s="108"/>
      <c r="K582" s="108"/>
      <c r="L582" s="109"/>
    </row>
    <row r="583" spans="3:12">
      <c r="C583" s="108"/>
      <c r="D583" s="108"/>
      <c r="E583" s="109"/>
      <c r="F583" s="12"/>
      <c r="G583" s="12"/>
      <c r="H583" s="8"/>
      <c r="J583" s="108"/>
      <c r="K583" s="108"/>
      <c r="L583" s="109"/>
    </row>
    <row r="584" spans="3:12">
      <c r="C584" s="108"/>
      <c r="D584" s="108"/>
      <c r="E584" s="109"/>
      <c r="F584" s="12"/>
      <c r="G584" s="12"/>
      <c r="H584" s="8"/>
      <c r="J584" s="108"/>
      <c r="K584" s="108"/>
      <c r="L584" s="109"/>
    </row>
    <row r="585" spans="3:12">
      <c r="C585" s="108"/>
      <c r="D585" s="108"/>
      <c r="E585" s="109"/>
      <c r="F585" s="12"/>
      <c r="G585" s="12"/>
      <c r="H585" s="8"/>
      <c r="J585" s="108"/>
      <c r="K585" s="108"/>
      <c r="L585" s="109"/>
    </row>
    <row r="586" spans="3:12">
      <c r="C586" s="108"/>
      <c r="D586" s="108"/>
      <c r="E586" s="109"/>
      <c r="F586" s="12"/>
      <c r="G586" s="12"/>
      <c r="H586" s="8"/>
      <c r="J586" s="108"/>
      <c r="K586" s="108"/>
      <c r="L586" s="109"/>
    </row>
    <row r="587" spans="3:12">
      <c r="C587" s="108"/>
      <c r="D587" s="108"/>
      <c r="E587" s="109"/>
      <c r="F587" s="12"/>
      <c r="G587" s="12"/>
      <c r="H587" s="8"/>
      <c r="J587" s="108"/>
      <c r="K587" s="108"/>
      <c r="L587" s="109"/>
    </row>
    <row r="588" spans="3:12">
      <c r="C588" s="108"/>
      <c r="D588" s="108"/>
      <c r="E588" s="109"/>
      <c r="F588" s="12"/>
      <c r="G588" s="12"/>
      <c r="H588" s="8"/>
      <c r="J588" s="108"/>
      <c r="K588" s="108"/>
      <c r="L588" s="109"/>
    </row>
    <row r="589" spans="3:12">
      <c r="C589" s="108"/>
      <c r="D589" s="108"/>
      <c r="E589" s="109"/>
      <c r="F589" s="12"/>
      <c r="G589" s="12"/>
      <c r="H589" s="8"/>
      <c r="J589" s="108"/>
      <c r="K589" s="108"/>
      <c r="L589" s="109"/>
    </row>
    <row r="590" spans="3:12">
      <c r="C590" s="108"/>
      <c r="D590" s="108"/>
      <c r="E590" s="109"/>
      <c r="F590" s="12"/>
      <c r="G590" s="12"/>
      <c r="H590" s="8"/>
      <c r="J590" s="108"/>
      <c r="K590" s="108"/>
      <c r="L590" s="109"/>
    </row>
    <row r="591" spans="3:12">
      <c r="C591" s="108"/>
      <c r="D591" s="108"/>
      <c r="E591" s="109"/>
      <c r="F591" s="12"/>
      <c r="G591" s="12"/>
      <c r="H591" s="8"/>
      <c r="J591" s="108"/>
      <c r="K591" s="108"/>
      <c r="L591" s="109"/>
    </row>
    <row r="592" spans="3:12">
      <c r="C592" s="108"/>
      <c r="D592" s="108"/>
      <c r="E592" s="109"/>
      <c r="F592" s="12"/>
      <c r="G592" s="12"/>
      <c r="H592" s="8"/>
      <c r="J592" s="108"/>
      <c r="K592" s="108"/>
      <c r="L592" s="109"/>
    </row>
    <row r="593" spans="3:12">
      <c r="C593" s="108"/>
      <c r="D593" s="108"/>
      <c r="E593" s="109"/>
      <c r="F593" s="12"/>
      <c r="G593" s="12"/>
      <c r="H593" s="8"/>
      <c r="J593" s="108"/>
      <c r="K593" s="108"/>
      <c r="L593" s="109"/>
    </row>
    <row r="594" spans="3:12">
      <c r="C594" s="108"/>
      <c r="D594" s="108"/>
      <c r="E594" s="109"/>
      <c r="F594" s="12"/>
      <c r="G594" s="12"/>
      <c r="H594" s="8"/>
      <c r="J594" s="108"/>
      <c r="K594" s="108"/>
      <c r="L594" s="109"/>
    </row>
    <row r="595" spans="3:12">
      <c r="C595" s="108"/>
      <c r="D595" s="108"/>
      <c r="E595" s="109"/>
      <c r="F595" s="12"/>
      <c r="G595" s="12"/>
      <c r="H595" s="8"/>
      <c r="J595" s="108"/>
      <c r="K595" s="108"/>
      <c r="L595" s="109"/>
    </row>
    <row r="596" spans="3:12">
      <c r="C596" s="108"/>
      <c r="D596" s="108"/>
      <c r="E596" s="109"/>
      <c r="F596" s="12"/>
      <c r="G596" s="12"/>
      <c r="H596" s="8"/>
      <c r="J596" s="108"/>
      <c r="K596" s="108"/>
      <c r="L596" s="109"/>
    </row>
    <row r="597" spans="3:12">
      <c r="C597" s="108"/>
      <c r="D597" s="108"/>
      <c r="E597" s="109"/>
      <c r="F597" s="12"/>
      <c r="G597" s="12"/>
      <c r="H597" s="8"/>
      <c r="J597" s="108"/>
      <c r="K597" s="108"/>
      <c r="L597" s="109"/>
    </row>
    <row r="598" spans="3:12">
      <c r="C598" s="108"/>
      <c r="D598" s="108"/>
      <c r="E598" s="109"/>
      <c r="F598" s="12"/>
      <c r="G598" s="12"/>
      <c r="H598" s="8"/>
      <c r="J598" s="108"/>
      <c r="K598" s="108"/>
      <c r="L598" s="109"/>
    </row>
    <row r="599" spans="3:12">
      <c r="C599" s="108"/>
      <c r="D599" s="108"/>
      <c r="E599" s="109"/>
      <c r="F599" s="12"/>
      <c r="G599" s="12"/>
      <c r="H599" s="8"/>
      <c r="J599" s="108"/>
      <c r="K599" s="108"/>
      <c r="L599" s="109"/>
    </row>
    <row r="600" spans="3:12">
      <c r="C600" s="108"/>
      <c r="D600" s="108"/>
      <c r="E600" s="109"/>
      <c r="F600" s="12"/>
      <c r="G600" s="12"/>
      <c r="H600" s="8"/>
      <c r="J600" s="108"/>
      <c r="K600" s="108"/>
      <c r="L600" s="109"/>
    </row>
    <row r="601" spans="3:12">
      <c r="C601" s="108"/>
      <c r="D601" s="108"/>
      <c r="E601" s="109"/>
      <c r="F601" s="12"/>
      <c r="G601" s="12"/>
      <c r="H601" s="8"/>
      <c r="J601" s="108"/>
      <c r="K601" s="108"/>
      <c r="L601" s="109"/>
    </row>
    <row r="602" spans="3:12">
      <c r="C602" s="108"/>
      <c r="D602" s="108"/>
      <c r="E602" s="109"/>
      <c r="F602" s="12"/>
      <c r="G602" s="12"/>
      <c r="H602" s="8"/>
      <c r="J602" s="108"/>
      <c r="K602" s="108"/>
      <c r="L602" s="109"/>
    </row>
    <row r="603" spans="3:12">
      <c r="C603" s="108"/>
      <c r="D603" s="108"/>
      <c r="E603" s="109"/>
      <c r="F603" s="12"/>
      <c r="G603" s="12"/>
      <c r="H603" s="8"/>
      <c r="J603" s="108"/>
      <c r="K603" s="108"/>
      <c r="L603" s="109"/>
    </row>
    <row r="604" spans="3:12">
      <c r="C604" s="108"/>
      <c r="D604" s="108"/>
      <c r="E604" s="109"/>
      <c r="F604" s="12"/>
      <c r="G604" s="12"/>
      <c r="H604" s="8"/>
      <c r="J604" s="108"/>
      <c r="K604" s="108"/>
      <c r="L604" s="109"/>
    </row>
    <row r="605" spans="3:12">
      <c r="C605" s="108"/>
      <c r="D605" s="108"/>
      <c r="E605" s="109"/>
      <c r="F605" s="12"/>
      <c r="G605" s="12"/>
      <c r="H605" s="8"/>
      <c r="J605" s="108"/>
      <c r="K605" s="108"/>
      <c r="L605" s="109"/>
    </row>
    <row r="606" spans="3:12">
      <c r="C606" s="108"/>
      <c r="D606" s="108"/>
      <c r="E606" s="109"/>
      <c r="F606" s="12"/>
      <c r="G606" s="12"/>
      <c r="H606" s="8"/>
      <c r="J606" s="108"/>
      <c r="K606" s="108"/>
      <c r="L606" s="109"/>
    </row>
    <row r="607" spans="3:12">
      <c r="C607" s="108"/>
      <c r="D607" s="108"/>
      <c r="E607" s="109"/>
      <c r="F607" s="12"/>
      <c r="G607" s="12"/>
      <c r="H607" s="8"/>
      <c r="J607" s="108"/>
      <c r="K607" s="108"/>
      <c r="L607" s="109"/>
    </row>
    <row r="608" spans="3:12">
      <c r="C608" s="108"/>
      <c r="D608" s="108"/>
      <c r="E608" s="109"/>
      <c r="F608" s="12"/>
      <c r="G608" s="12"/>
      <c r="H608" s="8"/>
      <c r="J608" s="108"/>
      <c r="K608" s="108"/>
      <c r="L608" s="109"/>
    </row>
    <row r="609" spans="3:12">
      <c r="C609" s="108"/>
      <c r="D609" s="108"/>
      <c r="E609" s="109"/>
      <c r="F609" s="12"/>
      <c r="G609" s="12"/>
      <c r="H609" s="8"/>
      <c r="J609" s="108"/>
      <c r="K609" s="108"/>
      <c r="L609" s="109"/>
    </row>
    <row r="610" spans="3:12">
      <c r="C610" s="108"/>
      <c r="D610" s="108"/>
      <c r="E610" s="109"/>
      <c r="F610" s="12"/>
      <c r="G610" s="12"/>
      <c r="H610" s="8"/>
      <c r="J610" s="108"/>
      <c r="K610" s="108"/>
      <c r="L610" s="109"/>
    </row>
    <row r="611" spans="3:12">
      <c r="C611" s="108"/>
      <c r="D611" s="108"/>
      <c r="E611" s="109"/>
      <c r="F611" s="12"/>
      <c r="G611" s="12"/>
      <c r="H611" s="8"/>
      <c r="J611" s="108"/>
      <c r="K611" s="108"/>
      <c r="L611" s="109"/>
    </row>
    <row r="612" spans="3:12">
      <c r="C612" s="108"/>
      <c r="D612" s="108"/>
      <c r="E612" s="109"/>
      <c r="F612" s="12"/>
      <c r="G612" s="12"/>
      <c r="H612" s="8"/>
      <c r="J612" s="108"/>
      <c r="K612" s="108"/>
      <c r="L612" s="109"/>
    </row>
    <row r="613" spans="3:12">
      <c r="C613" s="108"/>
      <c r="D613" s="108"/>
      <c r="E613" s="109"/>
      <c r="F613" s="12"/>
      <c r="G613" s="12"/>
      <c r="H613" s="8"/>
      <c r="J613" s="108"/>
      <c r="K613" s="108"/>
      <c r="L613" s="109"/>
    </row>
    <row r="614" spans="3:12">
      <c r="C614" s="108"/>
      <c r="D614" s="108"/>
      <c r="E614" s="109"/>
      <c r="F614" s="12"/>
      <c r="G614" s="12"/>
      <c r="H614" s="8"/>
      <c r="J614" s="108"/>
      <c r="K614" s="108"/>
      <c r="L614" s="109"/>
    </row>
    <row r="615" spans="3:12">
      <c r="C615" s="108"/>
      <c r="D615" s="108"/>
      <c r="E615" s="109"/>
      <c r="F615" s="12"/>
      <c r="G615" s="12"/>
      <c r="H615" s="8"/>
      <c r="J615" s="108"/>
      <c r="K615" s="108"/>
      <c r="L615" s="109"/>
    </row>
    <row r="616" spans="3:12">
      <c r="C616" s="108"/>
      <c r="D616" s="108"/>
      <c r="E616" s="109"/>
      <c r="F616" s="12"/>
      <c r="G616" s="12"/>
      <c r="H616" s="8"/>
      <c r="J616" s="108"/>
      <c r="K616" s="108"/>
      <c r="L616" s="109"/>
    </row>
    <row r="617" spans="3:12">
      <c r="C617" s="108"/>
      <c r="D617" s="108"/>
      <c r="E617" s="109"/>
      <c r="F617" s="12"/>
      <c r="G617" s="12"/>
      <c r="H617" s="8"/>
      <c r="J617" s="108"/>
      <c r="K617" s="108"/>
      <c r="L617" s="109"/>
    </row>
    <row r="618" spans="3:12">
      <c r="C618" s="108"/>
      <c r="D618" s="108"/>
      <c r="E618" s="109"/>
      <c r="F618" s="12"/>
      <c r="G618" s="12"/>
      <c r="H618" s="8"/>
      <c r="J618" s="108"/>
      <c r="K618" s="108"/>
      <c r="L618" s="109"/>
    </row>
    <row r="619" spans="3:12">
      <c r="C619" s="108"/>
      <c r="D619" s="108"/>
      <c r="E619" s="109"/>
      <c r="F619" s="12"/>
      <c r="G619" s="12"/>
      <c r="H619" s="8"/>
      <c r="J619" s="108"/>
      <c r="K619" s="108"/>
      <c r="L619" s="109"/>
    </row>
    <row r="620" spans="3:12">
      <c r="C620" s="108"/>
      <c r="D620" s="108"/>
      <c r="E620" s="109"/>
      <c r="F620" s="12"/>
      <c r="G620" s="12"/>
      <c r="H620" s="8"/>
      <c r="J620" s="108"/>
      <c r="K620" s="108"/>
      <c r="L620" s="109"/>
    </row>
    <row r="621" spans="3:12">
      <c r="C621" s="108"/>
      <c r="D621" s="108"/>
      <c r="E621" s="109"/>
      <c r="F621" s="12"/>
      <c r="G621" s="12"/>
      <c r="H621" s="8"/>
      <c r="J621" s="108"/>
      <c r="K621" s="108"/>
      <c r="L621" s="109"/>
    </row>
    <row r="622" spans="3:12">
      <c r="C622" s="108"/>
      <c r="D622" s="108"/>
      <c r="E622" s="109"/>
      <c r="F622" s="12"/>
      <c r="G622" s="12"/>
      <c r="H622" s="8"/>
      <c r="J622" s="108"/>
      <c r="K622" s="108"/>
      <c r="L622" s="109"/>
    </row>
    <row r="623" spans="3:12">
      <c r="C623" s="108"/>
      <c r="D623" s="108"/>
      <c r="E623" s="109"/>
      <c r="F623" s="12"/>
      <c r="G623" s="12"/>
      <c r="H623" s="8"/>
      <c r="J623" s="108"/>
      <c r="K623" s="108"/>
      <c r="L623" s="109"/>
    </row>
    <row r="624" spans="3:12">
      <c r="C624" s="108"/>
      <c r="D624" s="108"/>
      <c r="E624" s="109"/>
      <c r="F624" s="12"/>
      <c r="G624" s="12"/>
      <c r="H624" s="8"/>
      <c r="J624" s="108"/>
      <c r="K624" s="108"/>
      <c r="L624" s="109"/>
    </row>
    <row r="625" spans="3:12">
      <c r="C625" s="108"/>
      <c r="D625" s="108"/>
      <c r="E625" s="109"/>
      <c r="F625" s="12"/>
      <c r="G625" s="12"/>
      <c r="H625" s="8"/>
      <c r="J625" s="108"/>
      <c r="K625" s="108"/>
      <c r="L625" s="109"/>
    </row>
    <row r="626" spans="3:12">
      <c r="C626" s="108"/>
      <c r="D626" s="108"/>
      <c r="E626" s="109"/>
      <c r="F626" s="12"/>
      <c r="G626" s="12"/>
      <c r="H626" s="8"/>
      <c r="J626" s="108"/>
      <c r="K626" s="108"/>
      <c r="L626" s="109"/>
    </row>
    <row r="627" spans="3:12">
      <c r="C627" s="108"/>
      <c r="D627" s="108"/>
      <c r="E627" s="109"/>
      <c r="F627" s="12"/>
      <c r="G627" s="12"/>
      <c r="H627" s="8"/>
      <c r="J627" s="108"/>
      <c r="K627" s="108"/>
      <c r="L627" s="109"/>
    </row>
    <row r="628" spans="3:12">
      <c r="C628" s="108"/>
      <c r="D628" s="108"/>
      <c r="E628" s="109"/>
      <c r="F628" s="12"/>
      <c r="G628" s="12"/>
      <c r="H628" s="8"/>
      <c r="J628" s="108"/>
      <c r="K628" s="108"/>
      <c r="L628" s="109"/>
    </row>
    <row r="629" spans="3:12">
      <c r="C629" s="108"/>
      <c r="D629" s="108"/>
      <c r="E629" s="109"/>
      <c r="F629" s="12"/>
      <c r="G629" s="12"/>
      <c r="H629" s="8"/>
      <c r="J629" s="108"/>
      <c r="K629" s="108"/>
      <c r="L629" s="109"/>
    </row>
    <row r="630" spans="3:12">
      <c r="C630" s="108"/>
      <c r="D630" s="108"/>
      <c r="E630" s="109"/>
      <c r="F630" s="12"/>
      <c r="G630" s="12"/>
      <c r="H630" s="8"/>
      <c r="J630" s="108"/>
      <c r="K630" s="108"/>
      <c r="L630" s="109"/>
    </row>
    <row r="631" spans="3:12">
      <c r="C631" s="108"/>
      <c r="D631" s="108"/>
      <c r="E631" s="109"/>
      <c r="F631" s="12"/>
      <c r="G631" s="12"/>
      <c r="H631" s="8"/>
      <c r="J631" s="108"/>
      <c r="K631" s="108"/>
      <c r="L631" s="109"/>
    </row>
    <row r="632" spans="3:12">
      <c r="C632" s="108"/>
      <c r="D632" s="108"/>
      <c r="E632" s="109"/>
      <c r="F632" s="12"/>
      <c r="G632" s="12"/>
      <c r="H632" s="8"/>
      <c r="J632" s="108"/>
      <c r="K632" s="108"/>
      <c r="L632" s="109"/>
    </row>
    <row r="633" spans="3:12">
      <c r="C633" s="108"/>
      <c r="D633" s="108"/>
      <c r="E633" s="109"/>
      <c r="F633" s="12"/>
      <c r="G633" s="12"/>
      <c r="H633" s="8"/>
      <c r="J633" s="108"/>
      <c r="K633" s="108"/>
      <c r="L633" s="109"/>
    </row>
    <row r="634" spans="3:12">
      <c r="C634" s="108"/>
      <c r="D634" s="108"/>
      <c r="E634" s="109"/>
      <c r="F634" s="12"/>
      <c r="G634" s="12"/>
      <c r="H634" s="8"/>
      <c r="J634" s="108"/>
      <c r="K634" s="108"/>
      <c r="L634" s="109"/>
    </row>
    <row r="635" spans="3:12">
      <c r="C635" s="108"/>
      <c r="D635" s="108"/>
      <c r="E635" s="109"/>
      <c r="F635" s="12"/>
      <c r="G635" s="12"/>
      <c r="H635" s="8"/>
      <c r="J635" s="108"/>
      <c r="K635" s="108"/>
      <c r="L635" s="109"/>
    </row>
    <row r="636" spans="3:12">
      <c r="C636" s="108"/>
      <c r="D636" s="108"/>
      <c r="E636" s="109"/>
      <c r="F636" s="12"/>
      <c r="G636" s="12"/>
      <c r="H636" s="8"/>
      <c r="J636" s="108"/>
      <c r="K636" s="108"/>
      <c r="L636" s="109"/>
    </row>
    <row r="637" spans="3:12">
      <c r="C637" s="108"/>
      <c r="D637" s="108"/>
      <c r="E637" s="109"/>
      <c r="F637" s="12"/>
      <c r="G637" s="12"/>
      <c r="H637" s="8"/>
      <c r="J637" s="108"/>
      <c r="K637" s="108"/>
      <c r="L637" s="109"/>
    </row>
    <row r="638" spans="3:12">
      <c r="C638" s="108"/>
      <c r="D638" s="108"/>
      <c r="E638" s="109"/>
      <c r="F638" s="12"/>
      <c r="G638" s="12"/>
      <c r="H638" s="8"/>
      <c r="J638" s="108"/>
      <c r="K638" s="108"/>
      <c r="L638" s="109"/>
    </row>
    <row r="639" spans="3:12">
      <c r="C639" s="108"/>
      <c r="D639" s="108"/>
      <c r="E639" s="109"/>
      <c r="F639" s="12"/>
      <c r="G639" s="12"/>
      <c r="H639" s="8"/>
      <c r="J639" s="108"/>
      <c r="K639" s="108"/>
      <c r="L639" s="109"/>
    </row>
    <row r="640" spans="3:12">
      <c r="C640" s="108"/>
      <c r="D640" s="108"/>
      <c r="E640" s="109"/>
      <c r="F640" s="12"/>
      <c r="G640" s="12"/>
      <c r="H640" s="8"/>
      <c r="J640" s="108"/>
      <c r="K640" s="108"/>
      <c r="L640" s="109"/>
    </row>
    <row r="641" spans="3:12">
      <c r="C641" s="108"/>
      <c r="D641" s="108"/>
      <c r="E641" s="109"/>
      <c r="F641" s="12"/>
      <c r="G641" s="12"/>
      <c r="H641" s="8"/>
      <c r="J641" s="108"/>
      <c r="K641" s="108"/>
      <c r="L641" s="109"/>
    </row>
    <row r="642" spans="3:12">
      <c r="C642" s="108"/>
      <c r="D642" s="108"/>
      <c r="E642" s="109"/>
      <c r="F642" s="12"/>
      <c r="G642" s="12"/>
      <c r="H642" s="8"/>
      <c r="J642" s="108"/>
      <c r="K642" s="108"/>
      <c r="L642" s="109"/>
    </row>
    <row r="643" spans="3:12">
      <c r="C643" s="108"/>
      <c r="D643" s="108"/>
      <c r="E643" s="109"/>
      <c r="F643" s="12"/>
      <c r="G643" s="12"/>
      <c r="H643" s="8"/>
      <c r="J643" s="108"/>
      <c r="K643" s="108"/>
      <c r="L643" s="109"/>
    </row>
    <row r="644" spans="3:12">
      <c r="C644" s="108"/>
      <c r="D644" s="108"/>
      <c r="E644" s="109"/>
      <c r="F644" s="12"/>
      <c r="G644" s="12"/>
      <c r="H644" s="8"/>
      <c r="J644" s="108"/>
      <c r="K644" s="108"/>
      <c r="L644" s="109"/>
    </row>
    <row r="645" spans="3:12">
      <c r="C645" s="108"/>
      <c r="D645" s="108"/>
      <c r="E645" s="109"/>
      <c r="F645" s="12"/>
      <c r="G645" s="12"/>
      <c r="H645" s="8"/>
      <c r="J645" s="108"/>
      <c r="K645" s="108"/>
      <c r="L645" s="109"/>
    </row>
    <row r="646" spans="3:12">
      <c r="C646" s="108"/>
      <c r="D646" s="108"/>
      <c r="E646" s="109"/>
      <c r="F646" s="12"/>
      <c r="G646" s="12"/>
      <c r="H646" s="8"/>
      <c r="J646" s="108"/>
      <c r="K646" s="108"/>
      <c r="L646" s="109"/>
    </row>
    <row r="647" spans="3:12">
      <c r="C647" s="108"/>
      <c r="D647" s="108"/>
      <c r="E647" s="109"/>
      <c r="F647" s="12"/>
      <c r="G647" s="12"/>
      <c r="H647" s="8"/>
      <c r="J647" s="108"/>
      <c r="K647" s="108"/>
      <c r="L647" s="109"/>
    </row>
    <row r="648" spans="3:12">
      <c r="C648" s="108"/>
      <c r="D648" s="108"/>
      <c r="E648" s="109"/>
      <c r="F648" s="12"/>
      <c r="G648" s="12"/>
      <c r="H648" s="8"/>
      <c r="J648" s="108"/>
      <c r="K648" s="108"/>
      <c r="L648" s="109"/>
    </row>
    <row r="649" spans="3:12">
      <c r="C649" s="108"/>
      <c r="D649" s="108"/>
      <c r="E649" s="109"/>
      <c r="F649" s="12"/>
      <c r="G649" s="12"/>
      <c r="H649" s="8"/>
      <c r="J649" s="108"/>
      <c r="K649" s="108"/>
      <c r="L649" s="109"/>
    </row>
    <row r="650" spans="3:12">
      <c r="C650" s="108"/>
      <c r="D650" s="108"/>
      <c r="E650" s="109"/>
      <c r="F650" s="12"/>
      <c r="G650" s="12"/>
      <c r="H650" s="8"/>
      <c r="J650" s="108"/>
      <c r="K650" s="108"/>
      <c r="L650" s="109"/>
    </row>
    <row r="651" spans="3:12">
      <c r="C651" s="108"/>
      <c r="D651" s="108"/>
      <c r="E651" s="109"/>
      <c r="F651" s="12"/>
      <c r="G651" s="12"/>
      <c r="H651" s="8"/>
      <c r="J651" s="108"/>
      <c r="K651" s="108"/>
      <c r="L651" s="109"/>
    </row>
    <row r="652" spans="3:12">
      <c r="C652" s="108"/>
      <c r="D652" s="108"/>
      <c r="E652" s="109"/>
      <c r="F652" s="12"/>
      <c r="G652" s="12"/>
      <c r="H652" s="8"/>
      <c r="J652" s="108"/>
      <c r="K652" s="108"/>
      <c r="L652" s="109"/>
    </row>
    <row r="653" spans="3:12">
      <c r="C653" s="108"/>
      <c r="D653" s="108"/>
      <c r="E653" s="109"/>
      <c r="F653" s="12"/>
      <c r="G653" s="12"/>
      <c r="H653" s="8"/>
      <c r="J653" s="108"/>
      <c r="K653" s="108"/>
      <c r="L653" s="109"/>
    </row>
    <row r="654" spans="3:12">
      <c r="C654" s="108"/>
      <c r="D654" s="108"/>
      <c r="E654" s="109"/>
      <c r="F654" s="12"/>
      <c r="G654" s="12"/>
      <c r="H654" s="8"/>
      <c r="J654" s="108"/>
      <c r="K654" s="108"/>
      <c r="L654" s="109"/>
    </row>
    <row r="655" spans="3:12">
      <c r="C655" s="108"/>
      <c r="D655" s="108"/>
      <c r="E655" s="109"/>
      <c r="F655" s="12"/>
      <c r="G655" s="12"/>
      <c r="H655" s="8"/>
      <c r="J655" s="108"/>
      <c r="K655" s="108"/>
      <c r="L655" s="109"/>
    </row>
    <row r="656" spans="3:12">
      <c r="C656" s="108"/>
      <c r="D656" s="108"/>
      <c r="E656" s="109"/>
      <c r="F656" s="12"/>
      <c r="G656" s="12"/>
      <c r="H656" s="8"/>
      <c r="J656" s="108"/>
      <c r="K656" s="108"/>
      <c r="L656" s="109"/>
    </row>
    <row r="657" spans="3:12">
      <c r="C657" s="108"/>
      <c r="D657" s="108"/>
      <c r="E657" s="109"/>
      <c r="F657" s="12"/>
      <c r="G657" s="12"/>
      <c r="H657" s="8"/>
      <c r="J657" s="108"/>
      <c r="K657" s="108"/>
      <c r="L657" s="109"/>
    </row>
    <row r="658" spans="3:12">
      <c r="C658" s="108"/>
      <c r="D658" s="108"/>
      <c r="E658" s="109"/>
      <c r="F658" s="12"/>
      <c r="G658" s="12"/>
      <c r="H658" s="8"/>
      <c r="J658" s="108"/>
      <c r="K658" s="108"/>
      <c r="L658" s="109"/>
    </row>
    <row r="659" spans="3:12">
      <c r="C659" s="108"/>
      <c r="D659" s="108"/>
      <c r="E659" s="109"/>
      <c r="F659" s="12"/>
      <c r="G659" s="12"/>
      <c r="H659" s="8"/>
      <c r="J659" s="108"/>
      <c r="K659" s="108"/>
      <c r="L659" s="109"/>
    </row>
    <row r="660" spans="3:12">
      <c r="C660" s="108"/>
      <c r="D660" s="108"/>
      <c r="E660" s="109"/>
      <c r="F660" s="12"/>
      <c r="G660" s="12"/>
      <c r="H660" s="8"/>
      <c r="J660" s="108"/>
      <c r="K660" s="108"/>
      <c r="L660" s="109"/>
    </row>
    <row r="661" spans="3:12">
      <c r="C661" s="108"/>
      <c r="D661" s="108"/>
      <c r="E661" s="109"/>
      <c r="F661" s="12"/>
      <c r="G661" s="12"/>
      <c r="H661" s="8"/>
      <c r="J661" s="108"/>
      <c r="K661" s="108"/>
      <c r="L661" s="109"/>
    </row>
    <row r="662" spans="3:12">
      <c r="C662" s="108"/>
      <c r="D662" s="108"/>
      <c r="E662" s="109"/>
      <c r="F662" s="12"/>
      <c r="G662" s="12"/>
      <c r="H662" s="8"/>
      <c r="J662" s="108"/>
      <c r="K662" s="108"/>
      <c r="L662" s="109"/>
    </row>
    <row r="663" spans="3:12">
      <c r="C663" s="108"/>
      <c r="D663" s="108"/>
      <c r="E663" s="109"/>
      <c r="F663" s="12"/>
      <c r="G663" s="12"/>
      <c r="H663" s="8"/>
      <c r="J663" s="108"/>
      <c r="K663" s="108"/>
      <c r="L663" s="109"/>
    </row>
    <row r="664" spans="3:12">
      <c r="C664" s="108"/>
      <c r="D664" s="108"/>
      <c r="E664" s="109"/>
      <c r="F664" s="12"/>
      <c r="G664" s="12"/>
      <c r="H664" s="8"/>
      <c r="J664" s="108"/>
      <c r="K664" s="108"/>
      <c r="L664" s="109"/>
    </row>
    <row r="665" spans="3:12">
      <c r="C665" s="108"/>
      <c r="D665" s="108"/>
      <c r="E665" s="109"/>
      <c r="F665" s="12"/>
      <c r="G665" s="12"/>
      <c r="H665" s="8"/>
      <c r="J665" s="108"/>
      <c r="K665" s="108"/>
      <c r="L665" s="109"/>
    </row>
    <row r="666" spans="3:12">
      <c r="C666" s="108"/>
      <c r="D666" s="108"/>
      <c r="E666" s="109"/>
      <c r="F666" s="12"/>
      <c r="G666" s="12"/>
      <c r="H666" s="8"/>
      <c r="J666" s="108"/>
      <c r="K666" s="108"/>
      <c r="L666" s="109"/>
    </row>
    <row r="667" spans="3:12">
      <c r="C667" s="108"/>
      <c r="D667" s="108"/>
      <c r="E667" s="109"/>
      <c r="F667" s="12"/>
      <c r="G667" s="12"/>
      <c r="H667" s="8"/>
      <c r="J667" s="108"/>
      <c r="K667" s="108"/>
      <c r="L667" s="109"/>
    </row>
    <row r="668" spans="3:12">
      <c r="C668" s="108"/>
      <c r="D668" s="108"/>
      <c r="E668" s="109"/>
      <c r="F668" s="12"/>
      <c r="G668" s="12"/>
      <c r="H668" s="8"/>
      <c r="J668" s="108"/>
      <c r="K668" s="108"/>
      <c r="L668" s="109"/>
    </row>
    <row r="669" spans="3:12">
      <c r="C669" s="108"/>
      <c r="D669" s="108"/>
      <c r="E669" s="109"/>
      <c r="F669" s="12"/>
      <c r="G669" s="12"/>
      <c r="H669" s="8"/>
      <c r="J669" s="108"/>
      <c r="K669" s="108"/>
      <c r="L669" s="109"/>
    </row>
    <row r="670" spans="3:12">
      <c r="C670" s="108"/>
      <c r="D670" s="108"/>
      <c r="E670" s="109"/>
      <c r="F670" s="12"/>
      <c r="G670" s="12"/>
      <c r="H670" s="8"/>
      <c r="J670" s="108"/>
      <c r="K670" s="108"/>
      <c r="L670" s="109"/>
    </row>
    <row r="671" spans="3:12">
      <c r="C671" s="108"/>
      <c r="D671" s="108"/>
      <c r="E671" s="109"/>
      <c r="F671" s="12"/>
      <c r="G671" s="12"/>
      <c r="H671" s="8"/>
      <c r="J671" s="108"/>
      <c r="K671" s="108"/>
      <c r="L671" s="109"/>
    </row>
    <row r="672" spans="3:12">
      <c r="C672" s="108"/>
      <c r="D672" s="108"/>
      <c r="E672" s="109"/>
      <c r="F672" s="12"/>
      <c r="G672" s="12"/>
      <c r="H672" s="8"/>
      <c r="J672" s="108"/>
      <c r="K672" s="108"/>
      <c r="L672" s="109"/>
    </row>
    <row r="673" spans="3:12">
      <c r="C673" s="108"/>
      <c r="D673" s="108"/>
      <c r="E673" s="109"/>
      <c r="F673" s="12"/>
      <c r="G673" s="12"/>
      <c r="H673" s="8"/>
      <c r="J673" s="108"/>
      <c r="K673" s="108"/>
      <c r="L673" s="109"/>
    </row>
    <row r="674" spans="3:12">
      <c r="C674" s="108"/>
      <c r="D674" s="108"/>
      <c r="E674" s="109"/>
      <c r="F674" s="12"/>
      <c r="G674" s="12"/>
      <c r="H674" s="8"/>
      <c r="J674" s="108"/>
      <c r="K674" s="108"/>
      <c r="L674" s="109"/>
    </row>
    <row r="675" spans="3:12">
      <c r="C675" s="108"/>
      <c r="D675" s="108"/>
      <c r="E675" s="109"/>
      <c r="F675" s="12"/>
      <c r="G675" s="12"/>
      <c r="H675" s="8"/>
      <c r="J675" s="108"/>
      <c r="K675" s="108"/>
      <c r="L675" s="109"/>
    </row>
    <row r="676" spans="3:12">
      <c r="C676" s="108"/>
      <c r="D676" s="108"/>
      <c r="E676" s="109"/>
      <c r="F676" s="12"/>
      <c r="G676" s="12"/>
      <c r="H676" s="8"/>
      <c r="J676" s="108"/>
      <c r="K676" s="108"/>
      <c r="L676" s="109"/>
    </row>
    <row r="677" spans="3:12">
      <c r="C677" s="108"/>
      <c r="D677" s="108"/>
      <c r="E677" s="109"/>
      <c r="F677" s="12"/>
      <c r="G677" s="12"/>
      <c r="H677" s="8"/>
      <c r="J677" s="108"/>
      <c r="K677" s="108"/>
      <c r="L677" s="109"/>
    </row>
    <row r="678" spans="3:12">
      <c r="C678" s="108"/>
      <c r="D678" s="108"/>
      <c r="E678" s="109"/>
      <c r="F678" s="12"/>
      <c r="G678" s="12"/>
      <c r="H678" s="8"/>
      <c r="J678" s="108"/>
      <c r="K678" s="108"/>
      <c r="L678" s="109"/>
    </row>
    <row r="679" spans="3:12">
      <c r="C679" s="108"/>
      <c r="D679" s="108"/>
      <c r="E679" s="109"/>
      <c r="F679" s="12"/>
      <c r="G679" s="12"/>
      <c r="H679" s="8"/>
      <c r="J679" s="108"/>
      <c r="K679" s="108"/>
      <c r="L679" s="109"/>
    </row>
    <row r="680" spans="3:12">
      <c r="C680" s="108"/>
      <c r="D680" s="108"/>
      <c r="E680" s="109"/>
      <c r="F680" s="12"/>
      <c r="G680" s="12"/>
      <c r="H680" s="8"/>
      <c r="J680" s="108"/>
      <c r="K680" s="108"/>
      <c r="L680" s="109"/>
    </row>
    <row r="681" spans="3:12">
      <c r="C681" s="108"/>
      <c r="D681" s="108"/>
      <c r="E681" s="109"/>
      <c r="F681" s="12"/>
      <c r="G681" s="12"/>
      <c r="H681" s="8"/>
      <c r="J681" s="108"/>
      <c r="K681" s="108"/>
      <c r="L681" s="109"/>
    </row>
    <row r="682" spans="3:12">
      <c r="C682" s="108"/>
      <c r="D682" s="108"/>
      <c r="E682" s="109"/>
      <c r="F682" s="12"/>
      <c r="G682" s="12"/>
      <c r="H682" s="8"/>
      <c r="J682" s="108"/>
      <c r="K682" s="108"/>
      <c r="L682" s="109"/>
    </row>
    <row r="683" spans="3:12">
      <c r="C683" s="108"/>
      <c r="D683" s="108"/>
      <c r="E683" s="109"/>
      <c r="F683" s="12"/>
      <c r="G683" s="12"/>
      <c r="H683" s="8"/>
      <c r="J683" s="108"/>
      <c r="K683" s="108"/>
      <c r="L683" s="109"/>
    </row>
    <row r="684" spans="3:12">
      <c r="C684" s="108"/>
      <c r="D684" s="108"/>
      <c r="E684" s="109"/>
      <c r="F684" s="12"/>
      <c r="G684" s="12"/>
      <c r="H684" s="8"/>
      <c r="J684" s="108"/>
      <c r="K684" s="108"/>
      <c r="L684" s="109"/>
    </row>
    <row r="685" spans="3:12">
      <c r="C685" s="108"/>
      <c r="D685" s="108"/>
      <c r="E685" s="109"/>
      <c r="F685" s="12"/>
      <c r="G685" s="12"/>
      <c r="H685" s="8"/>
      <c r="J685" s="108"/>
      <c r="K685" s="108"/>
      <c r="L685" s="109"/>
    </row>
    <row r="686" spans="3:12">
      <c r="C686" s="108"/>
      <c r="D686" s="108"/>
      <c r="E686" s="109"/>
      <c r="F686" s="12"/>
      <c r="G686" s="12"/>
      <c r="H686" s="8"/>
      <c r="J686" s="108"/>
      <c r="K686" s="108"/>
      <c r="L686" s="109"/>
    </row>
    <row r="687" spans="3:12">
      <c r="C687" s="108"/>
      <c r="D687" s="108"/>
      <c r="E687" s="109"/>
      <c r="F687" s="12"/>
      <c r="G687" s="12"/>
      <c r="H687" s="8"/>
      <c r="J687" s="108"/>
      <c r="K687" s="108"/>
      <c r="L687" s="109"/>
    </row>
    <row r="688" spans="3:12">
      <c r="C688" s="108"/>
      <c r="D688" s="108"/>
      <c r="E688" s="109"/>
      <c r="F688" s="12"/>
      <c r="G688" s="12"/>
      <c r="H688" s="8"/>
      <c r="J688" s="108"/>
      <c r="K688" s="108"/>
      <c r="L688" s="109"/>
    </row>
    <row r="689" spans="3:12">
      <c r="C689" s="108"/>
      <c r="D689" s="108"/>
      <c r="E689" s="109"/>
      <c r="F689" s="12"/>
      <c r="G689" s="12"/>
      <c r="H689" s="8"/>
      <c r="J689" s="108"/>
      <c r="K689" s="108"/>
      <c r="L689" s="109"/>
    </row>
    <row r="690" spans="3:12">
      <c r="C690" s="108"/>
      <c r="D690" s="108"/>
      <c r="E690" s="109"/>
      <c r="F690" s="12"/>
      <c r="G690" s="12"/>
      <c r="H690" s="8"/>
      <c r="J690" s="108"/>
      <c r="K690" s="108"/>
      <c r="L690" s="109"/>
    </row>
    <row r="691" spans="3:12">
      <c r="C691" s="108"/>
      <c r="D691" s="108"/>
      <c r="E691" s="109"/>
      <c r="F691" s="12"/>
      <c r="G691" s="12"/>
      <c r="H691" s="8"/>
      <c r="J691" s="108"/>
      <c r="K691" s="108"/>
      <c r="L691" s="109"/>
    </row>
    <row r="692" spans="3:12">
      <c r="C692" s="108"/>
      <c r="D692" s="108"/>
      <c r="E692" s="109"/>
      <c r="F692" s="12"/>
      <c r="G692" s="12"/>
      <c r="H692" s="8"/>
      <c r="J692" s="108"/>
      <c r="K692" s="108"/>
      <c r="L692" s="109"/>
    </row>
    <row r="693" spans="3:12">
      <c r="C693" s="108"/>
      <c r="D693" s="108"/>
      <c r="E693" s="109"/>
      <c r="F693" s="12"/>
      <c r="G693" s="12"/>
      <c r="H693" s="8"/>
      <c r="J693" s="108"/>
      <c r="K693" s="108"/>
      <c r="L693" s="109"/>
    </row>
    <row r="694" spans="3:12">
      <c r="C694" s="108"/>
      <c r="D694" s="108"/>
      <c r="E694" s="109"/>
      <c r="F694" s="12"/>
      <c r="G694" s="12"/>
      <c r="H694" s="8"/>
      <c r="J694" s="108"/>
      <c r="K694" s="108"/>
      <c r="L694" s="109"/>
    </row>
    <row r="695" spans="3:12">
      <c r="C695" s="108"/>
      <c r="D695" s="108"/>
      <c r="E695" s="109"/>
      <c r="F695" s="12"/>
      <c r="G695" s="12"/>
      <c r="H695" s="8"/>
      <c r="J695" s="108"/>
      <c r="K695" s="108"/>
      <c r="L695" s="109"/>
    </row>
    <row r="696" spans="3:12">
      <c r="C696" s="108"/>
      <c r="D696" s="108"/>
      <c r="E696" s="109"/>
      <c r="F696" s="12"/>
      <c r="G696" s="12"/>
      <c r="H696" s="8"/>
      <c r="J696" s="108"/>
      <c r="K696" s="108"/>
      <c r="L696" s="109"/>
    </row>
    <row r="697" spans="3:12">
      <c r="C697" s="108"/>
      <c r="D697" s="108"/>
      <c r="E697" s="109"/>
      <c r="F697" s="12"/>
      <c r="G697" s="12"/>
      <c r="H697" s="8"/>
      <c r="J697" s="108"/>
      <c r="K697" s="108"/>
      <c r="L697" s="109"/>
    </row>
    <row r="698" spans="3:12">
      <c r="C698" s="108"/>
      <c r="D698" s="108"/>
      <c r="E698" s="109"/>
      <c r="F698" s="12"/>
      <c r="G698" s="12"/>
      <c r="H698" s="8"/>
      <c r="J698" s="108"/>
      <c r="K698" s="108"/>
      <c r="L698" s="109"/>
    </row>
    <row r="699" spans="3:12">
      <c r="C699" s="108"/>
      <c r="D699" s="108"/>
      <c r="E699" s="109"/>
      <c r="F699" s="12"/>
      <c r="G699" s="12"/>
      <c r="H699" s="8"/>
      <c r="J699" s="108"/>
      <c r="K699" s="108"/>
      <c r="L699" s="109"/>
    </row>
    <row r="700" spans="3:12">
      <c r="C700" s="108"/>
      <c r="D700" s="108"/>
      <c r="E700" s="109"/>
      <c r="F700" s="12"/>
      <c r="G700" s="12"/>
      <c r="H700" s="8"/>
      <c r="J700" s="108"/>
      <c r="K700" s="108"/>
      <c r="L700" s="109"/>
    </row>
    <row r="701" spans="3:12">
      <c r="C701" s="108"/>
      <c r="D701" s="108"/>
      <c r="E701" s="109"/>
      <c r="F701" s="12"/>
      <c r="G701" s="12"/>
      <c r="H701" s="8"/>
      <c r="J701" s="108"/>
      <c r="K701" s="108"/>
      <c r="L701" s="109"/>
    </row>
    <row r="702" spans="3:12">
      <c r="C702" s="108"/>
      <c r="D702" s="108"/>
      <c r="E702" s="109"/>
      <c r="F702" s="12"/>
      <c r="G702" s="12"/>
      <c r="H702" s="8"/>
      <c r="J702" s="108"/>
      <c r="K702" s="108"/>
      <c r="L702" s="109"/>
    </row>
    <row r="703" spans="3:12">
      <c r="C703" s="108"/>
      <c r="D703" s="108"/>
      <c r="E703" s="109"/>
      <c r="F703" s="12"/>
      <c r="G703" s="12"/>
      <c r="H703" s="8"/>
      <c r="J703" s="108"/>
      <c r="K703" s="108"/>
      <c r="L703" s="109"/>
    </row>
    <row r="704" spans="3:12">
      <c r="C704" s="108"/>
      <c r="D704" s="108"/>
      <c r="E704" s="109"/>
      <c r="F704" s="12"/>
      <c r="G704" s="12"/>
      <c r="H704" s="8"/>
      <c r="J704" s="108"/>
      <c r="K704" s="108"/>
      <c r="L704" s="109"/>
    </row>
    <row r="705" spans="3:12">
      <c r="C705" s="108"/>
      <c r="D705" s="108"/>
      <c r="E705" s="109"/>
      <c r="F705" s="12"/>
      <c r="G705" s="12"/>
      <c r="H705" s="8"/>
      <c r="J705" s="108"/>
      <c r="K705" s="108"/>
      <c r="L705" s="109"/>
    </row>
    <row r="706" spans="3:12">
      <c r="C706" s="108"/>
      <c r="D706" s="108"/>
      <c r="E706" s="109"/>
      <c r="F706" s="12"/>
      <c r="G706" s="12"/>
      <c r="H706" s="8"/>
      <c r="J706" s="108"/>
      <c r="K706" s="108"/>
      <c r="L706" s="109"/>
    </row>
    <row r="707" spans="3:12">
      <c r="C707" s="108"/>
      <c r="D707" s="108"/>
      <c r="E707" s="109"/>
      <c r="F707" s="12"/>
      <c r="G707" s="12"/>
      <c r="H707" s="8"/>
      <c r="J707" s="108"/>
      <c r="K707" s="108"/>
      <c r="L707" s="109"/>
    </row>
    <row r="708" spans="3:12">
      <c r="C708" s="108"/>
      <c r="D708" s="108"/>
      <c r="E708" s="109"/>
      <c r="F708" s="12"/>
      <c r="G708" s="12"/>
      <c r="H708" s="8"/>
      <c r="J708" s="108"/>
      <c r="K708" s="108"/>
      <c r="L708" s="109"/>
    </row>
    <row r="709" spans="3:12">
      <c r="C709" s="108"/>
      <c r="D709" s="108"/>
      <c r="E709" s="109"/>
      <c r="F709" s="12"/>
      <c r="G709" s="12"/>
      <c r="H709" s="8"/>
      <c r="J709" s="108"/>
      <c r="K709" s="108"/>
      <c r="L709" s="109"/>
    </row>
    <row r="710" spans="3:12">
      <c r="C710" s="108"/>
      <c r="D710" s="108"/>
      <c r="E710" s="109"/>
      <c r="F710" s="12"/>
      <c r="G710" s="12"/>
      <c r="H710" s="8"/>
      <c r="J710" s="108"/>
      <c r="K710" s="108"/>
      <c r="L710" s="109"/>
    </row>
    <row r="711" spans="3:12">
      <c r="C711" s="108"/>
      <c r="D711" s="108"/>
      <c r="E711" s="109"/>
      <c r="F711" s="12"/>
      <c r="G711" s="12"/>
      <c r="H711" s="8"/>
      <c r="J711" s="108"/>
      <c r="K711" s="108"/>
      <c r="L711" s="109"/>
    </row>
    <row r="712" spans="3:12">
      <c r="C712" s="108"/>
      <c r="D712" s="108"/>
      <c r="E712" s="109"/>
      <c r="F712" s="12"/>
      <c r="G712" s="12"/>
      <c r="H712" s="8"/>
      <c r="J712" s="108"/>
      <c r="K712" s="108"/>
      <c r="L712" s="109"/>
    </row>
    <row r="713" spans="3:12">
      <c r="C713" s="108"/>
      <c r="D713" s="108"/>
      <c r="E713" s="109"/>
      <c r="F713" s="12"/>
      <c r="G713" s="12"/>
      <c r="H713" s="8"/>
      <c r="J713" s="108"/>
      <c r="K713" s="108"/>
      <c r="L713" s="109"/>
    </row>
    <row r="714" spans="3:12">
      <c r="C714" s="108"/>
      <c r="D714" s="108"/>
      <c r="E714" s="109"/>
      <c r="F714" s="12"/>
      <c r="G714" s="12"/>
      <c r="H714" s="8"/>
      <c r="J714" s="108"/>
      <c r="K714" s="108"/>
      <c r="L714" s="109"/>
    </row>
    <row r="715" spans="3:12">
      <c r="C715" s="108"/>
      <c r="D715" s="108"/>
      <c r="E715" s="109"/>
      <c r="F715" s="12"/>
      <c r="G715" s="12"/>
      <c r="H715" s="8"/>
      <c r="J715" s="108"/>
      <c r="K715" s="108"/>
      <c r="L715" s="109"/>
    </row>
    <row r="716" spans="3:12">
      <c r="C716" s="108"/>
      <c r="D716" s="108"/>
      <c r="E716" s="109"/>
      <c r="F716" s="12"/>
      <c r="G716" s="12"/>
      <c r="H716" s="8"/>
      <c r="J716" s="108"/>
      <c r="K716" s="108"/>
      <c r="L716" s="109"/>
    </row>
    <row r="717" spans="3:12">
      <c r="C717" s="108"/>
      <c r="D717" s="108"/>
      <c r="E717" s="109"/>
      <c r="F717" s="12"/>
      <c r="G717" s="12"/>
      <c r="H717" s="8"/>
      <c r="J717" s="108"/>
      <c r="K717" s="108"/>
      <c r="L717" s="109"/>
    </row>
    <row r="718" spans="3:12">
      <c r="C718" s="108"/>
      <c r="D718" s="108"/>
      <c r="E718" s="109"/>
      <c r="F718" s="12"/>
      <c r="G718" s="12"/>
      <c r="H718" s="8"/>
      <c r="J718" s="108"/>
      <c r="K718" s="108"/>
      <c r="L718" s="109"/>
    </row>
    <row r="719" spans="3:12">
      <c r="C719" s="108"/>
      <c r="D719" s="108"/>
      <c r="E719" s="109"/>
      <c r="F719" s="12"/>
      <c r="G719" s="12"/>
      <c r="H719" s="8"/>
      <c r="J719" s="108"/>
      <c r="K719" s="108"/>
      <c r="L719" s="109"/>
    </row>
    <row r="720" spans="3:12">
      <c r="C720" s="108"/>
      <c r="D720" s="108"/>
      <c r="E720" s="109"/>
      <c r="F720" s="12"/>
      <c r="G720" s="12"/>
      <c r="H720" s="8"/>
      <c r="J720" s="108"/>
      <c r="K720" s="108"/>
      <c r="L720" s="109"/>
    </row>
    <row r="721" spans="3:12">
      <c r="C721" s="108"/>
      <c r="D721" s="108"/>
      <c r="E721" s="109"/>
      <c r="F721" s="12"/>
      <c r="G721" s="12"/>
      <c r="H721" s="8"/>
      <c r="J721" s="108"/>
      <c r="K721" s="108"/>
      <c r="L721" s="109"/>
    </row>
    <row r="722" spans="3:12">
      <c r="C722" s="108"/>
      <c r="D722" s="108"/>
      <c r="E722" s="109"/>
      <c r="F722" s="12"/>
      <c r="G722" s="12"/>
      <c r="H722" s="8"/>
      <c r="J722" s="108"/>
      <c r="K722" s="108"/>
      <c r="L722" s="109"/>
    </row>
    <row r="723" spans="3:12">
      <c r="C723" s="108"/>
      <c r="D723" s="108"/>
      <c r="E723" s="109"/>
      <c r="F723" s="12"/>
      <c r="G723" s="12"/>
      <c r="H723" s="8"/>
      <c r="J723" s="108"/>
      <c r="K723" s="108"/>
      <c r="L723" s="109"/>
    </row>
    <row r="724" spans="3:12">
      <c r="C724" s="108"/>
      <c r="D724" s="108"/>
      <c r="E724" s="109"/>
      <c r="F724" s="12"/>
      <c r="G724" s="12"/>
      <c r="H724" s="8"/>
      <c r="J724" s="108"/>
      <c r="K724" s="108"/>
      <c r="L724" s="109"/>
    </row>
    <row r="725" spans="3:12">
      <c r="C725" s="108"/>
      <c r="D725" s="108"/>
      <c r="E725" s="109"/>
      <c r="F725" s="12"/>
      <c r="G725" s="12"/>
      <c r="H725" s="8"/>
      <c r="J725" s="108"/>
      <c r="K725" s="108"/>
      <c r="L725" s="109"/>
    </row>
    <row r="726" spans="3:12">
      <c r="C726" s="108"/>
      <c r="D726" s="108"/>
      <c r="E726" s="109"/>
      <c r="F726" s="12"/>
      <c r="G726" s="12"/>
      <c r="H726" s="8"/>
      <c r="J726" s="108"/>
      <c r="K726" s="108"/>
      <c r="L726" s="109"/>
    </row>
    <row r="727" spans="3:12">
      <c r="C727" s="108"/>
      <c r="D727" s="108"/>
      <c r="E727" s="109"/>
      <c r="F727" s="12"/>
      <c r="G727" s="12"/>
      <c r="H727" s="8"/>
      <c r="J727" s="108"/>
      <c r="K727" s="108"/>
      <c r="L727" s="109"/>
    </row>
    <row r="728" spans="3:12">
      <c r="C728" s="108"/>
      <c r="D728" s="108"/>
      <c r="E728" s="109"/>
      <c r="F728" s="12"/>
      <c r="G728" s="12"/>
      <c r="H728" s="8"/>
      <c r="J728" s="108"/>
      <c r="K728" s="108"/>
      <c r="L728" s="109"/>
    </row>
    <row r="729" spans="3:12">
      <c r="C729" s="108"/>
      <c r="D729" s="108"/>
      <c r="E729" s="109"/>
      <c r="F729" s="12"/>
      <c r="G729" s="12"/>
      <c r="H729" s="8"/>
      <c r="J729" s="108"/>
      <c r="K729" s="108"/>
      <c r="L729" s="109"/>
    </row>
    <row r="730" spans="3:12">
      <c r="C730" s="108"/>
      <c r="D730" s="108"/>
      <c r="E730" s="109"/>
      <c r="F730" s="12"/>
      <c r="G730" s="12"/>
      <c r="H730" s="8"/>
      <c r="J730" s="108"/>
      <c r="K730" s="108"/>
      <c r="L730" s="109"/>
    </row>
    <row r="731" spans="3:12">
      <c r="C731" s="108"/>
      <c r="D731" s="108"/>
      <c r="E731" s="109"/>
      <c r="F731" s="12"/>
      <c r="G731" s="12"/>
      <c r="H731" s="8"/>
      <c r="J731" s="108"/>
      <c r="K731" s="108"/>
      <c r="L731" s="109"/>
    </row>
    <row r="732" spans="3:12">
      <c r="C732" s="108"/>
      <c r="D732" s="108"/>
      <c r="E732" s="109"/>
      <c r="F732" s="12"/>
      <c r="G732" s="12"/>
      <c r="H732" s="8"/>
      <c r="J732" s="108"/>
      <c r="K732" s="108"/>
      <c r="L732" s="109"/>
    </row>
    <row r="733" spans="3:12">
      <c r="C733" s="108"/>
      <c r="D733" s="108"/>
      <c r="E733" s="109"/>
      <c r="F733" s="12"/>
      <c r="G733" s="12"/>
      <c r="H733" s="8"/>
      <c r="J733" s="108"/>
      <c r="K733" s="108"/>
      <c r="L733" s="109"/>
    </row>
    <row r="734" spans="3:12">
      <c r="C734" s="108"/>
      <c r="D734" s="108"/>
      <c r="E734" s="109"/>
      <c r="F734" s="12"/>
      <c r="G734" s="12"/>
      <c r="H734" s="8"/>
      <c r="J734" s="108"/>
      <c r="K734" s="108"/>
      <c r="L734" s="109"/>
    </row>
    <row r="735" spans="3:12">
      <c r="C735" s="108"/>
      <c r="D735" s="108"/>
      <c r="E735" s="109"/>
      <c r="F735" s="12"/>
      <c r="G735" s="12"/>
      <c r="H735" s="8"/>
      <c r="J735" s="108"/>
      <c r="K735" s="108"/>
      <c r="L735" s="109"/>
    </row>
    <row r="736" spans="3:12">
      <c r="C736" s="108"/>
      <c r="D736" s="108"/>
      <c r="E736" s="109"/>
      <c r="F736" s="12"/>
      <c r="G736" s="12"/>
      <c r="H736" s="8"/>
      <c r="J736" s="108"/>
      <c r="K736" s="108"/>
      <c r="L736" s="109"/>
    </row>
    <row r="737" spans="3:12">
      <c r="C737" s="108"/>
      <c r="D737" s="108"/>
      <c r="E737" s="109"/>
      <c r="F737" s="12"/>
      <c r="G737" s="12"/>
      <c r="H737" s="8"/>
      <c r="J737" s="108"/>
      <c r="K737" s="108"/>
      <c r="L737" s="109"/>
    </row>
    <row r="738" spans="3:12">
      <c r="C738" s="108"/>
      <c r="D738" s="108"/>
      <c r="E738" s="109"/>
      <c r="F738" s="12"/>
      <c r="G738" s="12"/>
      <c r="H738" s="8"/>
      <c r="J738" s="108"/>
      <c r="K738" s="108"/>
      <c r="L738" s="109"/>
    </row>
    <row r="739" spans="3:12">
      <c r="C739" s="108"/>
      <c r="D739" s="108"/>
      <c r="E739" s="109"/>
      <c r="F739" s="12"/>
      <c r="G739" s="12"/>
      <c r="H739" s="8"/>
      <c r="J739" s="108"/>
      <c r="K739" s="108"/>
      <c r="L739" s="109"/>
    </row>
    <row r="740" spans="3:12">
      <c r="C740" s="108"/>
      <c r="D740" s="108"/>
      <c r="E740" s="109"/>
      <c r="F740" s="12"/>
      <c r="G740" s="12"/>
      <c r="H740" s="8"/>
      <c r="J740" s="108"/>
      <c r="K740" s="108"/>
      <c r="L740" s="109"/>
    </row>
    <row r="741" spans="3:12">
      <c r="C741" s="108"/>
      <c r="D741" s="108"/>
      <c r="E741" s="109"/>
      <c r="F741" s="12"/>
      <c r="G741" s="12"/>
      <c r="H741" s="8"/>
      <c r="J741" s="108"/>
      <c r="K741" s="108"/>
      <c r="L741" s="109"/>
    </row>
    <row r="742" spans="3:12">
      <c r="C742" s="108"/>
      <c r="D742" s="108"/>
      <c r="E742" s="109"/>
      <c r="F742" s="12"/>
      <c r="G742" s="12"/>
      <c r="H742" s="8"/>
      <c r="J742" s="108"/>
      <c r="K742" s="108"/>
      <c r="L742" s="109"/>
    </row>
    <row r="743" spans="3:12">
      <c r="C743" s="108"/>
      <c r="D743" s="108"/>
      <c r="E743" s="109"/>
      <c r="F743" s="12"/>
      <c r="G743" s="12"/>
      <c r="H743" s="8"/>
      <c r="J743" s="108"/>
      <c r="K743" s="108"/>
      <c r="L743" s="109"/>
    </row>
    <row r="744" spans="3:12">
      <c r="C744" s="108"/>
      <c r="D744" s="108"/>
      <c r="E744" s="109"/>
      <c r="F744" s="12"/>
      <c r="G744" s="12"/>
      <c r="H744" s="8"/>
      <c r="J744" s="108"/>
      <c r="K744" s="108"/>
      <c r="L744" s="109"/>
    </row>
    <row r="745" spans="3:12">
      <c r="C745" s="108"/>
      <c r="D745" s="108"/>
      <c r="E745" s="109"/>
      <c r="F745" s="12"/>
      <c r="G745" s="12"/>
      <c r="H745" s="8"/>
      <c r="J745" s="108"/>
      <c r="K745" s="108"/>
      <c r="L745" s="109"/>
    </row>
    <row r="746" spans="3:12">
      <c r="C746" s="108"/>
      <c r="D746" s="108"/>
      <c r="E746" s="109"/>
      <c r="F746" s="12"/>
      <c r="G746" s="12"/>
      <c r="H746" s="8"/>
      <c r="J746" s="108"/>
      <c r="K746" s="108"/>
      <c r="L746" s="109"/>
    </row>
    <row r="747" spans="3:12">
      <c r="C747" s="108"/>
      <c r="D747" s="108"/>
      <c r="E747" s="109"/>
      <c r="F747" s="12"/>
      <c r="G747" s="12"/>
      <c r="H747" s="8"/>
      <c r="J747" s="108"/>
      <c r="K747" s="108"/>
      <c r="L747" s="109"/>
    </row>
    <row r="748" spans="3:12">
      <c r="C748" s="108"/>
      <c r="D748" s="108"/>
      <c r="E748" s="109"/>
      <c r="F748" s="12"/>
      <c r="G748" s="12"/>
      <c r="H748" s="8"/>
      <c r="J748" s="108"/>
      <c r="K748" s="108"/>
      <c r="L748" s="109"/>
    </row>
    <row r="749" spans="3:12">
      <c r="C749" s="108"/>
      <c r="D749" s="108"/>
      <c r="E749" s="109"/>
      <c r="F749" s="12"/>
      <c r="G749" s="12"/>
      <c r="H749" s="8"/>
      <c r="J749" s="108"/>
      <c r="K749" s="108"/>
      <c r="L749" s="109"/>
    </row>
    <row r="750" spans="3:12">
      <c r="C750" s="108"/>
      <c r="D750" s="108"/>
      <c r="E750" s="109"/>
      <c r="F750" s="12"/>
      <c r="G750" s="12"/>
      <c r="H750" s="8"/>
      <c r="J750" s="108"/>
      <c r="K750" s="108"/>
      <c r="L750" s="109"/>
    </row>
    <row r="751" spans="3:12">
      <c r="C751" s="108"/>
      <c r="D751" s="108"/>
      <c r="E751" s="109"/>
      <c r="F751" s="12"/>
      <c r="G751" s="12"/>
      <c r="H751" s="8"/>
      <c r="J751" s="108"/>
      <c r="K751" s="108"/>
      <c r="L751" s="109"/>
    </row>
    <row r="752" spans="3:12">
      <c r="C752" s="108"/>
      <c r="D752" s="108"/>
      <c r="E752" s="109"/>
      <c r="F752" s="12"/>
      <c r="G752" s="12"/>
      <c r="H752" s="8"/>
      <c r="J752" s="108"/>
      <c r="K752" s="108"/>
      <c r="L752" s="109"/>
    </row>
    <row r="753" spans="3:12">
      <c r="C753" s="108"/>
      <c r="D753" s="108"/>
      <c r="E753" s="109"/>
      <c r="F753" s="12"/>
      <c r="G753" s="12"/>
      <c r="H753" s="8"/>
      <c r="J753" s="108"/>
      <c r="K753" s="108"/>
      <c r="L753" s="109"/>
    </row>
    <row r="754" spans="3:12">
      <c r="C754" s="108"/>
      <c r="D754" s="108"/>
      <c r="E754" s="109"/>
      <c r="F754" s="12"/>
      <c r="G754" s="12"/>
      <c r="H754" s="8"/>
      <c r="J754" s="108"/>
      <c r="K754" s="108"/>
      <c r="L754" s="109"/>
    </row>
    <row r="755" spans="3:12">
      <c r="C755" s="108"/>
      <c r="D755" s="108"/>
      <c r="E755" s="109"/>
      <c r="F755" s="12"/>
      <c r="G755" s="12"/>
      <c r="H755" s="8"/>
      <c r="J755" s="108"/>
      <c r="K755" s="108"/>
      <c r="L755" s="109"/>
    </row>
    <row r="756" spans="3:12">
      <c r="C756" s="108"/>
      <c r="D756" s="108"/>
      <c r="E756" s="109"/>
      <c r="F756" s="12"/>
      <c r="G756" s="12"/>
      <c r="H756" s="8"/>
      <c r="J756" s="108"/>
      <c r="K756" s="108"/>
      <c r="L756" s="109"/>
    </row>
    <row r="757" spans="3:12">
      <c r="C757" s="108"/>
      <c r="D757" s="108"/>
      <c r="E757" s="109"/>
      <c r="F757" s="12"/>
      <c r="G757" s="12"/>
      <c r="H757" s="8"/>
      <c r="J757" s="108"/>
      <c r="K757" s="108"/>
      <c r="L757" s="109"/>
    </row>
    <row r="758" spans="3:12">
      <c r="C758" s="108"/>
      <c r="D758" s="108"/>
      <c r="E758" s="109"/>
      <c r="F758" s="12"/>
      <c r="G758" s="12"/>
      <c r="H758" s="8"/>
      <c r="J758" s="108"/>
      <c r="K758" s="108"/>
      <c r="L758" s="109"/>
    </row>
    <row r="759" spans="3:12">
      <c r="C759" s="108"/>
      <c r="D759" s="108"/>
      <c r="E759" s="109"/>
      <c r="F759" s="12"/>
      <c r="G759" s="12"/>
      <c r="H759" s="8"/>
      <c r="J759" s="108"/>
      <c r="K759" s="108"/>
      <c r="L759" s="109"/>
    </row>
    <row r="760" spans="3:12">
      <c r="C760" s="108"/>
      <c r="D760" s="108"/>
      <c r="E760" s="109"/>
      <c r="F760" s="12"/>
      <c r="G760" s="12"/>
      <c r="H760" s="8"/>
      <c r="J760" s="108"/>
      <c r="K760" s="108"/>
      <c r="L760" s="109"/>
    </row>
    <row r="761" spans="3:12">
      <c r="C761" s="108"/>
      <c r="D761" s="108"/>
      <c r="E761" s="109"/>
      <c r="F761" s="12"/>
      <c r="G761" s="12"/>
      <c r="H761" s="8"/>
      <c r="J761" s="108"/>
      <c r="K761" s="108"/>
      <c r="L761" s="109"/>
    </row>
    <row r="762" spans="3:12">
      <c r="C762" s="108"/>
      <c r="D762" s="108"/>
      <c r="E762" s="109"/>
      <c r="F762" s="12"/>
      <c r="G762" s="12"/>
      <c r="H762" s="8"/>
      <c r="J762" s="108"/>
      <c r="K762" s="108"/>
      <c r="L762" s="109"/>
    </row>
    <row r="763" spans="3:12">
      <c r="C763" s="108"/>
      <c r="D763" s="108"/>
      <c r="E763" s="109"/>
      <c r="F763" s="12"/>
      <c r="G763" s="12"/>
      <c r="H763" s="8"/>
      <c r="J763" s="108"/>
      <c r="K763" s="108"/>
      <c r="L763" s="109"/>
    </row>
    <row r="764" spans="3:12">
      <c r="C764" s="108"/>
      <c r="D764" s="108"/>
      <c r="E764" s="109"/>
      <c r="F764" s="12"/>
      <c r="G764" s="12"/>
      <c r="H764" s="8"/>
      <c r="J764" s="108"/>
      <c r="K764" s="108"/>
      <c r="L764" s="109"/>
    </row>
    <row r="765" spans="3:12">
      <c r="C765" s="108"/>
      <c r="D765" s="108"/>
      <c r="E765" s="109"/>
      <c r="F765" s="12"/>
      <c r="G765" s="12"/>
      <c r="H765" s="8"/>
      <c r="J765" s="108"/>
      <c r="K765" s="108"/>
      <c r="L765" s="109"/>
    </row>
    <row r="766" spans="3:12">
      <c r="C766" s="108"/>
      <c r="D766" s="108"/>
      <c r="E766" s="109"/>
      <c r="F766" s="12"/>
      <c r="G766" s="12"/>
      <c r="H766" s="8"/>
      <c r="J766" s="108"/>
      <c r="K766" s="108"/>
      <c r="L766" s="109"/>
    </row>
    <row r="767" spans="3:12">
      <c r="C767" s="108"/>
      <c r="D767" s="108"/>
      <c r="E767" s="109"/>
      <c r="F767" s="12"/>
      <c r="G767" s="12"/>
      <c r="H767" s="8"/>
      <c r="J767" s="108"/>
      <c r="K767" s="108"/>
      <c r="L767" s="109"/>
    </row>
    <row r="768" spans="3:12">
      <c r="C768" s="108"/>
      <c r="D768" s="108"/>
      <c r="E768" s="109"/>
      <c r="F768" s="12"/>
      <c r="G768" s="12"/>
      <c r="H768" s="8"/>
      <c r="J768" s="108"/>
      <c r="K768" s="108"/>
      <c r="L768" s="109"/>
    </row>
    <row r="769" spans="3:12">
      <c r="C769" s="108"/>
      <c r="D769" s="108"/>
      <c r="E769" s="109"/>
      <c r="F769" s="12"/>
      <c r="G769" s="12"/>
      <c r="H769" s="8"/>
      <c r="J769" s="108"/>
      <c r="K769" s="108"/>
      <c r="L769" s="109"/>
    </row>
    <row r="770" spans="3:12">
      <c r="C770" s="108"/>
      <c r="D770" s="108"/>
      <c r="E770" s="109"/>
      <c r="F770" s="12"/>
      <c r="G770" s="12"/>
      <c r="H770" s="8"/>
      <c r="J770" s="108"/>
      <c r="K770" s="108"/>
      <c r="L770" s="109"/>
    </row>
    <row r="771" spans="3:12">
      <c r="C771" s="108"/>
      <c r="D771" s="108"/>
      <c r="E771" s="109"/>
      <c r="F771" s="12"/>
      <c r="G771" s="12"/>
      <c r="H771" s="8"/>
      <c r="J771" s="108"/>
      <c r="K771" s="108"/>
      <c r="L771" s="109"/>
    </row>
    <row r="772" spans="3:12">
      <c r="C772" s="108"/>
      <c r="D772" s="108"/>
      <c r="E772" s="109"/>
      <c r="F772" s="12"/>
      <c r="G772" s="12"/>
      <c r="H772" s="8"/>
      <c r="J772" s="108"/>
      <c r="K772" s="108"/>
      <c r="L772" s="109"/>
    </row>
    <row r="773" spans="3:12">
      <c r="C773" s="108"/>
      <c r="D773" s="108"/>
      <c r="E773" s="109"/>
      <c r="F773" s="12"/>
      <c r="G773" s="12"/>
      <c r="H773" s="8"/>
      <c r="J773" s="108"/>
      <c r="K773" s="108"/>
      <c r="L773" s="109"/>
    </row>
    <row r="774" spans="3:12">
      <c r="C774" s="108"/>
      <c r="D774" s="108"/>
      <c r="E774" s="109"/>
      <c r="F774" s="12"/>
      <c r="G774" s="12"/>
      <c r="H774" s="8"/>
      <c r="J774" s="108"/>
      <c r="K774" s="108"/>
      <c r="L774" s="109"/>
    </row>
    <row r="775" spans="3:12">
      <c r="C775" s="108"/>
      <c r="D775" s="108"/>
      <c r="E775" s="109"/>
      <c r="F775" s="12"/>
      <c r="G775" s="12"/>
      <c r="H775" s="8"/>
      <c r="J775" s="108"/>
      <c r="K775" s="108"/>
      <c r="L775" s="109"/>
    </row>
    <row r="776" spans="3:12">
      <c r="C776" s="108"/>
      <c r="D776" s="108"/>
      <c r="E776" s="109"/>
      <c r="F776" s="12"/>
      <c r="G776" s="12"/>
      <c r="H776" s="8"/>
      <c r="J776" s="108"/>
      <c r="K776" s="108"/>
      <c r="L776" s="109"/>
    </row>
    <row r="777" spans="3:12">
      <c r="C777" s="108"/>
      <c r="D777" s="108"/>
      <c r="E777" s="109"/>
      <c r="F777" s="12"/>
      <c r="G777" s="12"/>
      <c r="H777" s="8"/>
      <c r="J777" s="108"/>
      <c r="K777" s="108"/>
      <c r="L777" s="109"/>
    </row>
    <row r="778" spans="3:12">
      <c r="C778" s="108"/>
      <c r="D778" s="108"/>
      <c r="E778" s="109"/>
      <c r="F778" s="12"/>
      <c r="G778" s="12"/>
      <c r="H778" s="8"/>
      <c r="J778" s="108"/>
      <c r="K778" s="108"/>
      <c r="L778" s="109"/>
    </row>
    <row r="779" spans="3:12">
      <c r="C779" s="108"/>
      <c r="D779" s="108"/>
      <c r="E779" s="109"/>
      <c r="F779" s="12"/>
      <c r="G779" s="12"/>
      <c r="H779" s="8"/>
      <c r="J779" s="108"/>
      <c r="K779" s="108"/>
      <c r="L779" s="109"/>
    </row>
    <row r="780" spans="3:12">
      <c r="C780" s="108"/>
      <c r="D780" s="108"/>
      <c r="E780" s="109"/>
      <c r="F780" s="12"/>
      <c r="G780" s="12"/>
      <c r="H780" s="8"/>
      <c r="J780" s="108"/>
      <c r="K780" s="108"/>
      <c r="L780" s="109"/>
    </row>
    <row r="781" spans="3:12">
      <c r="C781" s="108"/>
      <c r="D781" s="108"/>
      <c r="E781" s="109"/>
      <c r="F781" s="12"/>
      <c r="G781" s="12"/>
      <c r="H781" s="8"/>
      <c r="J781" s="108"/>
      <c r="K781" s="108"/>
      <c r="L781" s="109"/>
    </row>
    <row r="782" spans="3:12">
      <c r="C782" s="108"/>
      <c r="D782" s="108"/>
      <c r="E782" s="109"/>
      <c r="F782" s="12"/>
      <c r="G782" s="12"/>
      <c r="H782" s="8"/>
      <c r="J782" s="108"/>
      <c r="K782" s="108"/>
      <c r="L782" s="109"/>
    </row>
    <row r="783" spans="3:12">
      <c r="C783" s="108"/>
      <c r="D783" s="108"/>
      <c r="E783" s="109"/>
      <c r="F783" s="12"/>
      <c r="G783" s="12"/>
      <c r="H783" s="8"/>
      <c r="J783" s="108"/>
      <c r="K783" s="108"/>
      <c r="L783" s="109"/>
    </row>
    <row r="784" spans="3:12">
      <c r="C784" s="108"/>
      <c r="D784" s="108"/>
      <c r="E784" s="109"/>
      <c r="F784" s="12"/>
      <c r="G784" s="12"/>
      <c r="H784" s="8"/>
      <c r="J784" s="108"/>
      <c r="K784" s="108"/>
      <c r="L784" s="109"/>
    </row>
    <row r="785" spans="3:12">
      <c r="C785" s="108"/>
      <c r="D785" s="108"/>
      <c r="E785" s="109"/>
      <c r="F785" s="12"/>
      <c r="G785" s="12"/>
      <c r="H785" s="8"/>
      <c r="J785" s="108"/>
      <c r="K785" s="108"/>
      <c r="L785" s="109"/>
    </row>
    <row r="786" spans="3:12">
      <c r="C786" s="108"/>
      <c r="D786" s="108"/>
      <c r="E786" s="109"/>
      <c r="F786" s="12"/>
      <c r="G786" s="12"/>
      <c r="H786" s="8"/>
      <c r="J786" s="108"/>
      <c r="K786" s="108"/>
      <c r="L786" s="109"/>
    </row>
    <row r="787" spans="3:12">
      <c r="C787" s="108"/>
      <c r="D787" s="108"/>
      <c r="E787" s="109"/>
      <c r="F787" s="12"/>
      <c r="G787" s="12"/>
      <c r="H787" s="8"/>
      <c r="J787" s="108"/>
      <c r="K787" s="108"/>
      <c r="L787" s="109"/>
    </row>
    <row r="788" spans="3:12">
      <c r="C788" s="108"/>
      <c r="D788" s="108"/>
      <c r="E788" s="109"/>
      <c r="F788" s="12"/>
      <c r="G788" s="12"/>
      <c r="H788" s="8"/>
      <c r="J788" s="108"/>
      <c r="K788" s="108"/>
      <c r="L788" s="109"/>
    </row>
    <row r="789" spans="3:12">
      <c r="C789" s="108"/>
      <c r="D789" s="108"/>
      <c r="E789" s="109"/>
      <c r="F789" s="12"/>
      <c r="G789" s="12"/>
      <c r="H789" s="8"/>
      <c r="J789" s="108"/>
      <c r="K789" s="108"/>
      <c r="L789" s="109"/>
    </row>
    <row r="790" spans="3:12">
      <c r="C790" s="108"/>
      <c r="D790" s="108"/>
      <c r="E790" s="109"/>
      <c r="F790" s="12"/>
      <c r="G790" s="12"/>
      <c r="H790" s="8"/>
      <c r="J790" s="108"/>
      <c r="K790" s="108"/>
      <c r="L790" s="109"/>
    </row>
    <row r="791" spans="3:12">
      <c r="C791" s="108"/>
      <c r="D791" s="108"/>
      <c r="E791" s="109"/>
      <c r="F791" s="12"/>
      <c r="G791" s="12"/>
      <c r="H791" s="8"/>
      <c r="J791" s="108"/>
      <c r="K791" s="108"/>
      <c r="L791" s="109"/>
    </row>
    <row r="792" spans="3:12">
      <c r="C792" s="108"/>
      <c r="D792" s="108"/>
      <c r="E792" s="109"/>
      <c r="F792" s="12"/>
      <c r="G792" s="12"/>
      <c r="H792" s="8"/>
      <c r="J792" s="108"/>
      <c r="K792" s="108"/>
      <c r="L792" s="109"/>
    </row>
    <row r="793" spans="3:12">
      <c r="C793" s="108"/>
      <c r="D793" s="108"/>
      <c r="E793" s="109"/>
      <c r="F793" s="12"/>
      <c r="G793" s="12"/>
      <c r="H793" s="8"/>
      <c r="J793" s="108"/>
      <c r="K793" s="108"/>
      <c r="L793" s="109"/>
    </row>
    <row r="794" spans="3:12">
      <c r="C794" s="108"/>
      <c r="D794" s="108"/>
      <c r="E794" s="109"/>
      <c r="F794" s="12"/>
      <c r="G794" s="12"/>
      <c r="H794" s="8"/>
      <c r="J794" s="108"/>
      <c r="K794" s="108"/>
      <c r="L794" s="109"/>
    </row>
    <row r="795" spans="3:12">
      <c r="C795" s="108"/>
      <c r="D795" s="108"/>
      <c r="E795" s="109"/>
      <c r="F795" s="12"/>
      <c r="G795" s="12"/>
      <c r="H795" s="8"/>
      <c r="J795" s="108"/>
      <c r="K795" s="108"/>
      <c r="L795" s="109"/>
    </row>
    <row r="796" spans="3:12">
      <c r="C796" s="108"/>
      <c r="D796" s="108"/>
      <c r="E796" s="109"/>
      <c r="F796" s="12"/>
      <c r="G796" s="12"/>
      <c r="H796" s="8"/>
      <c r="J796" s="108"/>
      <c r="K796" s="108"/>
      <c r="L796" s="109"/>
    </row>
    <row r="797" spans="3:12">
      <c r="C797" s="108"/>
      <c r="D797" s="108"/>
      <c r="E797" s="109"/>
      <c r="F797" s="12"/>
      <c r="G797" s="12"/>
      <c r="H797" s="8"/>
      <c r="J797" s="108"/>
      <c r="K797" s="108"/>
      <c r="L797" s="109"/>
    </row>
    <row r="798" spans="3:12">
      <c r="C798" s="108"/>
      <c r="D798" s="108"/>
      <c r="E798" s="109"/>
      <c r="F798" s="12"/>
      <c r="G798" s="12"/>
      <c r="H798" s="8"/>
      <c r="J798" s="108"/>
      <c r="K798" s="108"/>
      <c r="L798" s="109"/>
    </row>
    <row r="799" spans="3:12">
      <c r="C799" s="108"/>
      <c r="D799" s="108"/>
      <c r="E799" s="109"/>
      <c r="F799" s="12"/>
      <c r="G799" s="12"/>
      <c r="H799" s="8"/>
      <c r="J799" s="108"/>
      <c r="K799" s="108"/>
      <c r="L799" s="109"/>
    </row>
    <row r="800" spans="3:12">
      <c r="C800" s="108"/>
      <c r="D800" s="108"/>
      <c r="E800" s="109"/>
      <c r="F800" s="12"/>
      <c r="G800" s="12"/>
      <c r="H800" s="8"/>
      <c r="J800" s="108"/>
      <c r="K800" s="108"/>
      <c r="L800" s="109"/>
    </row>
    <row r="801" spans="3:12">
      <c r="C801" s="108"/>
      <c r="D801" s="108"/>
      <c r="E801" s="109"/>
      <c r="F801" s="12"/>
      <c r="G801" s="12"/>
      <c r="H801" s="8"/>
      <c r="J801" s="108"/>
      <c r="K801" s="108"/>
      <c r="L801" s="109"/>
    </row>
    <row r="802" spans="3:12">
      <c r="C802" s="108"/>
      <c r="D802" s="108"/>
      <c r="E802" s="109"/>
      <c r="F802" s="12"/>
      <c r="G802" s="12"/>
      <c r="H802" s="8"/>
      <c r="J802" s="108"/>
      <c r="K802" s="108"/>
      <c r="L802" s="109"/>
    </row>
    <row r="803" spans="3:12">
      <c r="C803" s="108"/>
      <c r="D803" s="108"/>
      <c r="E803" s="109"/>
      <c r="F803" s="12"/>
      <c r="G803" s="12"/>
      <c r="H803" s="8"/>
      <c r="J803" s="108"/>
      <c r="K803" s="108"/>
      <c r="L803" s="109"/>
    </row>
    <row r="804" spans="3:12">
      <c r="C804" s="108"/>
      <c r="D804" s="108"/>
      <c r="E804" s="109"/>
      <c r="F804" s="12"/>
      <c r="G804" s="12"/>
      <c r="H804" s="8"/>
      <c r="J804" s="108"/>
      <c r="K804" s="108"/>
      <c r="L804" s="109"/>
    </row>
    <row r="805" spans="3:12">
      <c r="C805" s="108"/>
      <c r="D805" s="108"/>
      <c r="E805" s="109"/>
      <c r="F805" s="12"/>
      <c r="G805" s="12"/>
      <c r="H805" s="8"/>
      <c r="J805" s="108"/>
      <c r="K805" s="108"/>
      <c r="L805" s="109"/>
    </row>
    <row r="806" spans="3:12">
      <c r="C806" s="108"/>
      <c r="D806" s="108"/>
      <c r="E806" s="109"/>
      <c r="F806" s="12"/>
      <c r="G806" s="12"/>
      <c r="H806" s="8"/>
      <c r="J806" s="108"/>
      <c r="K806" s="108"/>
      <c r="L806" s="109"/>
    </row>
    <row r="807" spans="3:12">
      <c r="C807" s="108"/>
      <c r="D807" s="108"/>
      <c r="E807" s="109"/>
      <c r="F807" s="12"/>
      <c r="G807" s="12"/>
      <c r="H807" s="8"/>
      <c r="J807" s="108"/>
      <c r="K807" s="108"/>
      <c r="L807" s="109"/>
    </row>
    <row r="808" spans="3:12">
      <c r="C808" s="108"/>
      <c r="D808" s="108"/>
      <c r="E808" s="109"/>
      <c r="F808" s="12"/>
      <c r="G808" s="12"/>
      <c r="H808" s="8"/>
      <c r="J808" s="108"/>
      <c r="K808" s="108"/>
      <c r="L808" s="109"/>
    </row>
    <row r="809" spans="3:12">
      <c r="C809" s="108"/>
      <c r="D809" s="108"/>
      <c r="E809" s="109"/>
      <c r="F809" s="12"/>
      <c r="G809" s="12"/>
      <c r="H809" s="8"/>
      <c r="J809" s="108"/>
      <c r="K809" s="108"/>
      <c r="L809" s="109"/>
    </row>
    <row r="810" spans="3:12">
      <c r="C810" s="108"/>
      <c r="D810" s="108"/>
      <c r="E810" s="109"/>
      <c r="F810" s="12"/>
      <c r="G810" s="12"/>
      <c r="H810" s="8"/>
      <c r="J810" s="108"/>
      <c r="K810" s="108"/>
      <c r="L810" s="109"/>
    </row>
    <row r="811" spans="3:12">
      <c r="C811" s="108"/>
      <c r="D811" s="108"/>
      <c r="E811" s="109"/>
      <c r="F811" s="12"/>
      <c r="G811" s="12"/>
      <c r="H811" s="8"/>
      <c r="J811" s="108"/>
      <c r="K811" s="108"/>
      <c r="L811" s="109"/>
    </row>
    <row r="812" spans="3:12">
      <c r="C812" s="108"/>
      <c r="D812" s="108"/>
      <c r="E812" s="109"/>
      <c r="F812" s="12"/>
      <c r="G812" s="12"/>
      <c r="H812" s="8"/>
      <c r="J812" s="108"/>
      <c r="K812" s="108"/>
      <c r="L812" s="109"/>
    </row>
    <row r="813" spans="3:12">
      <c r="C813" s="108"/>
      <c r="D813" s="108"/>
      <c r="E813" s="109"/>
      <c r="F813" s="12"/>
      <c r="G813" s="12"/>
      <c r="H813" s="8"/>
      <c r="J813" s="108"/>
      <c r="K813" s="108"/>
      <c r="L813" s="109"/>
    </row>
    <row r="814" spans="3:12">
      <c r="C814" s="108"/>
      <c r="D814" s="108"/>
      <c r="E814" s="109"/>
      <c r="F814" s="12"/>
      <c r="G814" s="12"/>
      <c r="H814" s="8"/>
      <c r="J814" s="108"/>
      <c r="K814" s="108"/>
      <c r="L814" s="109"/>
    </row>
    <row r="815" spans="3:12">
      <c r="C815" s="108"/>
      <c r="D815" s="108"/>
      <c r="E815" s="109"/>
      <c r="F815" s="12"/>
      <c r="G815" s="12"/>
      <c r="H815" s="8"/>
      <c r="J815" s="108"/>
      <c r="K815" s="108"/>
      <c r="L815" s="109"/>
    </row>
    <row r="816" spans="3:12">
      <c r="C816" s="108"/>
      <c r="D816" s="108"/>
      <c r="E816" s="109"/>
      <c r="F816" s="12"/>
      <c r="G816" s="12"/>
      <c r="H816" s="8"/>
      <c r="J816" s="108"/>
      <c r="K816" s="108"/>
      <c r="L816" s="109"/>
    </row>
    <row r="817" spans="3:12">
      <c r="C817" s="108"/>
      <c r="D817" s="108"/>
      <c r="E817" s="109"/>
      <c r="F817" s="12"/>
      <c r="G817" s="12"/>
      <c r="H817" s="8"/>
      <c r="J817" s="108"/>
      <c r="K817" s="108"/>
      <c r="L817" s="109"/>
    </row>
    <row r="818" spans="3:12">
      <c r="C818" s="108"/>
      <c r="D818" s="108"/>
      <c r="E818" s="109"/>
      <c r="F818" s="12"/>
      <c r="G818" s="12"/>
      <c r="H818" s="8"/>
      <c r="J818" s="108"/>
      <c r="K818" s="108"/>
      <c r="L818" s="109"/>
    </row>
    <row r="819" spans="3:12">
      <c r="C819" s="108"/>
      <c r="D819" s="108"/>
      <c r="E819" s="109"/>
      <c r="F819" s="12"/>
      <c r="G819" s="12"/>
      <c r="H819" s="8"/>
      <c r="J819" s="108"/>
      <c r="K819" s="108"/>
      <c r="L819" s="109"/>
    </row>
    <row r="820" spans="3:12">
      <c r="C820" s="108"/>
      <c r="D820" s="108"/>
      <c r="E820" s="109"/>
      <c r="F820" s="12"/>
      <c r="G820" s="12"/>
      <c r="H820" s="8"/>
      <c r="J820" s="108"/>
      <c r="K820" s="108"/>
      <c r="L820" s="109"/>
    </row>
    <row r="821" spans="3:12">
      <c r="C821" s="108"/>
      <c r="D821" s="108"/>
      <c r="E821" s="109"/>
      <c r="F821" s="12"/>
      <c r="G821" s="12"/>
      <c r="H821" s="8"/>
      <c r="J821" s="108"/>
      <c r="K821" s="108"/>
      <c r="L821" s="109"/>
    </row>
    <row r="822" spans="3:12">
      <c r="C822" s="108"/>
      <c r="D822" s="108"/>
      <c r="E822" s="109"/>
      <c r="F822" s="12"/>
      <c r="G822" s="12"/>
      <c r="H822" s="8"/>
      <c r="J822" s="108"/>
      <c r="K822" s="108"/>
      <c r="L822" s="109"/>
    </row>
    <row r="823" spans="3:12">
      <c r="C823" s="108"/>
      <c r="D823" s="108"/>
      <c r="E823" s="109"/>
      <c r="F823" s="12"/>
      <c r="G823" s="12"/>
      <c r="H823" s="8"/>
      <c r="J823" s="108"/>
      <c r="K823" s="108"/>
      <c r="L823" s="109"/>
    </row>
    <row r="824" spans="3:12">
      <c r="C824" s="108"/>
      <c r="D824" s="108"/>
      <c r="E824" s="109"/>
      <c r="F824" s="12"/>
      <c r="G824" s="12"/>
      <c r="H824" s="8"/>
      <c r="J824" s="108"/>
      <c r="K824" s="108"/>
      <c r="L824" s="109"/>
    </row>
    <row r="825" spans="3:12">
      <c r="C825" s="108"/>
      <c r="D825" s="108"/>
      <c r="E825" s="109"/>
      <c r="F825" s="12"/>
      <c r="G825" s="12"/>
      <c r="H825" s="8"/>
      <c r="J825" s="108"/>
      <c r="K825" s="108"/>
      <c r="L825" s="109"/>
    </row>
    <row r="826" spans="3:12">
      <c r="C826" s="108"/>
      <c r="D826" s="108"/>
      <c r="E826" s="109"/>
      <c r="F826" s="12"/>
      <c r="G826" s="12"/>
      <c r="H826" s="8"/>
      <c r="J826" s="108"/>
      <c r="K826" s="108"/>
      <c r="L826" s="109"/>
    </row>
    <row r="827" spans="3:12">
      <c r="C827" s="108"/>
      <c r="D827" s="108"/>
      <c r="E827" s="109"/>
      <c r="F827" s="12"/>
      <c r="G827" s="12"/>
      <c r="H827" s="8"/>
      <c r="J827" s="108"/>
      <c r="K827" s="108"/>
      <c r="L827" s="109"/>
    </row>
    <row r="828" spans="3:12">
      <c r="C828" s="108"/>
      <c r="D828" s="108"/>
      <c r="E828" s="109"/>
      <c r="F828" s="12"/>
      <c r="G828" s="12"/>
      <c r="H828" s="8"/>
      <c r="J828" s="108"/>
      <c r="K828" s="108"/>
      <c r="L828" s="109"/>
    </row>
    <row r="829" spans="3:12">
      <c r="C829" s="108"/>
      <c r="D829" s="108"/>
      <c r="E829" s="109"/>
      <c r="F829" s="12"/>
      <c r="G829" s="12"/>
      <c r="H829" s="8"/>
      <c r="J829" s="108"/>
      <c r="K829" s="108"/>
      <c r="L829" s="109"/>
    </row>
    <row r="830" spans="3:12">
      <c r="C830" s="108"/>
      <c r="D830" s="108"/>
      <c r="E830" s="109"/>
      <c r="F830" s="12"/>
      <c r="G830" s="12"/>
      <c r="H830" s="8"/>
      <c r="J830" s="108"/>
      <c r="K830" s="108"/>
      <c r="L830" s="109"/>
    </row>
    <row r="831" spans="3:12">
      <c r="C831" s="108"/>
      <c r="D831" s="108"/>
      <c r="E831" s="109"/>
      <c r="F831" s="12"/>
      <c r="G831" s="12"/>
      <c r="H831" s="8"/>
      <c r="J831" s="108"/>
      <c r="K831" s="108"/>
      <c r="L831" s="109"/>
    </row>
    <row r="832" spans="3:12">
      <c r="C832" s="108"/>
      <c r="D832" s="108"/>
      <c r="E832" s="109"/>
      <c r="F832" s="12"/>
      <c r="G832" s="12"/>
      <c r="H832" s="8"/>
      <c r="J832" s="108"/>
      <c r="K832" s="108"/>
      <c r="L832" s="109"/>
    </row>
    <row r="833" spans="3:12">
      <c r="C833" s="108"/>
      <c r="D833" s="108"/>
      <c r="E833" s="109"/>
      <c r="F833" s="12"/>
      <c r="G833" s="12"/>
      <c r="H833" s="8"/>
      <c r="J833" s="108"/>
      <c r="K833" s="108"/>
      <c r="L833" s="109"/>
    </row>
    <row r="834" spans="3:12">
      <c r="C834" s="108"/>
      <c r="D834" s="108"/>
      <c r="E834" s="109"/>
      <c r="F834" s="12"/>
      <c r="G834" s="12"/>
      <c r="H834" s="8"/>
      <c r="J834" s="108"/>
      <c r="K834" s="108"/>
      <c r="L834" s="109"/>
    </row>
    <row r="835" spans="3:12">
      <c r="C835" s="108"/>
      <c r="D835" s="108"/>
      <c r="E835" s="109"/>
      <c r="F835" s="12"/>
      <c r="G835" s="12"/>
      <c r="H835" s="8"/>
      <c r="J835" s="108"/>
      <c r="K835" s="108"/>
      <c r="L835" s="109"/>
    </row>
    <row r="836" spans="3:12">
      <c r="C836" s="108"/>
      <c r="D836" s="108"/>
      <c r="E836" s="109"/>
      <c r="F836" s="12"/>
      <c r="G836" s="12"/>
      <c r="H836" s="8"/>
      <c r="J836" s="108"/>
      <c r="K836" s="108"/>
      <c r="L836" s="109"/>
    </row>
    <row r="837" spans="3:12">
      <c r="C837" s="108"/>
      <c r="D837" s="108"/>
      <c r="E837" s="109"/>
      <c r="F837" s="12"/>
      <c r="G837" s="12"/>
      <c r="H837" s="8"/>
      <c r="J837" s="108"/>
      <c r="K837" s="108"/>
      <c r="L837" s="109"/>
    </row>
    <row r="838" spans="3:12">
      <c r="C838" s="108"/>
      <c r="D838" s="108"/>
      <c r="E838" s="109"/>
      <c r="F838" s="12"/>
      <c r="G838" s="12"/>
      <c r="H838" s="8"/>
      <c r="J838" s="108"/>
      <c r="K838" s="108"/>
      <c r="L838" s="109"/>
    </row>
    <row r="839" spans="3:12">
      <c r="C839" s="108"/>
      <c r="D839" s="108"/>
      <c r="E839" s="109"/>
      <c r="F839" s="12"/>
      <c r="G839" s="12"/>
      <c r="H839" s="8"/>
      <c r="J839" s="108"/>
      <c r="K839" s="108"/>
      <c r="L839" s="109"/>
    </row>
    <row r="840" spans="3:12">
      <c r="C840" s="108"/>
      <c r="D840" s="108"/>
      <c r="E840" s="109"/>
      <c r="F840" s="12"/>
      <c r="G840" s="12"/>
      <c r="H840" s="8"/>
      <c r="J840" s="108"/>
      <c r="K840" s="108"/>
      <c r="L840" s="109"/>
    </row>
    <row r="841" spans="3:12">
      <c r="C841" s="108"/>
      <c r="D841" s="108"/>
      <c r="E841" s="109"/>
      <c r="F841" s="12"/>
      <c r="G841" s="12"/>
      <c r="H841" s="8"/>
      <c r="J841" s="108"/>
      <c r="K841" s="108"/>
      <c r="L841" s="109"/>
    </row>
    <row r="842" spans="3:12">
      <c r="C842" s="108"/>
      <c r="D842" s="108"/>
      <c r="E842" s="109"/>
      <c r="F842" s="12"/>
      <c r="G842" s="12"/>
      <c r="H842" s="8"/>
      <c r="J842" s="108"/>
      <c r="K842" s="108"/>
      <c r="L842" s="109"/>
    </row>
    <row r="843" spans="3:12">
      <c r="C843" s="108"/>
      <c r="D843" s="108"/>
      <c r="E843" s="109"/>
      <c r="F843" s="12"/>
      <c r="G843" s="12"/>
      <c r="H843" s="8"/>
      <c r="J843" s="108"/>
      <c r="K843" s="108"/>
      <c r="L843" s="109"/>
    </row>
    <row r="844" spans="3:12">
      <c r="C844" s="108"/>
      <c r="D844" s="108"/>
      <c r="E844" s="109"/>
      <c r="F844" s="12"/>
      <c r="G844" s="12"/>
      <c r="H844" s="8"/>
      <c r="J844" s="108"/>
      <c r="K844" s="108"/>
      <c r="L844" s="109"/>
    </row>
    <row r="845" spans="3:12">
      <c r="C845" s="108"/>
      <c r="D845" s="108"/>
      <c r="E845" s="109"/>
      <c r="F845" s="12"/>
      <c r="G845" s="12"/>
      <c r="H845" s="8"/>
      <c r="J845" s="108"/>
      <c r="K845" s="108"/>
      <c r="L845" s="109"/>
    </row>
    <row r="846" spans="3:12">
      <c r="C846" s="108"/>
      <c r="D846" s="108"/>
      <c r="E846" s="109"/>
      <c r="F846" s="12"/>
      <c r="G846" s="12"/>
      <c r="H846" s="8"/>
      <c r="J846" s="108"/>
      <c r="K846" s="108"/>
      <c r="L846" s="109"/>
    </row>
    <row r="847" spans="3:12">
      <c r="C847" s="108"/>
      <c r="D847" s="108"/>
      <c r="E847" s="109"/>
      <c r="F847" s="12"/>
      <c r="G847" s="12"/>
      <c r="H847" s="8"/>
      <c r="J847" s="108"/>
      <c r="K847" s="108"/>
      <c r="L847" s="109"/>
    </row>
    <row r="848" spans="3:12">
      <c r="C848" s="108"/>
      <c r="D848" s="108"/>
      <c r="E848" s="109"/>
      <c r="F848" s="12"/>
      <c r="G848" s="12"/>
      <c r="H848" s="8"/>
      <c r="J848" s="108"/>
      <c r="K848" s="108"/>
      <c r="L848" s="109"/>
    </row>
    <row r="849" spans="3:12">
      <c r="C849" s="108"/>
      <c r="D849" s="108"/>
      <c r="E849" s="109"/>
      <c r="F849" s="12"/>
      <c r="G849" s="12"/>
      <c r="H849" s="8"/>
      <c r="J849" s="108"/>
      <c r="K849" s="108"/>
      <c r="L849" s="109"/>
    </row>
    <row r="850" spans="3:12">
      <c r="C850" s="108"/>
      <c r="D850" s="108"/>
      <c r="E850" s="109"/>
      <c r="F850" s="12"/>
      <c r="G850" s="12"/>
      <c r="H850" s="8"/>
      <c r="J850" s="108"/>
      <c r="K850" s="108"/>
      <c r="L850" s="109"/>
    </row>
    <row r="851" spans="3:12">
      <c r="C851" s="108"/>
      <c r="D851" s="108"/>
      <c r="E851" s="109"/>
      <c r="F851" s="12"/>
      <c r="G851" s="12"/>
      <c r="H851" s="8"/>
      <c r="J851" s="108"/>
      <c r="K851" s="108"/>
      <c r="L851" s="109"/>
    </row>
    <row r="852" spans="3:12">
      <c r="C852" s="108"/>
      <c r="D852" s="108"/>
      <c r="E852" s="109"/>
      <c r="F852" s="12"/>
      <c r="G852" s="12"/>
      <c r="H852" s="8"/>
      <c r="J852" s="108"/>
      <c r="K852" s="108"/>
      <c r="L852" s="109"/>
    </row>
    <row r="853" spans="3:12">
      <c r="C853" s="108"/>
      <c r="D853" s="108"/>
      <c r="E853" s="109"/>
      <c r="F853" s="12"/>
      <c r="G853" s="12"/>
      <c r="H853" s="8"/>
      <c r="J853" s="108"/>
      <c r="K853" s="108"/>
      <c r="L853" s="109"/>
    </row>
    <row r="854" spans="3:12">
      <c r="C854" s="108"/>
      <c r="D854" s="108"/>
      <c r="E854" s="109"/>
      <c r="F854" s="12"/>
      <c r="G854" s="12"/>
      <c r="H854" s="8"/>
      <c r="J854" s="108"/>
      <c r="K854" s="108"/>
      <c r="L854" s="109"/>
    </row>
    <row r="855" spans="3:12">
      <c r="C855" s="108"/>
      <c r="D855" s="108"/>
      <c r="E855" s="109"/>
      <c r="F855" s="12"/>
      <c r="G855" s="12"/>
      <c r="H855" s="8"/>
      <c r="J855" s="108"/>
      <c r="K855" s="108"/>
      <c r="L855" s="109"/>
    </row>
    <row r="856" spans="3:12">
      <c r="C856" s="108"/>
      <c r="D856" s="108"/>
      <c r="E856" s="109"/>
      <c r="F856" s="12"/>
      <c r="G856" s="12"/>
      <c r="H856" s="8"/>
      <c r="J856" s="108"/>
      <c r="K856" s="108"/>
      <c r="L856" s="109"/>
    </row>
    <row r="857" spans="3:12">
      <c r="C857" s="108"/>
      <c r="D857" s="108"/>
      <c r="E857" s="109"/>
      <c r="F857" s="12"/>
      <c r="G857" s="12"/>
      <c r="H857" s="8"/>
      <c r="J857" s="108"/>
      <c r="K857" s="108"/>
      <c r="L857" s="109"/>
    </row>
    <row r="858" spans="3:12">
      <c r="C858" s="108"/>
      <c r="D858" s="108"/>
      <c r="E858" s="109"/>
      <c r="F858" s="12"/>
      <c r="G858" s="12"/>
      <c r="H858" s="8"/>
      <c r="J858" s="108"/>
      <c r="K858" s="108"/>
      <c r="L858" s="109"/>
    </row>
    <row r="859" spans="3:12">
      <c r="C859" s="108"/>
      <c r="D859" s="108"/>
      <c r="E859" s="109"/>
      <c r="F859" s="12"/>
      <c r="G859" s="12"/>
      <c r="H859" s="8"/>
      <c r="J859" s="108"/>
      <c r="K859" s="108"/>
      <c r="L859" s="109"/>
    </row>
    <row r="860" spans="3:12">
      <c r="C860" s="108"/>
      <c r="D860" s="108"/>
      <c r="E860" s="109"/>
      <c r="F860" s="12"/>
      <c r="G860" s="12"/>
      <c r="H860" s="8"/>
      <c r="J860" s="108"/>
      <c r="K860" s="108"/>
      <c r="L860" s="109"/>
    </row>
    <row r="861" spans="3:12">
      <c r="C861" s="108"/>
      <c r="D861" s="108"/>
      <c r="E861" s="109"/>
      <c r="F861" s="12"/>
      <c r="G861" s="12"/>
      <c r="H861" s="8"/>
      <c r="J861" s="108"/>
      <c r="K861" s="108"/>
      <c r="L861" s="109"/>
    </row>
    <row r="862" spans="3:12">
      <c r="C862" s="108"/>
      <c r="D862" s="108"/>
      <c r="E862" s="109"/>
      <c r="F862" s="12"/>
      <c r="G862" s="12"/>
      <c r="H862" s="8"/>
      <c r="J862" s="108"/>
      <c r="K862" s="108"/>
      <c r="L862" s="109"/>
    </row>
    <row r="863" spans="3:12">
      <c r="C863" s="108"/>
      <c r="D863" s="108"/>
      <c r="E863" s="109"/>
      <c r="F863" s="12"/>
      <c r="G863" s="12"/>
      <c r="H863" s="8"/>
      <c r="J863" s="108"/>
      <c r="K863" s="108"/>
      <c r="L863" s="109"/>
    </row>
    <row r="864" spans="3:12">
      <c r="C864" s="108"/>
      <c r="D864" s="108"/>
      <c r="E864" s="109"/>
      <c r="F864" s="12"/>
      <c r="G864" s="12"/>
      <c r="H864" s="8"/>
      <c r="J864" s="108"/>
      <c r="K864" s="108"/>
      <c r="L864" s="109"/>
    </row>
    <row r="865" spans="3:12">
      <c r="C865" s="108"/>
      <c r="D865" s="108"/>
      <c r="E865" s="109"/>
      <c r="F865" s="12"/>
      <c r="G865" s="12"/>
      <c r="H865" s="8"/>
      <c r="J865" s="108"/>
      <c r="K865" s="108"/>
      <c r="L865" s="109"/>
    </row>
    <row r="866" spans="3:12">
      <c r="C866" s="108"/>
      <c r="D866" s="108"/>
      <c r="E866" s="109"/>
      <c r="F866" s="12"/>
      <c r="G866" s="12"/>
      <c r="H866" s="8"/>
      <c r="J866" s="108"/>
      <c r="K866" s="108"/>
      <c r="L866" s="109"/>
    </row>
    <row r="867" spans="3:12">
      <c r="C867" s="108"/>
      <c r="D867" s="108"/>
      <c r="E867" s="109"/>
      <c r="F867" s="12"/>
      <c r="G867" s="12"/>
      <c r="H867" s="8"/>
      <c r="J867" s="108"/>
      <c r="K867" s="108"/>
      <c r="L867" s="109"/>
    </row>
    <row r="868" spans="3:12">
      <c r="C868" s="108"/>
      <c r="D868" s="108"/>
      <c r="E868" s="109"/>
      <c r="F868" s="12"/>
      <c r="G868" s="12"/>
      <c r="H868" s="8"/>
      <c r="J868" s="108"/>
      <c r="K868" s="108"/>
      <c r="L868" s="109"/>
    </row>
    <row r="869" spans="3:12">
      <c r="C869" s="108"/>
      <c r="D869" s="108"/>
      <c r="E869" s="109"/>
      <c r="F869" s="12"/>
      <c r="G869" s="12"/>
      <c r="H869" s="8"/>
      <c r="J869" s="108"/>
      <c r="K869" s="108"/>
      <c r="L869" s="109"/>
    </row>
    <row r="870" spans="3:12">
      <c r="C870" s="108"/>
      <c r="D870" s="108"/>
      <c r="E870" s="109"/>
      <c r="F870" s="12"/>
      <c r="G870" s="12"/>
      <c r="H870" s="8"/>
      <c r="J870" s="108"/>
      <c r="K870" s="108"/>
      <c r="L870" s="109"/>
    </row>
    <row r="871" spans="3:12">
      <c r="C871" s="108"/>
      <c r="D871" s="108"/>
      <c r="E871" s="109"/>
      <c r="F871" s="12"/>
      <c r="G871" s="12"/>
      <c r="H871" s="8"/>
      <c r="J871" s="108"/>
      <c r="K871" s="108"/>
      <c r="L871" s="109"/>
    </row>
    <row r="872" spans="3:12">
      <c r="C872" s="108"/>
      <c r="D872" s="108"/>
      <c r="E872" s="109"/>
      <c r="F872" s="12"/>
      <c r="G872" s="12"/>
      <c r="H872" s="8"/>
      <c r="J872" s="108"/>
      <c r="K872" s="108"/>
      <c r="L872" s="109"/>
    </row>
    <row r="873" spans="3:12">
      <c r="C873" s="108"/>
      <c r="D873" s="108"/>
      <c r="E873" s="109"/>
      <c r="F873" s="12"/>
      <c r="G873" s="12"/>
      <c r="H873" s="8"/>
      <c r="J873" s="108"/>
      <c r="K873" s="108"/>
      <c r="L873" s="109"/>
    </row>
    <row r="874" spans="3:12">
      <c r="C874" s="108"/>
      <c r="D874" s="108"/>
      <c r="E874" s="109"/>
      <c r="F874" s="12"/>
      <c r="G874" s="12"/>
      <c r="H874" s="8"/>
      <c r="J874" s="108"/>
      <c r="K874" s="108"/>
      <c r="L874" s="109"/>
    </row>
    <row r="875" spans="3:12">
      <c r="C875" s="108"/>
      <c r="D875" s="108"/>
      <c r="E875" s="109"/>
      <c r="F875" s="12"/>
      <c r="G875" s="12"/>
      <c r="H875" s="8"/>
      <c r="J875" s="108"/>
      <c r="K875" s="108"/>
      <c r="L875" s="109"/>
    </row>
    <row r="876" spans="3:12">
      <c r="C876" s="108"/>
      <c r="D876" s="108"/>
      <c r="E876" s="109"/>
      <c r="F876" s="12"/>
      <c r="G876" s="12"/>
      <c r="H876" s="8"/>
      <c r="J876" s="108"/>
      <c r="K876" s="108"/>
      <c r="L876" s="109"/>
    </row>
    <row r="877" spans="3:12">
      <c r="C877" s="108"/>
      <c r="D877" s="108"/>
      <c r="E877" s="109"/>
      <c r="F877" s="12"/>
      <c r="G877" s="12"/>
      <c r="H877" s="8"/>
      <c r="J877" s="108"/>
      <c r="K877" s="108"/>
      <c r="L877" s="109"/>
    </row>
    <row r="878" spans="3:12">
      <c r="C878" s="108"/>
      <c r="D878" s="108"/>
      <c r="E878" s="109"/>
      <c r="F878" s="12"/>
      <c r="G878" s="12"/>
      <c r="H878" s="8"/>
      <c r="J878" s="108"/>
      <c r="K878" s="108"/>
      <c r="L878" s="109"/>
    </row>
    <row r="879" spans="3:12">
      <c r="C879" s="108"/>
      <c r="D879" s="108"/>
      <c r="E879" s="109"/>
      <c r="F879" s="12"/>
      <c r="G879" s="12"/>
      <c r="H879" s="8"/>
      <c r="J879" s="108"/>
      <c r="K879" s="108"/>
      <c r="L879" s="109"/>
    </row>
    <row r="880" spans="3:12">
      <c r="C880" s="108"/>
      <c r="D880" s="108"/>
      <c r="E880" s="109"/>
      <c r="F880" s="12"/>
      <c r="G880" s="12"/>
      <c r="H880" s="8"/>
      <c r="J880" s="108"/>
      <c r="K880" s="108"/>
      <c r="L880" s="109"/>
    </row>
    <row r="881" spans="3:12">
      <c r="C881" s="108"/>
      <c r="D881" s="108"/>
      <c r="E881" s="109"/>
      <c r="F881" s="12"/>
      <c r="G881" s="12"/>
      <c r="H881" s="8"/>
      <c r="J881" s="108"/>
      <c r="K881" s="108"/>
      <c r="L881" s="109"/>
    </row>
    <row r="882" spans="3:12">
      <c r="C882" s="108"/>
      <c r="D882" s="108"/>
      <c r="E882" s="109"/>
      <c r="F882" s="12"/>
      <c r="G882" s="12"/>
      <c r="H882" s="8"/>
      <c r="J882" s="108"/>
      <c r="K882" s="108"/>
      <c r="L882" s="109"/>
    </row>
    <row r="883" spans="3:12">
      <c r="C883" s="108"/>
      <c r="D883" s="108"/>
      <c r="E883" s="109"/>
      <c r="F883" s="12"/>
      <c r="G883" s="12"/>
      <c r="H883" s="8"/>
      <c r="J883" s="108"/>
      <c r="K883" s="108"/>
      <c r="L883" s="109"/>
    </row>
    <row r="884" spans="3:12">
      <c r="C884" s="108"/>
      <c r="D884" s="108"/>
      <c r="E884" s="109"/>
      <c r="F884" s="12"/>
      <c r="G884" s="12"/>
      <c r="H884" s="8"/>
      <c r="J884" s="108"/>
      <c r="K884" s="108"/>
      <c r="L884" s="109"/>
    </row>
    <row r="885" spans="3:12">
      <c r="C885" s="108"/>
      <c r="D885" s="108"/>
      <c r="E885" s="109"/>
      <c r="F885" s="12"/>
      <c r="G885" s="12"/>
      <c r="H885" s="8"/>
      <c r="J885" s="108"/>
      <c r="K885" s="108"/>
      <c r="L885" s="109"/>
    </row>
    <row r="886" spans="3:12">
      <c r="C886" s="108"/>
      <c r="D886" s="108"/>
      <c r="E886" s="109"/>
      <c r="F886" s="12"/>
      <c r="G886" s="12"/>
      <c r="H886" s="8"/>
      <c r="J886" s="108"/>
      <c r="K886" s="108"/>
      <c r="L886" s="109"/>
    </row>
    <row r="887" spans="3:12">
      <c r="C887" s="108"/>
      <c r="D887" s="108"/>
      <c r="E887" s="109"/>
      <c r="F887" s="12"/>
      <c r="G887" s="12"/>
      <c r="H887" s="8"/>
      <c r="J887" s="108"/>
      <c r="K887" s="108"/>
      <c r="L887" s="109"/>
    </row>
    <row r="888" spans="3:12">
      <c r="C888" s="108"/>
      <c r="D888" s="108"/>
      <c r="E888" s="109"/>
      <c r="F888" s="12"/>
      <c r="G888" s="12"/>
      <c r="H888" s="8"/>
      <c r="J888" s="108"/>
      <c r="K888" s="108"/>
      <c r="L888" s="109"/>
    </row>
    <row r="889" spans="3:12">
      <c r="C889" s="108"/>
      <c r="D889" s="108"/>
      <c r="E889" s="109"/>
      <c r="F889" s="12"/>
      <c r="G889" s="12"/>
      <c r="H889" s="8"/>
      <c r="J889" s="108"/>
      <c r="K889" s="108"/>
      <c r="L889" s="109"/>
    </row>
    <row r="890" spans="3:12">
      <c r="C890" s="108"/>
      <c r="D890" s="108"/>
      <c r="E890" s="109"/>
      <c r="F890" s="12"/>
      <c r="G890" s="12"/>
      <c r="H890" s="8"/>
      <c r="J890" s="108"/>
      <c r="K890" s="108"/>
      <c r="L890" s="109"/>
    </row>
    <row r="891" spans="3:12">
      <c r="C891" s="108"/>
      <c r="D891" s="108"/>
      <c r="E891" s="109"/>
      <c r="F891" s="12"/>
      <c r="G891" s="12"/>
      <c r="H891" s="8"/>
      <c r="J891" s="108"/>
      <c r="K891" s="108"/>
      <c r="L891" s="109"/>
    </row>
    <row r="892" spans="3:12">
      <c r="C892" s="108"/>
      <c r="D892" s="108"/>
      <c r="E892" s="109"/>
      <c r="F892" s="12"/>
      <c r="G892" s="12"/>
      <c r="H892" s="8"/>
      <c r="J892" s="108"/>
      <c r="K892" s="108"/>
      <c r="L892" s="109"/>
    </row>
    <row r="893" spans="3:12">
      <c r="C893" s="108"/>
      <c r="D893" s="108"/>
      <c r="E893" s="109"/>
      <c r="F893" s="12"/>
      <c r="G893" s="12"/>
      <c r="H893" s="8"/>
      <c r="J893" s="108"/>
      <c r="K893" s="108"/>
      <c r="L893" s="109"/>
    </row>
    <row r="894" spans="3:12">
      <c r="C894" s="108"/>
      <c r="D894" s="108"/>
      <c r="E894" s="109"/>
      <c r="F894" s="12"/>
      <c r="G894" s="12"/>
      <c r="H894" s="8"/>
      <c r="J894" s="108"/>
      <c r="K894" s="108"/>
      <c r="L894" s="109"/>
    </row>
    <row r="895" spans="3:12">
      <c r="C895" s="108"/>
      <c r="D895" s="108"/>
      <c r="E895" s="109"/>
      <c r="F895" s="12"/>
      <c r="G895" s="12"/>
      <c r="H895" s="8"/>
      <c r="J895" s="108"/>
      <c r="K895" s="108"/>
      <c r="L895" s="109"/>
    </row>
    <row r="896" spans="3:12">
      <c r="C896" s="108"/>
      <c r="D896" s="108"/>
      <c r="E896" s="109"/>
      <c r="F896" s="12"/>
      <c r="G896" s="12"/>
      <c r="H896" s="8"/>
      <c r="J896" s="108"/>
      <c r="K896" s="108"/>
      <c r="L896" s="109"/>
    </row>
    <row r="897" spans="3:12">
      <c r="C897" s="108"/>
      <c r="D897" s="108"/>
      <c r="E897" s="109"/>
      <c r="F897" s="12"/>
      <c r="G897" s="12"/>
      <c r="H897" s="8"/>
      <c r="J897" s="108"/>
      <c r="K897" s="108"/>
      <c r="L897" s="109"/>
    </row>
    <row r="898" spans="3:12">
      <c r="C898" s="108"/>
      <c r="D898" s="108"/>
      <c r="E898" s="109"/>
      <c r="F898" s="12"/>
      <c r="G898" s="12"/>
      <c r="H898" s="8"/>
      <c r="J898" s="108"/>
      <c r="K898" s="108"/>
      <c r="L898" s="109"/>
    </row>
    <row r="899" spans="3:12">
      <c r="C899" s="108"/>
      <c r="D899" s="108"/>
      <c r="E899" s="109"/>
      <c r="F899" s="12"/>
      <c r="G899" s="12"/>
      <c r="H899" s="8"/>
      <c r="J899" s="108"/>
      <c r="K899" s="108"/>
      <c r="L899" s="109"/>
    </row>
    <row r="900" spans="3:12">
      <c r="C900" s="108"/>
      <c r="D900" s="108"/>
      <c r="E900" s="109"/>
      <c r="F900" s="12"/>
      <c r="G900" s="12"/>
      <c r="H900" s="8"/>
      <c r="J900" s="108"/>
      <c r="K900" s="108"/>
      <c r="L900" s="109"/>
    </row>
    <row r="901" spans="3:12">
      <c r="C901" s="108"/>
      <c r="D901" s="108"/>
      <c r="E901" s="109"/>
      <c r="F901" s="12"/>
      <c r="G901" s="12"/>
      <c r="H901" s="8"/>
      <c r="J901" s="108"/>
      <c r="K901" s="108"/>
      <c r="L901" s="109"/>
    </row>
    <row r="902" spans="3:12">
      <c r="C902" s="108"/>
      <c r="D902" s="108"/>
      <c r="E902" s="109"/>
      <c r="F902" s="12"/>
      <c r="G902" s="12"/>
      <c r="H902" s="8"/>
      <c r="J902" s="108"/>
      <c r="K902" s="108"/>
      <c r="L902" s="109"/>
    </row>
    <row r="903" spans="3:12">
      <c r="C903" s="108"/>
      <c r="D903" s="108"/>
      <c r="E903" s="109"/>
      <c r="F903" s="12"/>
      <c r="G903" s="12"/>
      <c r="H903" s="8"/>
      <c r="J903" s="108"/>
      <c r="K903" s="108"/>
      <c r="L903" s="109"/>
    </row>
    <row r="904" spans="3:12">
      <c r="C904" s="108"/>
      <c r="D904" s="108"/>
      <c r="E904" s="109"/>
      <c r="F904" s="12"/>
      <c r="G904" s="12"/>
      <c r="H904" s="8"/>
      <c r="J904" s="108"/>
      <c r="K904" s="108"/>
      <c r="L904" s="109"/>
    </row>
    <row r="905" spans="3:12">
      <c r="C905" s="108"/>
      <c r="D905" s="108"/>
      <c r="E905" s="109"/>
      <c r="F905" s="12"/>
      <c r="G905" s="12"/>
      <c r="H905" s="8"/>
      <c r="J905" s="108"/>
      <c r="K905" s="108"/>
      <c r="L905" s="109"/>
    </row>
    <row r="906" spans="3:12">
      <c r="C906" s="108"/>
      <c r="D906" s="108"/>
      <c r="E906" s="109"/>
      <c r="F906" s="12"/>
      <c r="G906" s="12"/>
      <c r="H906" s="8"/>
      <c r="J906" s="108"/>
      <c r="K906" s="108"/>
      <c r="L906" s="109"/>
    </row>
    <row r="907" spans="3:12">
      <c r="C907" s="108"/>
      <c r="D907" s="108"/>
      <c r="E907" s="109"/>
      <c r="F907" s="12"/>
      <c r="G907" s="12"/>
      <c r="H907" s="8"/>
      <c r="J907" s="108"/>
      <c r="K907" s="108"/>
      <c r="L907" s="109"/>
    </row>
    <row r="908" spans="3:12">
      <c r="C908" s="108"/>
      <c r="D908" s="108"/>
      <c r="E908" s="109"/>
      <c r="F908" s="12"/>
      <c r="G908" s="12"/>
      <c r="H908" s="8"/>
      <c r="J908" s="108"/>
      <c r="K908" s="108"/>
      <c r="L908" s="109"/>
    </row>
    <row r="909" spans="3:12">
      <c r="C909" s="108"/>
      <c r="D909" s="108"/>
      <c r="E909" s="109"/>
      <c r="F909" s="12"/>
      <c r="G909" s="12"/>
      <c r="H909" s="8"/>
      <c r="J909" s="108"/>
      <c r="K909" s="108"/>
      <c r="L909" s="109"/>
    </row>
    <row r="910" spans="3:12">
      <c r="C910" s="108"/>
      <c r="D910" s="108"/>
      <c r="E910" s="109"/>
      <c r="F910" s="12"/>
      <c r="G910" s="12"/>
      <c r="H910" s="8"/>
      <c r="J910" s="108"/>
      <c r="K910" s="108"/>
      <c r="L910" s="109"/>
    </row>
    <row r="911" spans="3:12">
      <c r="C911" s="108"/>
      <c r="D911" s="108"/>
      <c r="E911" s="109"/>
      <c r="F911" s="12"/>
      <c r="G911" s="12"/>
      <c r="H911" s="8"/>
      <c r="J911" s="108"/>
      <c r="K911" s="108"/>
      <c r="L911" s="109"/>
    </row>
    <row r="912" spans="3:12">
      <c r="C912" s="108"/>
      <c r="D912" s="108"/>
      <c r="E912" s="109"/>
      <c r="F912" s="12"/>
      <c r="G912" s="12"/>
      <c r="H912" s="8"/>
      <c r="J912" s="108"/>
      <c r="K912" s="108"/>
      <c r="L912" s="109"/>
    </row>
    <row r="913" spans="3:12">
      <c r="C913" s="108"/>
      <c r="D913" s="108"/>
      <c r="E913" s="109"/>
      <c r="F913" s="12"/>
      <c r="G913" s="12"/>
      <c r="H913" s="8"/>
      <c r="J913" s="108"/>
      <c r="K913" s="108"/>
      <c r="L913" s="109"/>
    </row>
    <row r="914" spans="3:12">
      <c r="C914" s="108"/>
      <c r="D914" s="108"/>
      <c r="E914" s="109"/>
      <c r="F914" s="12"/>
      <c r="G914" s="12"/>
      <c r="H914" s="8"/>
      <c r="J914" s="108"/>
      <c r="K914" s="108"/>
      <c r="L914" s="109"/>
    </row>
    <row r="915" spans="3:12">
      <c r="C915" s="108"/>
      <c r="D915" s="108"/>
      <c r="E915" s="109"/>
      <c r="F915" s="12"/>
      <c r="G915" s="12"/>
      <c r="H915" s="8"/>
      <c r="J915" s="108"/>
      <c r="K915" s="108"/>
      <c r="L915" s="109"/>
    </row>
    <row r="916" spans="3:12">
      <c r="C916" s="108"/>
      <c r="D916" s="108"/>
      <c r="E916" s="109"/>
      <c r="F916" s="12"/>
      <c r="G916" s="12"/>
      <c r="H916" s="8"/>
      <c r="J916" s="108"/>
      <c r="K916" s="108"/>
      <c r="L916" s="109"/>
    </row>
    <row r="917" spans="3:12">
      <c r="C917" s="108"/>
      <c r="D917" s="108"/>
      <c r="E917" s="109"/>
      <c r="F917" s="12"/>
      <c r="G917" s="12"/>
      <c r="H917" s="8"/>
      <c r="J917" s="108"/>
      <c r="K917" s="108"/>
      <c r="L917" s="109"/>
    </row>
    <row r="918" spans="3:12">
      <c r="C918" s="108"/>
      <c r="D918" s="108"/>
      <c r="E918" s="109"/>
      <c r="F918" s="12"/>
      <c r="G918" s="12"/>
      <c r="H918" s="8"/>
      <c r="J918" s="108"/>
      <c r="K918" s="108"/>
      <c r="L918" s="109"/>
    </row>
    <row r="919" spans="3:12">
      <c r="C919" s="108"/>
      <c r="D919" s="108"/>
      <c r="E919" s="109"/>
      <c r="F919" s="12"/>
      <c r="G919" s="12"/>
      <c r="H919" s="8"/>
      <c r="J919" s="108"/>
      <c r="K919" s="108"/>
      <c r="L919" s="109"/>
    </row>
    <row r="920" spans="3:12">
      <c r="C920" s="108"/>
      <c r="D920" s="108"/>
      <c r="E920" s="109"/>
      <c r="F920" s="12"/>
      <c r="G920" s="12"/>
      <c r="H920" s="8"/>
      <c r="J920" s="108"/>
      <c r="K920" s="108"/>
      <c r="L920" s="109"/>
    </row>
    <row r="921" spans="3:12">
      <c r="C921" s="108"/>
      <c r="D921" s="108"/>
      <c r="E921" s="109"/>
      <c r="F921" s="12"/>
      <c r="G921" s="12"/>
      <c r="H921" s="8"/>
      <c r="J921" s="108"/>
      <c r="K921" s="108"/>
      <c r="L921" s="109"/>
    </row>
    <row r="922" spans="3:12">
      <c r="C922" s="108"/>
      <c r="D922" s="108"/>
      <c r="E922" s="109"/>
      <c r="F922" s="12"/>
      <c r="G922" s="12"/>
      <c r="H922" s="8"/>
      <c r="J922" s="108"/>
      <c r="K922" s="108"/>
      <c r="L922" s="109"/>
    </row>
    <row r="923" spans="3:12">
      <c r="C923" s="108"/>
      <c r="D923" s="108"/>
      <c r="E923" s="109"/>
      <c r="F923" s="12"/>
      <c r="G923" s="12"/>
      <c r="H923" s="8"/>
      <c r="J923" s="108"/>
      <c r="K923" s="108"/>
      <c r="L923" s="109"/>
    </row>
    <row r="924" spans="3:12">
      <c r="C924" s="108"/>
      <c r="D924" s="108"/>
      <c r="E924" s="109"/>
      <c r="F924" s="12"/>
      <c r="G924" s="12"/>
      <c r="H924" s="8"/>
      <c r="J924" s="108"/>
      <c r="K924" s="108"/>
      <c r="L924" s="109"/>
    </row>
    <row r="925" spans="3:12">
      <c r="C925" s="108"/>
      <c r="D925" s="108"/>
      <c r="E925" s="109"/>
      <c r="F925" s="12"/>
      <c r="G925" s="12"/>
      <c r="H925" s="8"/>
      <c r="J925" s="108"/>
      <c r="K925" s="108"/>
      <c r="L925" s="109"/>
    </row>
    <row r="926" spans="3:12">
      <c r="C926" s="108"/>
      <c r="D926" s="108"/>
      <c r="E926" s="109"/>
      <c r="F926" s="12"/>
      <c r="G926" s="12"/>
      <c r="H926" s="8"/>
      <c r="J926" s="108"/>
      <c r="K926" s="108"/>
      <c r="L926" s="109"/>
    </row>
    <row r="927" spans="3:12">
      <c r="C927" s="108"/>
      <c r="D927" s="108"/>
      <c r="E927" s="109"/>
      <c r="F927" s="12"/>
      <c r="G927" s="12"/>
      <c r="H927" s="8"/>
      <c r="J927" s="108"/>
      <c r="K927" s="108"/>
      <c r="L927" s="109"/>
    </row>
    <row r="928" spans="3:12">
      <c r="C928" s="108"/>
      <c r="D928" s="108"/>
      <c r="E928" s="109"/>
      <c r="F928" s="12"/>
      <c r="G928" s="12"/>
      <c r="H928" s="8"/>
      <c r="J928" s="108"/>
      <c r="K928" s="108"/>
      <c r="L928" s="109"/>
    </row>
    <row r="929" spans="3:12">
      <c r="C929" s="108"/>
      <c r="D929" s="108"/>
      <c r="E929" s="109"/>
      <c r="F929" s="12"/>
      <c r="G929" s="12"/>
      <c r="H929" s="8"/>
      <c r="J929" s="108"/>
      <c r="K929" s="108"/>
      <c r="L929" s="109"/>
    </row>
    <row r="930" spans="3:12">
      <c r="C930" s="108"/>
      <c r="D930" s="108"/>
      <c r="E930" s="109"/>
      <c r="F930" s="12"/>
      <c r="G930" s="12"/>
      <c r="H930" s="8"/>
      <c r="J930" s="108"/>
      <c r="K930" s="108"/>
      <c r="L930" s="109"/>
    </row>
    <row r="931" spans="3:12">
      <c r="C931" s="108"/>
      <c r="D931" s="108"/>
      <c r="E931" s="109"/>
      <c r="F931" s="12"/>
      <c r="G931" s="12"/>
      <c r="H931" s="8"/>
      <c r="J931" s="108"/>
      <c r="K931" s="108"/>
      <c r="L931" s="109"/>
    </row>
    <row r="932" spans="3:12">
      <c r="C932" s="108"/>
      <c r="D932" s="108"/>
      <c r="E932" s="109"/>
      <c r="F932" s="12"/>
      <c r="G932" s="12"/>
      <c r="H932" s="8"/>
      <c r="J932" s="108"/>
      <c r="K932" s="108"/>
      <c r="L932" s="109"/>
    </row>
    <row r="933" spans="3:12">
      <c r="C933" s="108"/>
      <c r="D933" s="108"/>
      <c r="E933" s="109"/>
      <c r="F933" s="12"/>
      <c r="G933" s="12"/>
      <c r="H933" s="8"/>
      <c r="J933" s="108"/>
      <c r="K933" s="108"/>
      <c r="L933" s="109"/>
    </row>
    <row r="934" spans="3:12">
      <c r="C934" s="108"/>
      <c r="D934" s="108"/>
      <c r="E934" s="109"/>
      <c r="F934" s="12"/>
      <c r="G934" s="12"/>
      <c r="H934" s="8"/>
      <c r="J934" s="108"/>
      <c r="K934" s="108"/>
      <c r="L934" s="109"/>
    </row>
    <row r="935" spans="3:12">
      <c r="C935" s="108"/>
      <c r="D935" s="108"/>
      <c r="E935" s="109"/>
      <c r="F935" s="12"/>
      <c r="G935" s="12"/>
      <c r="H935" s="8"/>
      <c r="J935" s="108"/>
      <c r="K935" s="108"/>
      <c r="L935" s="109"/>
    </row>
    <row r="936" spans="3:12">
      <c r="C936" s="108"/>
      <c r="D936" s="108"/>
      <c r="E936" s="109"/>
      <c r="F936" s="12"/>
      <c r="G936" s="12"/>
      <c r="H936" s="8"/>
      <c r="J936" s="108"/>
      <c r="K936" s="108"/>
      <c r="L936" s="109"/>
    </row>
    <row r="937" spans="3:12">
      <c r="C937" s="108"/>
      <c r="D937" s="108"/>
      <c r="E937" s="109"/>
      <c r="F937" s="12"/>
      <c r="G937" s="12"/>
      <c r="H937" s="8"/>
      <c r="J937" s="108"/>
      <c r="K937" s="108"/>
      <c r="L937" s="109"/>
    </row>
    <row r="938" spans="3:12">
      <c r="C938" s="108"/>
      <c r="D938" s="108"/>
      <c r="E938" s="109"/>
      <c r="F938" s="12"/>
      <c r="G938" s="12"/>
      <c r="H938" s="8"/>
      <c r="J938" s="108"/>
      <c r="K938" s="108"/>
      <c r="L938" s="109"/>
    </row>
    <row r="939" spans="3:12">
      <c r="C939" s="108"/>
      <c r="D939" s="108"/>
      <c r="E939" s="109"/>
      <c r="F939" s="12"/>
      <c r="G939" s="12"/>
      <c r="H939" s="8"/>
      <c r="J939" s="108"/>
      <c r="K939" s="108"/>
      <c r="L939" s="109"/>
    </row>
    <row r="940" spans="3:12">
      <c r="C940" s="108"/>
      <c r="D940" s="108"/>
      <c r="E940" s="109"/>
      <c r="F940" s="12"/>
      <c r="G940" s="12"/>
      <c r="H940" s="8"/>
      <c r="J940" s="108"/>
      <c r="K940" s="108"/>
      <c r="L940" s="109"/>
    </row>
    <row r="941" spans="3:12">
      <c r="C941" s="108"/>
      <c r="D941" s="108"/>
      <c r="E941" s="109"/>
      <c r="F941" s="12"/>
      <c r="G941" s="12"/>
      <c r="H941" s="8"/>
      <c r="J941" s="108"/>
      <c r="K941" s="108"/>
      <c r="L941" s="109"/>
    </row>
    <row r="942" spans="3:12">
      <c r="C942" s="108"/>
      <c r="D942" s="108"/>
      <c r="E942" s="109"/>
      <c r="F942" s="12"/>
      <c r="G942" s="12"/>
      <c r="H942" s="8"/>
      <c r="J942" s="108"/>
      <c r="K942" s="108"/>
      <c r="L942" s="109"/>
    </row>
    <row r="943" spans="3:12">
      <c r="C943" s="108"/>
      <c r="D943" s="108"/>
      <c r="E943" s="109"/>
      <c r="F943" s="12"/>
      <c r="G943" s="12"/>
      <c r="H943" s="8"/>
      <c r="J943" s="108"/>
      <c r="K943" s="108"/>
      <c r="L943" s="109"/>
    </row>
    <row r="944" spans="3:12">
      <c r="C944" s="108"/>
      <c r="D944" s="108"/>
      <c r="E944" s="109"/>
      <c r="F944" s="12"/>
      <c r="G944" s="12"/>
      <c r="H944" s="8"/>
      <c r="J944" s="108"/>
      <c r="K944" s="108"/>
      <c r="L944" s="109"/>
    </row>
    <row r="945" spans="2:17">
      <c r="C945" s="108"/>
      <c r="D945" s="108"/>
      <c r="E945" s="109"/>
      <c r="F945" s="12"/>
      <c r="G945" s="12"/>
      <c r="H945" s="8"/>
      <c r="J945" s="108"/>
      <c r="K945" s="108"/>
      <c r="L945" s="109"/>
    </row>
    <row r="946" spans="2:17">
      <c r="C946" s="108"/>
      <c r="D946" s="108"/>
      <c r="E946" s="109"/>
      <c r="F946" s="12"/>
      <c r="G946" s="12"/>
      <c r="H946" s="8"/>
      <c r="J946" s="108"/>
      <c r="K946" s="108"/>
      <c r="L946" s="109"/>
    </row>
    <row r="947" spans="2:17">
      <c r="C947" s="108"/>
      <c r="D947" s="108"/>
      <c r="E947" s="109"/>
      <c r="F947" s="12"/>
      <c r="G947" s="12"/>
      <c r="H947" s="8"/>
      <c r="J947" s="108"/>
      <c r="K947" s="108"/>
      <c r="L947" s="109"/>
    </row>
    <row r="948" spans="2:17">
      <c r="C948" s="108"/>
      <c r="D948" s="108"/>
      <c r="E948" s="109"/>
      <c r="F948" s="12"/>
      <c r="G948" s="12"/>
      <c r="H948" s="8"/>
      <c r="J948" s="108"/>
      <c r="K948" s="108"/>
      <c r="L948" s="109"/>
    </row>
    <row r="949" spans="2:17">
      <c r="C949" s="108"/>
      <c r="D949" s="108"/>
      <c r="E949" s="109"/>
      <c r="F949" s="12"/>
      <c r="G949" s="12"/>
      <c r="H949" s="8"/>
      <c r="J949" s="108"/>
      <c r="K949" s="108"/>
      <c r="L949" s="109"/>
    </row>
    <row r="950" spans="2:17">
      <c r="C950" s="108"/>
      <c r="D950" s="108"/>
      <c r="E950" s="109"/>
      <c r="F950" s="12"/>
      <c r="G950" s="12"/>
      <c r="H950" s="8"/>
      <c r="J950" s="108"/>
      <c r="K950" s="108"/>
      <c r="L950" s="109"/>
    </row>
    <row r="951" spans="2:17">
      <c r="C951" s="108"/>
      <c r="D951" s="108"/>
      <c r="E951" s="109"/>
      <c r="F951" s="12"/>
      <c r="G951" s="12"/>
      <c r="H951" s="8"/>
      <c r="J951" s="108"/>
      <c r="K951" s="108"/>
      <c r="L951" s="109"/>
    </row>
    <row r="952" spans="2:17">
      <c r="C952" s="108"/>
      <c r="D952" s="108"/>
      <c r="E952" s="109"/>
      <c r="F952" s="12"/>
      <c r="G952" s="12"/>
      <c r="H952" s="8"/>
      <c r="J952" s="108"/>
      <c r="K952" s="108"/>
      <c r="L952" s="109"/>
    </row>
    <row r="953" spans="2:17">
      <c r="C953" s="108"/>
      <c r="D953" s="108"/>
      <c r="E953" s="109"/>
      <c r="F953" s="12"/>
      <c r="G953" s="12"/>
      <c r="H953" s="8"/>
      <c r="J953" s="108"/>
      <c r="K953" s="108"/>
      <c r="L953" s="109"/>
    </row>
    <row r="954" spans="2:17">
      <c r="C954" s="108"/>
      <c r="D954" s="108"/>
      <c r="E954" s="109"/>
      <c r="F954" s="12"/>
      <c r="G954" s="12"/>
      <c r="H954" s="8"/>
      <c r="J954" s="108"/>
      <c r="K954" s="108"/>
      <c r="L954" s="109"/>
    </row>
    <row r="955" spans="2:17">
      <c r="C955" s="108"/>
      <c r="D955" s="108"/>
      <c r="E955" s="109"/>
      <c r="F955" s="12"/>
      <c r="G955" s="12"/>
      <c r="H955" s="8"/>
      <c r="J955" s="108"/>
      <c r="K955" s="108"/>
      <c r="L955" s="109"/>
    </row>
    <row r="956" spans="2:17">
      <c r="C956" s="108"/>
      <c r="D956" s="108"/>
      <c r="E956" s="109"/>
      <c r="F956" s="12"/>
      <c r="G956" s="12"/>
      <c r="H956" s="8"/>
      <c r="J956" s="108"/>
      <c r="K956" s="108"/>
      <c r="L956" s="109"/>
    </row>
    <row r="957" spans="2:17">
      <c r="C957" s="108"/>
      <c r="D957" s="108"/>
      <c r="E957" s="109"/>
      <c r="F957" s="12"/>
      <c r="G957" s="12"/>
      <c r="H957" s="8"/>
      <c r="J957" s="108"/>
      <c r="K957" s="108"/>
      <c r="L957" s="109"/>
    </row>
    <row r="958" spans="2:17">
      <c r="C958" s="108"/>
      <c r="D958" s="108"/>
      <c r="E958" s="109"/>
      <c r="F958" s="12"/>
      <c r="G958" s="12"/>
      <c r="H958" s="8"/>
      <c r="J958" s="108"/>
      <c r="K958" s="108"/>
      <c r="L958" s="109"/>
    </row>
    <row r="959" spans="2:17"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</row>
    <row r="960" spans="2:17"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</row>
    <row r="961" spans="2:17"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</row>
    <row r="962" spans="2:17"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</row>
    <row r="963" spans="2:17"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</row>
    <row r="964" spans="2:17">
      <c r="B964" s="108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</row>
    <row r="965" spans="2:17">
      <c r="B965" s="108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</row>
    <row r="966" spans="2:17">
      <c r="B966" s="108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</row>
    <row r="967" spans="2:17">
      <c r="B967" s="108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</row>
    <row r="968" spans="2:17">
      <c r="B968" s="108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</row>
    <row r="969" spans="2:17">
      <c r="B969" s="108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</row>
    <row r="970" spans="2:17">
      <c r="B970" s="108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</row>
    <row r="971" spans="2:17">
      <c r="B971" s="108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</row>
    <row r="972" spans="2:17"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</row>
    <row r="973" spans="2:17"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</row>
    <row r="974" spans="2:17">
      <c r="C974" s="94"/>
      <c r="D974" s="94"/>
      <c r="E974" s="87"/>
      <c r="F974" s="12"/>
      <c r="G974" s="12"/>
      <c r="H974" s="8"/>
      <c r="J974" s="94"/>
      <c r="K974" s="94"/>
      <c r="L974" s="87"/>
    </row>
    <row r="975" spans="2:17">
      <c r="C975" s="94"/>
      <c r="D975" s="94"/>
      <c r="E975" s="87"/>
      <c r="F975" s="12"/>
      <c r="G975" s="12"/>
      <c r="H975" s="8"/>
      <c r="J975" s="94"/>
      <c r="K975" s="94"/>
      <c r="L975" s="87"/>
    </row>
    <row r="976" spans="2:17">
      <c r="C976" s="87"/>
      <c r="D976" s="87"/>
      <c r="E976" s="87"/>
      <c r="F976" s="12"/>
      <c r="G976" s="12"/>
      <c r="H976" s="8"/>
      <c r="J976" s="87"/>
      <c r="K976" s="87"/>
      <c r="L976" s="87"/>
    </row>
    <row r="977" spans="3:12">
      <c r="C977" s="87"/>
      <c r="D977" s="87"/>
      <c r="E977" s="87"/>
      <c r="F977" s="12"/>
      <c r="G977" s="12"/>
      <c r="H977" s="8"/>
      <c r="J977" s="87"/>
      <c r="K977" s="87"/>
      <c r="L977" s="87"/>
    </row>
    <row r="978" spans="3:12">
      <c r="C978" s="87"/>
      <c r="D978" s="87"/>
      <c r="E978" s="87"/>
      <c r="F978" s="12"/>
      <c r="G978" s="12"/>
      <c r="H978" s="8"/>
      <c r="J978" s="87"/>
      <c r="K978" s="87"/>
      <c r="L978" s="87"/>
    </row>
    <row r="979" spans="3:12">
      <c r="C979" s="87"/>
      <c r="D979" s="87"/>
      <c r="E979" s="87"/>
      <c r="F979" s="12"/>
      <c r="G979" s="12"/>
      <c r="H979" s="8"/>
      <c r="J979" s="87"/>
      <c r="K979" s="87"/>
      <c r="L979" s="87"/>
    </row>
    <row r="980" spans="3:12">
      <c r="C980" s="87"/>
      <c r="D980" s="87"/>
      <c r="E980" s="87"/>
      <c r="F980" s="12"/>
      <c r="G980" s="12"/>
      <c r="H980" s="8"/>
      <c r="J980" s="87"/>
      <c r="K980" s="87"/>
      <c r="L980" s="87"/>
    </row>
    <row r="981" spans="3:12">
      <c r="C981" s="87"/>
      <c r="D981" s="87"/>
      <c r="E981" s="87"/>
      <c r="F981" s="12"/>
      <c r="G981" s="12"/>
      <c r="H981" s="8"/>
      <c r="J981" s="87"/>
      <c r="K981" s="87"/>
      <c r="L981" s="87"/>
    </row>
    <row r="982" spans="3:12">
      <c r="C982" s="87"/>
      <c r="D982" s="87"/>
      <c r="E982" s="87"/>
      <c r="F982" s="12"/>
      <c r="G982" s="12"/>
      <c r="H982" s="8"/>
      <c r="J982" s="87"/>
      <c r="K982" s="87"/>
      <c r="L982" s="87"/>
    </row>
    <row r="983" spans="3:12">
      <c r="C983" s="87"/>
      <c r="D983" s="87"/>
      <c r="E983" s="87"/>
      <c r="F983" s="12"/>
      <c r="G983" s="12"/>
      <c r="H983" s="8"/>
      <c r="J983" s="87"/>
      <c r="K983" s="87"/>
      <c r="L983" s="87"/>
    </row>
    <row r="984" spans="3:12">
      <c r="C984" s="87"/>
      <c r="D984" s="87"/>
      <c r="E984" s="87"/>
      <c r="F984" s="12"/>
      <c r="G984" s="12"/>
      <c r="H984" s="8"/>
      <c r="J984" s="87"/>
      <c r="K984" s="87"/>
      <c r="L984" s="87"/>
    </row>
    <row r="985" spans="3:12">
      <c r="C985" s="87"/>
      <c r="D985" s="87"/>
      <c r="E985" s="87"/>
      <c r="F985" s="12"/>
      <c r="G985" s="12"/>
      <c r="H985" s="8"/>
      <c r="J985" s="87"/>
      <c r="K985" s="87"/>
      <c r="L985" s="87"/>
    </row>
    <row r="986" spans="3:12">
      <c r="C986" s="87"/>
      <c r="D986" s="87"/>
      <c r="E986" s="87"/>
      <c r="F986" s="12"/>
      <c r="G986" s="12"/>
      <c r="H986" s="8"/>
      <c r="J986" s="87"/>
      <c r="K986" s="87"/>
      <c r="L986" s="87"/>
    </row>
    <row r="987" spans="3:12">
      <c r="C987" s="87"/>
      <c r="D987" s="87"/>
      <c r="E987" s="87"/>
      <c r="F987" s="12"/>
      <c r="G987" s="12"/>
      <c r="H987" s="8"/>
      <c r="J987" s="87"/>
      <c r="K987" s="87"/>
      <c r="L987" s="87"/>
    </row>
    <row r="988" spans="3:12">
      <c r="C988" s="87"/>
      <c r="D988" s="87"/>
      <c r="E988" s="87"/>
      <c r="F988" s="12"/>
      <c r="G988" s="12"/>
      <c r="H988" s="8"/>
      <c r="J988" s="87"/>
      <c r="K988" s="87"/>
      <c r="L988" s="87"/>
    </row>
    <row r="989" spans="3:12">
      <c r="C989" s="87"/>
      <c r="D989" s="87"/>
      <c r="E989" s="87"/>
      <c r="F989" s="12"/>
      <c r="G989" s="12"/>
      <c r="H989" s="8"/>
      <c r="J989" s="87"/>
      <c r="K989" s="87"/>
      <c r="L989" s="87"/>
    </row>
    <row r="990" spans="3:12">
      <c r="C990" s="87"/>
      <c r="D990" s="87"/>
      <c r="E990" s="87"/>
      <c r="F990" s="12"/>
      <c r="G990" s="12"/>
      <c r="H990" s="8"/>
      <c r="J990" s="87"/>
      <c r="K990" s="87"/>
      <c r="L990" s="87"/>
    </row>
    <row r="991" spans="3:12">
      <c r="C991" s="87"/>
      <c r="D991" s="87"/>
      <c r="E991" s="87"/>
      <c r="F991" s="12"/>
      <c r="G991" s="12"/>
      <c r="H991" s="8"/>
      <c r="J991" s="87"/>
      <c r="K991" s="87"/>
      <c r="L991" s="87"/>
    </row>
    <row r="992" spans="3:12">
      <c r="C992" s="87"/>
      <c r="D992" s="87"/>
      <c r="E992" s="87"/>
      <c r="F992" s="12"/>
      <c r="G992" s="12"/>
      <c r="H992" s="8"/>
      <c r="J992" s="87"/>
      <c r="K992" s="87"/>
      <c r="L992" s="87"/>
    </row>
    <row r="993" spans="3:12">
      <c r="C993" s="87"/>
      <c r="D993" s="87"/>
      <c r="E993" s="87"/>
      <c r="F993" s="12"/>
      <c r="G993" s="12"/>
      <c r="H993" s="8"/>
      <c r="J993" s="87"/>
      <c r="K993" s="87"/>
      <c r="L993" s="87"/>
    </row>
    <row r="994" spans="3:12">
      <c r="C994" s="87"/>
      <c r="D994" s="87"/>
      <c r="E994" s="87"/>
      <c r="F994" s="12"/>
      <c r="G994" s="12"/>
      <c r="H994" s="8"/>
      <c r="J994" s="87"/>
      <c r="K994" s="87"/>
      <c r="L994" s="87"/>
    </row>
    <row r="995" spans="3:12">
      <c r="C995" s="87"/>
      <c r="D995" s="87"/>
      <c r="E995" s="87"/>
      <c r="F995" s="12"/>
      <c r="G995" s="12"/>
      <c r="H995" s="8"/>
      <c r="J995" s="87"/>
      <c r="K995" s="87"/>
      <c r="L995" s="87"/>
    </row>
    <row r="996" spans="3:12">
      <c r="C996" s="87"/>
      <c r="D996" s="87"/>
      <c r="E996" s="87"/>
      <c r="F996" s="12"/>
      <c r="G996" s="12"/>
      <c r="H996" s="8"/>
      <c r="J996" s="87"/>
      <c r="K996" s="87"/>
      <c r="L996" s="87"/>
    </row>
    <row r="997" spans="3:12">
      <c r="C997" s="87"/>
      <c r="D997" s="87"/>
      <c r="E997" s="87"/>
      <c r="F997" s="12"/>
      <c r="G997" s="12"/>
      <c r="H997" s="8"/>
      <c r="J997" s="87"/>
      <c r="K997" s="87"/>
      <c r="L997" s="87"/>
    </row>
    <row r="998" spans="3:12">
      <c r="C998" s="87"/>
      <c r="D998" s="87"/>
      <c r="E998" s="87"/>
      <c r="F998" s="12"/>
      <c r="G998" s="12"/>
      <c r="H998" s="8"/>
      <c r="J998" s="87"/>
      <c r="K998" s="87"/>
      <c r="L998" s="87"/>
    </row>
    <row r="999" spans="3:12">
      <c r="C999" s="87"/>
      <c r="D999" s="87"/>
      <c r="E999" s="87"/>
      <c r="F999" s="12"/>
      <c r="G999" s="12"/>
      <c r="H999" s="8"/>
      <c r="J999" s="87"/>
      <c r="K999" s="87"/>
      <c r="L999" s="87"/>
    </row>
    <row r="1000" spans="3:12">
      <c r="C1000" s="87"/>
      <c r="D1000" s="87"/>
      <c r="E1000" s="87"/>
      <c r="F1000" s="12"/>
      <c r="G1000" s="12"/>
      <c r="H1000" s="8"/>
      <c r="J1000" s="87"/>
      <c r="K1000" s="87"/>
      <c r="L1000" s="87"/>
    </row>
    <row r="1001" spans="3:12">
      <c r="C1001" s="87"/>
      <c r="D1001" s="87"/>
      <c r="E1001" s="87"/>
      <c r="F1001" s="12"/>
      <c r="G1001" s="12"/>
      <c r="H1001" s="8"/>
      <c r="J1001" s="87"/>
      <c r="K1001" s="87"/>
      <c r="L1001" s="87"/>
    </row>
    <row r="1002" spans="3:12">
      <c r="C1002" s="87"/>
      <c r="D1002" s="87"/>
      <c r="E1002" s="87"/>
      <c r="F1002" s="12"/>
      <c r="G1002" s="12"/>
      <c r="H1002" s="8"/>
      <c r="J1002" s="87"/>
      <c r="K1002" s="87"/>
      <c r="L1002" s="87"/>
    </row>
    <row r="1003" spans="3:12">
      <c r="C1003" s="87"/>
      <c r="D1003" s="87"/>
      <c r="E1003" s="87"/>
      <c r="F1003" s="12"/>
      <c r="G1003" s="12"/>
      <c r="H1003" s="8"/>
      <c r="J1003" s="87"/>
      <c r="K1003" s="87"/>
      <c r="L1003" s="87"/>
    </row>
    <row r="1004" spans="3:12">
      <c r="C1004" s="87"/>
      <c r="D1004" s="87"/>
      <c r="E1004" s="87"/>
      <c r="F1004" s="12"/>
      <c r="G1004" s="12"/>
      <c r="H1004" s="8"/>
      <c r="J1004" s="87"/>
      <c r="K1004" s="87"/>
      <c r="L1004" s="87"/>
    </row>
    <row r="1005" spans="3:12">
      <c r="C1005" s="87"/>
      <c r="D1005" s="87"/>
      <c r="E1005" s="87"/>
      <c r="F1005" s="12"/>
      <c r="G1005" s="12"/>
      <c r="H1005" s="8"/>
      <c r="J1005" s="87"/>
      <c r="K1005" s="87"/>
      <c r="L1005" s="87"/>
    </row>
    <row r="1006" spans="3:12">
      <c r="C1006" s="87"/>
      <c r="D1006" s="87"/>
      <c r="E1006" s="87"/>
      <c r="F1006" s="12"/>
      <c r="G1006" s="12"/>
      <c r="H1006" s="8"/>
      <c r="J1006" s="87"/>
      <c r="K1006" s="87"/>
      <c r="L1006" s="87"/>
    </row>
    <row r="1007" spans="3:12">
      <c r="C1007" s="87"/>
      <c r="D1007" s="87"/>
      <c r="E1007" s="87"/>
      <c r="F1007" s="12"/>
      <c r="G1007" s="12"/>
      <c r="H1007" s="8"/>
      <c r="J1007" s="87"/>
      <c r="K1007" s="87"/>
      <c r="L1007" s="87"/>
    </row>
    <row r="1008" spans="3:12">
      <c r="C1008" s="87"/>
      <c r="D1008" s="87"/>
      <c r="E1008" s="87"/>
      <c r="F1008" s="12"/>
      <c r="G1008" s="12"/>
      <c r="H1008" s="8"/>
      <c r="J1008" s="87"/>
      <c r="K1008" s="87"/>
      <c r="L1008" s="87"/>
    </row>
    <row r="1009" spans="3:12">
      <c r="C1009" s="87"/>
      <c r="D1009" s="87"/>
      <c r="E1009" s="87"/>
      <c r="F1009" s="12"/>
      <c r="G1009" s="12"/>
      <c r="H1009" s="8"/>
      <c r="J1009" s="87"/>
      <c r="K1009" s="87"/>
      <c r="L1009" s="87"/>
    </row>
    <row r="1010" spans="3:12">
      <c r="C1010" s="87"/>
      <c r="D1010" s="87"/>
      <c r="E1010" s="87"/>
      <c r="F1010" s="12"/>
      <c r="G1010" s="12"/>
      <c r="H1010" s="8"/>
      <c r="J1010" s="87"/>
      <c r="K1010" s="87"/>
      <c r="L1010" s="87"/>
    </row>
    <row r="1011" spans="3:12">
      <c r="C1011" s="87"/>
      <c r="D1011" s="87"/>
      <c r="E1011" s="87"/>
      <c r="F1011" s="12"/>
      <c r="G1011" s="12"/>
      <c r="H1011" s="8"/>
      <c r="J1011" s="87"/>
      <c r="K1011" s="87"/>
      <c r="L1011" s="87"/>
    </row>
    <row r="1012" spans="3:12">
      <c r="C1012" s="87"/>
      <c r="D1012" s="87"/>
      <c r="E1012" s="87"/>
      <c r="F1012" s="12"/>
      <c r="G1012" s="12"/>
      <c r="H1012" s="8"/>
      <c r="J1012" s="87"/>
      <c r="K1012" s="87"/>
      <c r="L1012" s="87"/>
    </row>
    <row r="1013" spans="3:12">
      <c r="C1013" s="87"/>
      <c r="D1013" s="87"/>
      <c r="E1013" s="87"/>
      <c r="F1013" s="12"/>
      <c r="G1013" s="12"/>
      <c r="H1013" s="8"/>
      <c r="J1013" s="87"/>
      <c r="K1013" s="87"/>
      <c r="L1013" s="87"/>
    </row>
    <row r="1014" spans="3:12">
      <c r="C1014" s="87"/>
      <c r="D1014" s="87"/>
      <c r="E1014" s="87"/>
      <c r="F1014" s="12"/>
      <c r="G1014" s="12"/>
      <c r="H1014" s="8"/>
      <c r="J1014" s="87"/>
      <c r="K1014" s="87"/>
      <c r="L1014" s="87"/>
    </row>
    <row r="1015" spans="3:12">
      <c r="C1015" s="87"/>
      <c r="D1015" s="87"/>
      <c r="E1015" s="87"/>
      <c r="F1015" s="12"/>
      <c r="G1015" s="12"/>
      <c r="H1015" s="8"/>
      <c r="J1015" s="87"/>
      <c r="K1015" s="87"/>
      <c r="L1015" s="87"/>
    </row>
    <row r="1016" spans="3:12">
      <c r="C1016" s="87"/>
      <c r="D1016" s="87"/>
      <c r="E1016" s="87"/>
      <c r="F1016" s="12"/>
      <c r="G1016" s="12"/>
      <c r="H1016" s="8"/>
      <c r="J1016" s="87"/>
      <c r="K1016" s="87"/>
      <c r="L1016" s="87"/>
    </row>
    <row r="1017" spans="3:12">
      <c r="C1017" s="87"/>
      <c r="D1017" s="87"/>
      <c r="E1017" s="87"/>
      <c r="F1017" s="12"/>
      <c r="G1017" s="12"/>
      <c r="H1017" s="8"/>
      <c r="J1017" s="87"/>
      <c r="K1017" s="87"/>
      <c r="L1017" s="87"/>
    </row>
    <row r="1018" spans="3:12">
      <c r="C1018" s="87"/>
      <c r="D1018" s="87"/>
      <c r="E1018" s="87"/>
      <c r="F1018" s="12"/>
      <c r="G1018" s="12"/>
      <c r="H1018" s="8"/>
      <c r="J1018" s="87"/>
      <c r="K1018" s="87"/>
      <c r="L1018" s="87"/>
    </row>
    <row r="1019" spans="3:12">
      <c r="C1019" s="87"/>
      <c r="D1019" s="87"/>
      <c r="E1019" s="87"/>
      <c r="F1019" s="12"/>
      <c r="G1019" s="12"/>
      <c r="H1019" s="8"/>
      <c r="J1019" s="87"/>
      <c r="K1019" s="87"/>
      <c r="L1019" s="87"/>
    </row>
    <row r="1020" spans="3:12">
      <c r="C1020" s="87"/>
      <c r="D1020" s="87"/>
      <c r="E1020" s="87"/>
      <c r="F1020" s="12"/>
      <c r="G1020" s="12"/>
      <c r="H1020" s="8"/>
      <c r="J1020" s="87"/>
      <c r="K1020" s="87"/>
      <c r="L1020" s="87"/>
    </row>
    <row r="1021" spans="3:12">
      <c r="C1021" s="87"/>
      <c r="D1021" s="87"/>
      <c r="E1021" s="87"/>
      <c r="F1021" s="12"/>
      <c r="G1021" s="12"/>
      <c r="H1021" s="8"/>
      <c r="J1021" s="87"/>
      <c r="K1021" s="87"/>
      <c r="L1021" s="87"/>
    </row>
    <row r="1022" spans="3:12">
      <c r="C1022" s="87"/>
      <c r="D1022" s="87"/>
      <c r="E1022" s="87"/>
      <c r="F1022" s="12"/>
      <c r="G1022" s="12"/>
      <c r="H1022" s="8"/>
      <c r="J1022" s="87"/>
      <c r="K1022" s="87"/>
      <c r="L1022" s="87"/>
    </row>
    <row r="1023" spans="3:12">
      <c r="C1023" s="87"/>
      <c r="D1023" s="87"/>
      <c r="E1023" s="87"/>
      <c r="F1023" s="12"/>
      <c r="G1023" s="12"/>
      <c r="H1023" s="8"/>
      <c r="J1023" s="87"/>
      <c r="K1023" s="87"/>
      <c r="L1023" s="87"/>
    </row>
    <row r="1024" spans="3:12">
      <c r="C1024" s="87"/>
      <c r="D1024" s="87"/>
      <c r="E1024" s="87"/>
      <c r="F1024" s="12"/>
      <c r="G1024" s="12"/>
      <c r="H1024" s="8"/>
      <c r="J1024" s="87"/>
      <c r="K1024" s="87"/>
      <c r="L1024" s="87"/>
    </row>
    <row r="1025" spans="3:12">
      <c r="C1025" s="87"/>
      <c r="D1025" s="87"/>
      <c r="E1025" s="87"/>
      <c r="F1025" s="12"/>
      <c r="G1025" s="12"/>
      <c r="H1025" s="8"/>
      <c r="J1025" s="87"/>
      <c r="K1025" s="87"/>
      <c r="L1025" s="87"/>
    </row>
    <row r="1026" spans="3:12">
      <c r="C1026" s="87"/>
      <c r="D1026" s="87"/>
      <c r="E1026" s="87"/>
      <c r="F1026" s="12"/>
      <c r="G1026" s="12"/>
      <c r="H1026" s="8"/>
      <c r="J1026" s="87"/>
      <c r="K1026" s="87"/>
      <c r="L1026" s="87"/>
    </row>
    <row r="1027" spans="3:12">
      <c r="C1027" s="87"/>
      <c r="D1027" s="87"/>
      <c r="E1027" s="87"/>
      <c r="F1027" s="12"/>
      <c r="G1027" s="12"/>
      <c r="H1027" s="8"/>
      <c r="J1027" s="87"/>
      <c r="K1027" s="87"/>
      <c r="L1027" s="87"/>
    </row>
    <row r="1028" spans="3:12">
      <c r="C1028" s="87"/>
      <c r="D1028" s="87"/>
      <c r="E1028" s="87"/>
      <c r="F1028" s="12"/>
      <c r="G1028" s="12"/>
      <c r="H1028" s="8"/>
      <c r="J1028" s="87"/>
      <c r="K1028" s="87"/>
      <c r="L1028" s="87"/>
    </row>
    <row r="1029" spans="3:12">
      <c r="C1029" s="87"/>
      <c r="D1029" s="87"/>
      <c r="E1029" s="87"/>
      <c r="F1029" s="12"/>
      <c r="G1029" s="12"/>
      <c r="H1029" s="8"/>
      <c r="J1029" s="87"/>
      <c r="K1029" s="87"/>
      <c r="L1029" s="87"/>
    </row>
    <row r="1030" spans="3:12">
      <c r="C1030" s="87"/>
      <c r="D1030" s="87"/>
      <c r="E1030" s="87"/>
      <c r="F1030" s="12"/>
      <c r="G1030" s="12"/>
      <c r="H1030" s="8"/>
      <c r="J1030" s="87"/>
      <c r="K1030" s="87"/>
      <c r="L1030" s="87"/>
    </row>
    <row r="1031" spans="3:12">
      <c r="C1031" s="87"/>
      <c r="D1031" s="87"/>
      <c r="E1031" s="87"/>
      <c r="F1031" s="12"/>
      <c r="G1031" s="12"/>
      <c r="H1031" s="8"/>
      <c r="J1031" s="87"/>
      <c r="K1031" s="87"/>
      <c r="L1031" s="87"/>
    </row>
    <row r="1032" spans="3:12">
      <c r="C1032" s="87"/>
      <c r="D1032" s="87"/>
      <c r="E1032" s="87"/>
      <c r="F1032" s="12"/>
      <c r="G1032" s="12"/>
      <c r="H1032" s="8"/>
      <c r="J1032" s="87"/>
      <c r="K1032" s="87"/>
      <c r="L1032" s="87"/>
    </row>
    <row r="1033" spans="3:12">
      <c r="C1033" s="87"/>
      <c r="D1033" s="87"/>
      <c r="E1033" s="87"/>
      <c r="F1033" s="12"/>
      <c r="G1033" s="12"/>
      <c r="H1033" s="8"/>
      <c r="J1033" s="87"/>
      <c r="K1033" s="87"/>
      <c r="L1033" s="87"/>
    </row>
    <row r="1034" spans="3:12">
      <c r="C1034" s="87"/>
      <c r="D1034" s="87"/>
      <c r="E1034" s="87"/>
      <c r="F1034" s="12"/>
      <c r="G1034" s="12"/>
      <c r="H1034" s="8"/>
      <c r="J1034" s="87"/>
      <c r="K1034" s="87"/>
      <c r="L1034" s="87"/>
    </row>
    <row r="1035" spans="3:12">
      <c r="C1035" s="87"/>
      <c r="D1035" s="87"/>
      <c r="E1035" s="87"/>
      <c r="F1035" s="12"/>
      <c r="G1035" s="12"/>
      <c r="H1035" s="8"/>
      <c r="J1035" s="87"/>
      <c r="K1035" s="87"/>
      <c r="L1035" s="87"/>
    </row>
    <row r="1036" spans="3:12">
      <c r="C1036" s="87"/>
      <c r="D1036" s="87"/>
      <c r="E1036" s="87"/>
      <c r="F1036" s="12"/>
      <c r="G1036" s="12"/>
      <c r="H1036" s="8"/>
      <c r="J1036" s="87"/>
      <c r="K1036" s="87"/>
      <c r="L1036" s="87"/>
    </row>
    <row r="1037" spans="3:12">
      <c r="C1037" s="87"/>
      <c r="D1037" s="87"/>
      <c r="E1037" s="87"/>
      <c r="F1037" s="12"/>
      <c r="G1037" s="12"/>
      <c r="H1037" s="8"/>
      <c r="J1037" s="87"/>
      <c r="K1037" s="87"/>
      <c r="L1037" s="87"/>
    </row>
    <row r="1038" spans="3:12">
      <c r="C1038" s="87"/>
      <c r="D1038" s="87"/>
      <c r="E1038" s="87"/>
      <c r="F1038" s="12"/>
      <c r="G1038" s="12"/>
      <c r="H1038" s="8"/>
      <c r="J1038" s="87"/>
      <c r="K1038" s="87"/>
      <c r="L1038" s="87"/>
    </row>
    <row r="1039" spans="3:12">
      <c r="C1039" s="87"/>
      <c r="D1039" s="87"/>
      <c r="E1039" s="87"/>
      <c r="F1039" s="12"/>
      <c r="G1039" s="12"/>
      <c r="H1039" s="8"/>
      <c r="J1039" s="87"/>
      <c r="K1039" s="87"/>
      <c r="L1039" s="87"/>
    </row>
    <row r="1040" spans="3:12">
      <c r="C1040" s="87"/>
      <c r="D1040" s="87"/>
      <c r="E1040" s="87"/>
      <c r="F1040" s="12"/>
      <c r="G1040" s="12"/>
      <c r="H1040" s="8"/>
      <c r="J1040" s="87"/>
      <c r="K1040" s="87"/>
      <c r="L1040" s="87"/>
    </row>
    <row r="1041" spans="3:12">
      <c r="C1041" s="87"/>
      <c r="D1041" s="87"/>
      <c r="E1041" s="87"/>
      <c r="F1041" s="12"/>
      <c r="G1041" s="12"/>
      <c r="H1041" s="8"/>
      <c r="J1041" s="87"/>
      <c r="K1041" s="87"/>
      <c r="L1041" s="87"/>
    </row>
    <row r="1042" spans="3:12">
      <c r="C1042" s="87"/>
      <c r="D1042" s="87"/>
      <c r="E1042" s="87"/>
      <c r="F1042" s="12"/>
      <c r="G1042" s="12"/>
      <c r="H1042" s="8"/>
      <c r="J1042" s="87"/>
      <c r="K1042" s="87"/>
      <c r="L1042" s="87"/>
    </row>
    <row r="1043" spans="3:12">
      <c r="C1043" s="87"/>
      <c r="D1043" s="87"/>
      <c r="E1043" s="87"/>
      <c r="F1043" s="12"/>
      <c r="G1043" s="12"/>
      <c r="H1043" s="8"/>
      <c r="J1043" s="87"/>
      <c r="K1043" s="87"/>
      <c r="L1043" s="87"/>
    </row>
    <row r="1044" spans="3:12">
      <c r="C1044" s="87"/>
      <c r="D1044" s="87"/>
      <c r="E1044" s="87"/>
      <c r="F1044" s="12"/>
      <c r="G1044" s="12"/>
      <c r="H1044" s="8"/>
      <c r="J1044" s="87"/>
      <c r="K1044" s="87"/>
      <c r="L1044" s="87"/>
    </row>
    <row r="1045" spans="3:12">
      <c r="C1045" s="87"/>
      <c r="D1045" s="87"/>
      <c r="E1045" s="87"/>
      <c r="F1045" s="12"/>
      <c r="G1045" s="12"/>
      <c r="H1045" s="8"/>
      <c r="J1045" s="87"/>
      <c r="K1045" s="87"/>
      <c r="L1045" s="87"/>
    </row>
    <row r="1046" spans="3:12">
      <c r="C1046" s="87"/>
      <c r="D1046" s="87"/>
      <c r="E1046" s="87"/>
      <c r="F1046" s="12"/>
      <c r="G1046" s="12"/>
      <c r="H1046" s="8"/>
      <c r="J1046" s="87"/>
      <c r="K1046" s="87"/>
      <c r="L1046" s="87"/>
    </row>
    <row r="1047" spans="3:12">
      <c r="C1047" s="87"/>
      <c r="D1047" s="87"/>
      <c r="E1047" s="87"/>
      <c r="F1047" s="12"/>
      <c r="G1047" s="12"/>
      <c r="H1047" s="8"/>
      <c r="J1047" s="87"/>
      <c r="K1047" s="87"/>
      <c r="L1047" s="87"/>
    </row>
    <row r="1048" spans="3:12">
      <c r="C1048" s="87"/>
      <c r="D1048" s="87"/>
      <c r="E1048" s="87"/>
      <c r="F1048" s="12"/>
      <c r="G1048" s="12"/>
      <c r="H1048" s="8"/>
      <c r="J1048" s="87"/>
      <c r="K1048" s="87"/>
      <c r="L1048" s="87"/>
    </row>
    <row r="1049" spans="3:12">
      <c r="C1049" s="87"/>
      <c r="D1049" s="87"/>
      <c r="E1049" s="87"/>
      <c r="F1049" s="12"/>
      <c r="G1049" s="12"/>
      <c r="H1049" s="8"/>
      <c r="J1049" s="87"/>
      <c r="K1049" s="87"/>
      <c r="L1049" s="87"/>
    </row>
    <row r="1050" spans="3:12">
      <c r="C1050" s="87"/>
      <c r="D1050" s="87"/>
      <c r="E1050" s="87"/>
      <c r="F1050" s="12"/>
      <c r="G1050" s="12"/>
      <c r="H1050" s="8"/>
      <c r="J1050" s="87"/>
      <c r="K1050" s="87"/>
      <c r="L1050" s="87"/>
    </row>
    <row r="1051" spans="3:12">
      <c r="C1051" s="87"/>
      <c r="D1051" s="87"/>
      <c r="E1051" s="87"/>
      <c r="F1051" s="12"/>
      <c r="G1051" s="12"/>
      <c r="H1051" s="8"/>
      <c r="J1051" s="87"/>
      <c r="K1051" s="87"/>
      <c r="L1051" s="87"/>
    </row>
    <row r="1052" spans="3:12">
      <c r="C1052" s="87"/>
      <c r="D1052" s="87"/>
      <c r="E1052" s="87"/>
      <c r="F1052" s="12"/>
      <c r="G1052" s="12"/>
      <c r="H1052" s="8"/>
      <c r="J1052" s="87"/>
      <c r="K1052" s="87"/>
      <c r="L1052" s="87"/>
    </row>
    <row r="1053" spans="3:12">
      <c r="C1053" s="87"/>
      <c r="D1053" s="87"/>
      <c r="E1053" s="87"/>
      <c r="F1053" s="12"/>
      <c r="G1053" s="12"/>
      <c r="H1053" s="8"/>
      <c r="J1053" s="87"/>
      <c r="K1053" s="87"/>
      <c r="L1053" s="87"/>
    </row>
    <row r="1054" spans="3:12">
      <c r="C1054" s="87"/>
      <c r="D1054" s="87"/>
      <c r="E1054" s="87"/>
      <c r="F1054" s="12"/>
      <c r="G1054" s="12"/>
      <c r="H1054" s="8"/>
      <c r="J1054" s="87"/>
      <c r="K1054" s="87"/>
      <c r="L1054" s="87"/>
    </row>
    <row r="1055" spans="3:12">
      <c r="C1055" s="87"/>
      <c r="D1055" s="87"/>
      <c r="E1055" s="87"/>
      <c r="F1055" s="12"/>
      <c r="G1055" s="12"/>
      <c r="H1055" s="8"/>
      <c r="J1055" s="87"/>
      <c r="K1055" s="87"/>
      <c r="L1055" s="87"/>
    </row>
    <row r="1056" spans="3:12">
      <c r="C1056" s="87"/>
      <c r="D1056" s="87"/>
      <c r="E1056" s="87"/>
      <c r="F1056" s="12"/>
      <c r="G1056" s="12"/>
      <c r="H1056" s="8"/>
      <c r="J1056" s="87"/>
      <c r="K1056" s="87"/>
      <c r="L1056" s="87"/>
    </row>
    <row r="1057" spans="3:12">
      <c r="C1057" s="87"/>
      <c r="D1057" s="87"/>
      <c r="E1057" s="87"/>
      <c r="F1057" s="12"/>
      <c r="G1057" s="12"/>
      <c r="H1057" s="8"/>
      <c r="J1057" s="87"/>
      <c r="K1057" s="87"/>
      <c r="L1057" s="87"/>
    </row>
    <row r="1058" spans="3:12">
      <c r="C1058" s="87"/>
      <c r="D1058" s="87"/>
      <c r="E1058" s="87"/>
      <c r="F1058" s="12"/>
      <c r="G1058" s="12"/>
      <c r="H1058" s="8"/>
      <c r="J1058" s="87"/>
      <c r="K1058" s="87"/>
      <c r="L1058" s="87"/>
    </row>
    <row r="1059" spans="3:12">
      <c r="C1059" s="87"/>
      <c r="D1059" s="87"/>
      <c r="E1059" s="87"/>
      <c r="F1059" s="12"/>
      <c r="G1059" s="12"/>
      <c r="H1059" s="8"/>
      <c r="J1059" s="87"/>
      <c r="K1059" s="87"/>
      <c r="L1059" s="87"/>
    </row>
    <row r="1060" spans="3:12">
      <c r="C1060" s="87"/>
      <c r="D1060" s="87"/>
      <c r="E1060" s="87"/>
      <c r="F1060" s="12"/>
      <c r="G1060" s="12"/>
      <c r="H1060" s="8"/>
      <c r="J1060" s="87"/>
      <c r="K1060" s="87"/>
      <c r="L1060" s="87"/>
    </row>
    <row r="1061" spans="3:12">
      <c r="C1061" s="87"/>
      <c r="D1061" s="87"/>
      <c r="E1061" s="87"/>
      <c r="F1061" s="12"/>
      <c r="G1061" s="12"/>
      <c r="H1061" s="8"/>
      <c r="J1061" s="87"/>
      <c r="K1061" s="87"/>
      <c r="L1061" s="87"/>
    </row>
    <row r="1062" spans="3:12">
      <c r="C1062" s="87"/>
      <c r="D1062" s="87"/>
      <c r="E1062" s="87"/>
      <c r="F1062" s="12"/>
      <c r="G1062" s="12"/>
      <c r="H1062" s="8"/>
      <c r="J1062" s="87"/>
      <c r="K1062" s="87"/>
      <c r="L1062" s="87"/>
    </row>
    <row r="1063" spans="3:12">
      <c r="C1063" s="87"/>
      <c r="D1063" s="87"/>
      <c r="E1063" s="87"/>
      <c r="F1063" s="12"/>
      <c r="G1063" s="12"/>
      <c r="H1063" s="8"/>
      <c r="J1063" s="87"/>
      <c r="K1063" s="87"/>
      <c r="L1063" s="87"/>
    </row>
    <row r="1064" spans="3:12">
      <c r="C1064" s="87"/>
      <c r="D1064" s="87"/>
      <c r="E1064" s="87"/>
      <c r="F1064" s="12"/>
      <c r="G1064" s="12"/>
      <c r="H1064" s="8"/>
      <c r="J1064" s="87"/>
      <c r="K1064" s="87"/>
      <c r="L1064" s="87"/>
    </row>
    <row r="1065" spans="3:12">
      <c r="C1065" s="87"/>
      <c r="D1065" s="87"/>
      <c r="E1065" s="87"/>
      <c r="F1065" s="12"/>
      <c r="G1065" s="12"/>
      <c r="H1065" s="8"/>
      <c r="J1065" s="87"/>
      <c r="K1065" s="87"/>
      <c r="L1065" s="87"/>
    </row>
    <row r="1066" spans="3:12">
      <c r="C1066" s="87"/>
      <c r="D1066" s="87"/>
      <c r="E1066" s="87"/>
      <c r="F1066" s="12"/>
      <c r="G1066" s="12"/>
      <c r="H1066" s="8"/>
      <c r="J1066" s="87"/>
      <c r="K1066" s="87"/>
      <c r="L1066" s="87"/>
    </row>
    <row r="1067" spans="3:12">
      <c r="C1067" s="87"/>
      <c r="D1067" s="87"/>
      <c r="E1067" s="87"/>
      <c r="F1067" s="12"/>
      <c r="G1067" s="12"/>
      <c r="H1067" s="8"/>
      <c r="J1067" s="87"/>
      <c r="K1067" s="87"/>
      <c r="L1067" s="87"/>
    </row>
    <row r="1068" spans="3:12">
      <c r="C1068" s="87"/>
      <c r="D1068" s="87"/>
      <c r="E1068" s="87"/>
      <c r="F1068" s="12"/>
      <c r="G1068" s="12"/>
      <c r="H1068" s="8"/>
      <c r="J1068" s="87"/>
      <c r="K1068" s="87"/>
      <c r="L1068" s="87"/>
    </row>
    <row r="1069" spans="3:12">
      <c r="C1069" s="87"/>
      <c r="D1069" s="87"/>
      <c r="E1069" s="87"/>
      <c r="F1069" s="12"/>
      <c r="G1069" s="12"/>
      <c r="H1069" s="8"/>
      <c r="J1069" s="87"/>
      <c r="K1069" s="87"/>
      <c r="L1069" s="87"/>
    </row>
    <row r="1070" spans="3:12">
      <c r="C1070" s="87"/>
      <c r="D1070" s="87"/>
      <c r="E1070" s="87"/>
      <c r="F1070" s="12"/>
      <c r="G1070" s="12"/>
      <c r="H1070" s="8"/>
      <c r="J1070" s="87"/>
      <c r="K1070" s="87"/>
      <c r="L1070" s="87"/>
    </row>
    <row r="1071" spans="3:12">
      <c r="C1071" s="87"/>
      <c r="D1071" s="87"/>
      <c r="E1071" s="87"/>
      <c r="F1071" s="12"/>
      <c r="G1071" s="12"/>
      <c r="H1071" s="8"/>
      <c r="J1071" s="87"/>
      <c r="K1071" s="87"/>
      <c r="L1071" s="87"/>
    </row>
  </sheetData>
  <autoFilter ref="A6:Q278"/>
  <sortState ref="A7:Q277">
    <sortCondition descending="1" ref="C7:C277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E278" formula="1"/>
    <ignoredError sqref="H6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59"/>
  <sheetViews>
    <sheetView showGridLines="0" zoomScaleNormal="100" workbookViewId="0"/>
  </sheetViews>
  <sheetFormatPr defaultRowHeight="12.75"/>
  <cols>
    <col min="1" max="1" width="56.42578125" style="113" customWidth="1"/>
    <col min="2" max="2" width="13.5703125" style="113" customWidth="1"/>
    <col min="3" max="5" width="11.42578125" style="65" customWidth="1"/>
    <col min="6" max="6" width="11.42578125" style="113" customWidth="1"/>
    <col min="7" max="7" width="11.42578125" style="114" customWidth="1"/>
    <col min="8" max="8" width="11.42578125" style="115" customWidth="1"/>
    <col min="9" max="251" width="9.140625" style="111"/>
    <col min="252" max="252" width="56.42578125" style="111" customWidth="1"/>
    <col min="253" max="253" width="13.5703125" style="111" customWidth="1"/>
    <col min="254" max="259" width="11.42578125" style="111" customWidth="1"/>
    <col min="260" max="507" width="9.140625" style="111"/>
    <col min="508" max="508" width="56.42578125" style="111" customWidth="1"/>
    <col min="509" max="509" width="13.5703125" style="111" customWidth="1"/>
    <col min="510" max="515" width="11.42578125" style="111" customWidth="1"/>
    <col min="516" max="763" width="9.140625" style="111"/>
    <col min="764" max="764" width="56.42578125" style="111" customWidth="1"/>
    <col min="765" max="765" width="13.5703125" style="111" customWidth="1"/>
    <col min="766" max="771" width="11.42578125" style="111" customWidth="1"/>
    <col min="772" max="1019" width="9.140625" style="111"/>
    <col min="1020" max="1020" width="56.42578125" style="111" customWidth="1"/>
    <col min="1021" max="1021" width="13.5703125" style="111" customWidth="1"/>
    <col min="1022" max="1027" width="11.42578125" style="111" customWidth="1"/>
    <col min="1028" max="1275" width="9.140625" style="111"/>
    <col min="1276" max="1276" width="56.42578125" style="111" customWidth="1"/>
    <col min="1277" max="1277" width="13.5703125" style="111" customWidth="1"/>
    <col min="1278" max="1283" width="11.42578125" style="111" customWidth="1"/>
    <col min="1284" max="1531" width="9.140625" style="111"/>
    <col min="1532" max="1532" width="56.42578125" style="111" customWidth="1"/>
    <col min="1533" max="1533" width="13.5703125" style="111" customWidth="1"/>
    <col min="1534" max="1539" width="11.42578125" style="111" customWidth="1"/>
    <col min="1540" max="1787" width="9.140625" style="111"/>
    <col min="1788" max="1788" width="56.42578125" style="111" customWidth="1"/>
    <col min="1789" max="1789" width="13.5703125" style="111" customWidth="1"/>
    <col min="1790" max="1795" width="11.42578125" style="111" customWidth="1"/>
    <col min="1796" max="2043" width="9.140625" style="111"/>
    <col min="2044" max="2044" width="56.42578125" style="111" customWidth="1"/>
    <col min="2045" max="2045" width="13.5703125" style="111" customWidth="1"/>
    <col min="2046" max="2051" width="11.42578125" style="111" customWidth="1"/>
    <col min="2052" max="2299" width="9.140625" style="111"/>
    <col min="2300" max="2300" width="56.42578125" style="111" customWidth="1"/>
    <col min="2301" max="2301" width="13.5703125" style="111" customWidth="1"/>
    <col min="2302" max="2307" width="11.42578125" style="111" customWidth="1"/>
    <col min="2308" max="2555" width="9.140625" style="111"/>
    <col min="2556" max="2556" width="56.42578125" style="111" customWidth="1"/>
    <col min="2557" max="2557" width="13.5703125" style="111" customWidth="1"/>
    <col min="2558" max="2563" width="11.42578125" style="111" customWidth="1"/>
    <col min="2564" max="2811" width="9.140625" style="111"/>
    <col min="2812" max="2812" width="56.42578125" style="111" customWidth="1"/>
    <col min="2813" max="2813" width="13.5703125" style="111" customWidth="1"/>
    <col min="2814" max="2819" width="11.42578125" style="111" customWidth="1"/>
    <col min="2820" max="3067" width="9.140625" style="111"/>
    <col min="3068" max="3068" width="56.42578125" style="111" customWidth="1"/>
    <col min="3069" max="3069" width="13.5703125" style="111" customWidth="1"/>
    <col min="3070" max="3075" width="11.42578125" style="111" customWidth="1"/>
    <col min="3076" max="3323" width="9.140625" style="111"/>
    <col min="3324" max="3324" width="56.42578125" style="111" customWidth="1"/>
    <col min="3325" max="3325" width="13.5703125" style="111" customWidth="1"/>
    <col min="3326" max="3331" width="11.42578125" style="111" customWidth="1"/>
    <col min="3332" max="3579" width="9.140625" style="111"/>
    <col min="3580" max="3580" width="56.42578125" style="111" customWidth="1"/>
    <col min="3581" max="3581" width="13.5703125" style="111" customWidth="1"/>
    <col min="3582" max="3587" width="11.42578125" style="111" customWidth="1"/>
    <col min="3588" max="3835" width="9.140625" style="111"/>
    <col min="3836" max="3836" width="56.42578125" style="111" customWidth="1"/>
    <col min="3837" max="3837" width="13.5703125" style="111" customWidth="1"/>
    <col min="3838" max="3843" width="11.42578125" style="111" customWidth="1"/>
    <col min="3844" max="4091" width="9.140625" style="111"/>
    <col min="4092" max="4092" width="56.42578125" style="111" customWidth="1"/>
    <col min="4093" max="4093" width="13.5703125" style="111" customWidth="1"/>
    <col min="4094" max="4099" width="11.42578125" style="111" customWidth="1"/>
    <col min="4100" max="4347" width="9.140625" style="111"/>
    <col min="4348" max="4348" width="56.42578125" style="111" customWidth="1"/>
    <col min="4349" max="4349" width="13.5703125" style="111" customWidth="1"/>
    <col min="4350" max="4355" width="11.42578125" style="111" customWidth="1"/>
    <col min="4356" max="4603" width="9.140625" style="111"/>
    <col min="4604" max="4604" width="56.42578125" style="111" customWidth="1"/>
    <col min="4605" max="4605" width="13.5703125" style="111" customWidth="1"/>
    <col min="4606" max="4611" width="11.42578125" style="111" customWidth="1"/>
    <col min="4612" max="4859" width="9.140625" style="111"/>
    <col min="4860" max="4860" width="56.42578125" style="111" customWidth="1"/>
    <col min="4861" max="4861" width="13.5703125" style="111" customWidth="1"/>
    <col min="4862" max="4867" width="11.42578125" style="111" customWidth="1"/>
    <col min="4868" max="5115" width="9.140625" style="111"/>
    <col min="5116" max="5116" width="56.42578125" style="111" customWidth="1"/>
    <col min="5117" max="5117" width="13.5703125" style="111" customWidth="1"/>
    <col min="5118" max="5123" width="11.42578125" style="111" customWidth="1"/>
    <col min="5124" max="5371" width="9.140625" style="111"/>
    <col min="5372" max="5372" width="56.42578125" style="111" customWidth="1"/>
    <col min="5373" max="5373" width="13.5703125" style="111" customWidth="1"/>
    <col min="5374" max="5379" width="11.42578125" style="111" customWidth="1"/>
    <col min="5380" max="5627" width="9.140625" style="111"/>
    <col min="5628" max="5628" width="56.42578125" style="111" customWidth="1"/>
    <col min="5629" max="5629" width="13.5703125" style="111" customWidth="1"/>
    <col min="5630" max="5635" width="11.42578125" style="111" customWidth="1"/>
    <col min="5636" max="5883" width="9.140625" style="111"/>
    <col min="5884" max="5884" width="56.42578125" style="111" customWidth="1"/>
    <col min="5885" max="5885" width="13.5703125" style="111" customWidth="1"/>
    <col min="5886" max="5891" width="11.42578125" style="111" customWidth="1"/>
    <col min="5892" max="6139" width="9.140625" style="111"/>
    <col min="6140" max="6140" width="56.42578125" style="111" customWidth="1"/>
    <col min="6141" max="6141" width="13.5703125" style="111" customWidth="1"/>
    <col min="6142" max="6147" width="11.42578125" style="111" customWidth="1"/>
    <col min="6148" max="6395" width="9.140625" style="111"/>
    <col min="6396" max="6396" width="56.42578125" style="111" customWidth="1"/>
    <col min="6397" max="6397" width="13.5703125" style="111" customWidth="1"/>
    <col min="6398" max="6403" width="11.42578125" style="111" customWidth="1"/>
    <col min="6404" max="6651" width="9.140625" style="111"/>
    <col min="6652" max="6652" width="56.42578125" style="111" customWidth="1"/>
    <col min="6653" max="6653" width="13.5703125" style="111" customWidth="1"/>
    <col min="6654" max="6659" width="11.42578125" style="111" customWidth="1"/>
    <col min="6660" max="6907" width="9.140625" style="111"/>
    <col min="6908" max="6908" width="56.42578125" style="111" customWidth="1"/>
    <col min="6909" max="6909" width="13.5703125" style="111" customWidth="1"/>
    <col min="6910" max="6915" width="11.42578125" style="111" customWidth="1"/>
    <col min="6916" max="7163" width="9.140625" style="111"/>
    <col min="7164" max="7164" width="56.42578125" style="111" customWidth="1"/>
    <col min="7165" max="7165" width="13.5703125" style="111" customWidth="1"/>
    <col min="7166" max="7171" width="11.42578125" style="111" customWidth="1"/>
    <col min="7172" max="7419" width="9.140625" style="111"/>
    <col min="7420" max="7420" width="56.42578125" style="111" customWidth="1"/>
    <col min="7421" max="7421" width="13.5703125" style="111" customWidth="1"/>
    <col min="7422" max="7427" width="11.42578125" style="111" customWidth="1"/>
    <col min="7428" max="7675" width="9.140625" style="111"/>
    <col min="7676" max="7676" width="56.42578125" style="111" customWidth="1"/>
    <col min="7677" max="7677" width="13.5703125" style="111" customWidth="1"/>
    <col min="7678" max="7683" width="11.42578125" style="111" customWidth="1"/>
    <col min="7684" max="7931" width="9.140625" style="111"/>
    <col min="7932" max="7932" width="56.42578125" style="111" customWidth="1"/>
    <col min="7933" max="7933" width="13.5703125" style="111" customWidth="1"/>
    <col min="7934" max="7939" width="11.42578125" style="111" customWidth="1"/>
    <col min="7940" max="8187" width="9.140625" style="111"/>
    <col min="8188" max="8188" width="56.42578125" style="111" customWidth="1"/>
    <col min="8189" max="8189" width="13.5703125" style="111" customWidth="1"/>
    <col min="8190" max="8195" width="11.42578125" style="111" customWidth="1"/>
    <col min="8196" max="8443" width="9.140625" style="111"/>
    <col min="8444" max="8444" width="56.42578125" style="111" customWidth="1"/>
    <col min="8445" max="8445" width="13.5703125" style="111" customWidth="1"/>
    <col min="8446" max="8451" width="11.42578125" style="111" customWidth="1"/>
    <col min="8452" max="8699" width="9.140625" style="111"/>
    <col min="8700" max="8700" width="56.42578125" style="111" customWidth="1"/>
    <col min="8701" max="8701" width="13.5703125" style="111" customWidth="1"/>
    <col min="8702" max="8707" width="11.42578125" style="111" customWidth="1"/>
    <col min="8708" max="8955" width="9.140625" style="111"/>
    <col min="8956" max="8956" width="56.42578125" style="111" customWidth="1"/>
    <col min="8957" max="8957" width="13.5703125" style="111" customWidth="1"/>
    <col min="8958" max="8963" width="11.42578125" style="111" customWidth="1"/>
    <col min="8964" max="9211" width="9.140625" style="111"/>
    <col min="9212" max="9212" width="56.42578125" style="111" customWidth="1"/>
    <col min="9213" max="9213" width="13.5703125" style="111" customWidth="1"/>
    <col min="9214" max="9219" width="11.42578125" style="111" customWidth="1"/>
    <col min="9220" max="9467" width="9.140625" style="111"/>
    <col min="9468" max="9468" width="56.42578125" style="111" customWidth="1"/>
    <col min="9469" max="9469" width="13.5703125" style="111" customWidth="1"/>
    <col min="9470" max="9475" width="11.42578125" style="111" customWidth="1"/>
    <col min="9476" max="9723" width="9.140625" style="111"/>
    <col min="9724" max="9724" width="56.42578125" style="111" customWidth="1"/>
    <col min="9725" max="9725" width="13.5703125" style="111" customWidth="1"/>
    <col min="9726" max="9731" width="11.42578125" style="111" customWidth="1"/>
    <col min="9732" max="9979" width="9.140625" style="111"/>
    <col min="9980" max="9980" width="56.42578125" style="111" customWidth="1"/>
    <col min="9981" max="9981" width="13.5703125" style="111" customWidth="1"/>
    <col min="9982" max="9987" width="11.42578125" style="111" customWidth="1"/>
    <col min="9988" max="10235" width="9.140625" style="111"/>
    <col min="10236" max="10236" width="56.42578125" style="111" customWidth="1"/>
    <col min="10237" max="10237" width="13.5703125" style="111" customWidth="1"/>
    <col min="10238" max="10243" width="11.42578125" style="111" customWidth="1"/>
    <col min="10244" max="10491" width="9.140625" style="111"/>
    <col min="10492" max="10492" width="56.42578125" style="111" customWidth="1"/>
    <col min="10493" max="10493" width="13.5703125" style="111" customWidth="1"/>
    <col min="10494" max="10499" width="11.42578125" style="111" customWidth="1"/>
    <col min="10500" max="10747" width="9.140625" style="111"/>
    <col min="10748" max="10748" width="56.42578125" style="111" customWidth="1"/>
    <col min="10749" max="10749" width="13.5703125" style="111" customWidth="1"/>
    <col min="10750" max="10755" width="11.42578125" style="111" customWidth="1"/>
    <col min="10756" max="11003" width="9.140625" style="111"/>
    <col min="11004" max="11004" width="56.42578125" style="111" customWidth="1"/>
    <col min="11005" max="11005" width="13.5703125" style="111" customWidth="1"/>
    <col min="11006" max="11011" width="11.42578125" style="111" customWidth="1"/>
    <col min="11012" max="11259" width="9.140625" style="111"/>
    <col min="11260" max="11260" width="56.42578125" style="111" customWidth="1"/>
    <col min="11261" max="11261" width="13.5703125" style="111" customWidth="1"/>
    <col min="11262" max="11267" width="11.42578125" style="111" customWidth="1"/>
    <col min="11268" max="11515" width="9.140625" style="111"/>
    <col min="11516" max="11516" width="56.42578125" style="111" customWidth="1"/>
    <col min="11517" max="11517" width="13.5703125" style="111" customWidth="1"/>
    <col min="11518" max="11523" width="11.42578125" style="111" customWidth="1"/>
    <col min="11524" max="11771" width="9.140625" style="111"/>
    <col min="11772" max="11772" width="56.42578125" style="111" customWidth="1"/>
    <col min="11773" max="11773" width="13.5703125" style="111" customWidth="1"/>
    <col min="11774" max="11779" width="11.42578125" style="111" customWidth="1"/>
    <col min="11780" max="12027" width="9.140625" style="111"/>
    <col min="12028" max="12028" width="56.42578125" style="111" customWidth="1"/>
    <col min="12029" max="12029" width="13.5703125" style="111" customWidth="1"/>
    <col min="12030" max="12035" width="11.42578125" style="111" customWidth="1"/>
    <col min="12036" max="12283" width="9.140625" style="111"/>
    <col min="12284" max="12284" width="56.42578125" style="111" customWidth="1"/>
    <col min="12285" max="12285" width="13.5703125" style="111" customWidth="1"/>
    <col min="12286" max="12291" width="11.42578125" style="111" customWidth="1"/>
    <col min="12292" max="12539" width="9.140625" style="111"/>
    <col min="12540" max="12540" width="56.42578125" style="111" customWidth="1"/>
    <col min="12541" max="12541" width="13.5703125" style="111" customWidth="1"/>
    <col min="12542" max="12547" width="11.42578125" style="111" customWidth="1"/>
    <col min="12548" max="12795" width="9.140625" style="111"/>
    <col min="12796" max="12796" width="56.42578125" style="111" customWidth="1"/>
    <col min="12797" max="12797" width="13.5703125" style="111" customWidth="1"/>
    <col min="12798" max="12803" width="11.42578125" style="111" customWidth="1"/>
    <col min="12804" max="13051" width="9.140625" style="111"/>
    <col min="13052" max="13052" width="56.42578125" style="111" customWidth="1"/>
    <col min="13053" max="13053" width="13.5703125" style="111" customWidth="1"/>
    <col min="13054" max="13059" width="11.42578125" style="111" customWidth="1"/>
    <col min="13060" max="13307" width="9.140625" style="111"/>
    <col min="13308" max="13308" width="56.42578125" style="111" customWidth="1"/>
    <col min="13309" max="13309" width="13.5703125" style="111" customWidth="1"/>
    <col min="13310" max="13315" width="11.42578125" style="111" customWidth="1"/>
    <col min="13316" max="13563" width="9.140625" style="111"/>
    <col min="13564" max="13564" width="56.42578125" style="111" customWidth="1"/>
    <col min="13565" max="13565" width="13.5703125" style="111" customWidth="1"/>
    <col min="13566" max="13571" width="11.42578125" style="111" customWidth="1"/>
    <col min="13572" max="13819" width="9.140625" style="111"/>
    <col min="13820" max="13820" width="56.42578125" style="111" customWidth="1"/>
    <col min="13821" max="13821" width="13.5703125" style="111" customWidth="1"/>
    <col min="13822" max="13827" width="11.42578125" style="111" customWidth="1"/>
    <col min="13828" max="14075" width="9.140625" style="111"/>
    <col min="14076" max="14076" width="56.42578125" style="111" customWidth="1"/>
    <col min="14077" max="14077" width="13.5703125" style="111" customWidth="1"/>
    <col min="14078" max="14083" width="11.42578125" style="111" customWidth="1"/>
    <col min="14084" max="14331" width="9.140625" style="111"/>
    <col min="14332" max="14332" width="56.42578125" style="111" customWidth="1"/>
    <col min="14333" max="14333" width="13.5703125" style="111" customWidth="1"/>
    <col min="14334" max="14339" width="11.42578125" style="111" customWidth="1"/>
    <col min="14340" max="14587" width="9.140625" style="111"/>
    <col min="14588" max="14588" width="56.42578125" style="111" customWidth="1"/>
    <col min="14589" max="14589" width="13.5703125" style="111" customWidth="1"/>
    <col min="14590" max="14595" width="11.42578125" style="111" customWidth="1"/>
    <col min="14596" max="14843" width="9.140625" style="111"/>
    <col min="14844" max="14844" width="56.42578125" style="111" customWidth="1"/>
    <col min="14845" max="14845" width="13.5703125" style="111" customWidth="1"/>
    <col min="14846" max="14851" width="11.42578125" style="111" customWidth="1"/>
    <col min="14852" max="15099" width="9.140625" style="111"/>
    <col min="15100" max="15100" width="56.42578125" style="111" customWidth="1"/>
    <col min="15101" max="15101" width="13.5703125" style="111" customWidth="1"/>
    <col min="15102" max="15107" width="11.42578125" style="111" customWidth="1"/>
    <col min="15108" max="15355" width="9.140625" style="111"/>
    <col min="15356" max="15356" width="56.42578125" style="111" customWidth="1"/>
    <col min="15357" max="15357" width="13.5703125" style="111" customWidth="1"/>
    <col min="15358" max="15363" width="11.42578125" style="111" customWidth="1"/>
    <col min="15364" max="15611" width="9.140625" style="111"/>
    <col min="15612" max="15612" width="56.42578125" style="111" customWidth="1"/>
    <col min="15613" max="15613" width="13.5703125" style="111" customWidth="1"/>
    <col min="15614" max="15619" width="11.42578125" style="111" customWidth="1"/>
    <col min="15620" max="15867" width="9.140625" style="111"/>
    <col min="15868" max="15868" width="56.42578125" style="111" customWidth="1"/>
    <col min="15869" max="15869" width="13.5703125" style="111" customWidth="1"/>
    <col min="15870" max="15875" width="11.42578125" style="111" customWidth="1"/>
    <col min="15876" max="16123" width="9.140625" style="111"/>
    <col min="16124" max="16124" width="56.42578125" style="111" customWidth="1"/>
    <col min="16125" max="16125" width="13.5703125" style="111" customWidth="1"/>
    <col min="16126" max="16131" width="11.42578125" style="111" customWidth="1"/>
    <col min="16132" max="16384" width="9.140625" style="111"/>
  </cols>
  <sheetData>
    <row r="1" spans="1:10" s="114" customFormat="1" ht="20.25">
      <c r="A1" s="112" t="s">
        <v>1685</v>
      </c>
      <c r="B1" s="113"/>
      <c r="C1" s="65"/>
      <c r="D1" s="65"/>
      <c r="E1" s="65"/>
      <c r="F1" s="113"/>
      <c r="H1" s="115"/>
    </row>
    <row r="2" spans="1:10" s="114" customFormat="1" ht="15.75" customHeight="1">
      <c r="A2" s="116" t="s">
        <v>2713</v>
      </c>
      <c r="B2" s="113"/>
      <c r="C2" s="110"/>
      <c r="D2" s="65"/>
      <c r="E2" s="110"/>
      <c r="F2" s="113"/>
      <c r="H2" s="115"/>
    </row>
    <row r="3" spans="1:10" s="114" customFormat="1" ht="12">
      <c r="A3" s="113"/>
      <c r="B3" s="113"/>
      <c r="C3" s="65"/>
      <c r="D3" s="65"/>
      <c r="E3" s="65"/>
      <c r="F3" s="113"/>
      <c r="H3" s="115"/>
    </row>
    <row r="4" spans="1:10" s="114" customFormat="1" ht="12">
      <c r="C4" s="66"/>
      <c r="D4" s="66"/>
      <c r="E4" s="66"/>
      <c r="H4" s="115"/>
    </row>
    <row r="5" spans="1:10" s="7" customFormat="1" ht="22.5" customHeight="1">
      <c r="A5" s="148" t="s">
        <v>1686</v>
      </c>
      <c r="B5" s="149" t="s">
        <v>154</v>
      </c>
      <c r="C5" s="168" t="s">
        <v>1018</v>
      </c>
      <c r="D5" s="169"/>
      <c r="E5" s="170"/>
      <c r="F5" s="150"/>
      <c r="G5" s="149" t="s">
        <v>473</v>
      </c>
      <c r="H5" s="151" t="s">
        <v>1687</v>
      </c>
      <c r="I5" s="93"/>
      <c r="J5" s="12"/>
    </row>
    <row r="6" spans="1:10" s="55" customFormat="1" ht="22.5">
      <c r="A6" s="152"/>
      <c r="B6" s="153"/>
      <c r="C6" s="98" t="s">
        <v>2712</v>
      </c>
      <c r="D6" s="98" t="s">
        <v>2708</v>
      </c>
      <c r="E6" s="99" t="s">
        <v>150</v>
      </c>
      <c r="F6" s="144" t="s">
        <v>151</v>
      </c>
      <c r="G6" s="144" t="s">
        <v>474</v>
      </c>
      <c r="H6" s="144" t="s">
        <v>1395</v>
      </c>
      <c r="I6" s="54"/>
    </row>
    <row r="7" spans="1:10" ht="12.75" customHeight="1">
      <c r="A7" s="117" t="s">
        <v>707</v>
      </c>
      <c r="B7" s="117" t="s">
        <v>689</v>
      </c>
      <c r="C7" s="91">
        <v>4.3649204560000001</v>
      </c>
      <c r="D7" s="91">
        <v>4.7581650049999995</v>
      </c>
      <c r="E7" s="92">
        <f t="shared" ref="E7:E38" si="0">IF(ISERROR(C7/D7-1),"",IF((C7/D7-1)&gt;10000%,"",C7/D7-1))</f>
        <v>-8.2646261444646818E-2</v>
      </c>
      <c r="F7" s="118">
        <f t="shared" ref="F7:F38" si="1">C7/$C$141</f>
        <v>0.2661640570831279</v>
      </c>
      <c r="G7" s="119">
        <v>37.443191380000002</v>
      </c>
      <c r="H7" s="120">
        <v>168.97585000000001</v>
      </c>
    </row>
    <row r="8" spans="1:10" ht="12.75" customHeight="1">
      <c r="A8" s="117" t="s">
        <v>2225</v>
      </c>
      <c r="B8" s="117" t="s">
        <v>2226</v>
      </c>
      <c r="C8" s="91">
        <v>2.9324222999999998</v>
      </c>
      <c r="D8" s="91">
        <v>1.22358648</v>
      </c>
      <c r="E8" s="92">
        <f t="shared" si="0"/>
        <v>1.3965795208851928</v>
      </c>
      <c r="F8" s="118">
        <f t="shared" si="1"/>
        <v>0.17881320503244405</v>
      </c>
      <c r="G8" s="119">
        <v>0.101075889</v>
      </c>
      <c r="H8" s="120">
        <v>38.793999999999997</v>
      </c>
    </row>
    <row r="9" spans="1:10" ht="12.75" customHeight="1">
      <c r="A9" s="117" t="s">
        <v>2223</v>
      </c>
      <c r="B9" s="117" t="s">
        <v>2224</v>
      </c>
      <c r="C9" s="91">
        <v>2.4150191699999999</v>
      </c>
      <c r="D9" s="91">
        <v>0</v>
      </c>
      <c r="E9" s="92" t="str">
        <f t="shared" si="0"/>
        <v/>
      </c>
      <c r="F9" s="118">
        <f t="shared" si="1"/>
        <v>0.14726300437781178</v>
      </c>
      <c r="G9" s="119">
        <v>0.6815915039999999</v>
      </c>
      <c r="H9" s="120">
        <v>29.565950000000001</v>
      </c>
    </row>
    <row r="10" spans="1:10" ht="12.75" customHeight="1">
      <c r="A10" s="117" t="s">
        <v>1894</v>
      </c>
      <c r="B10" s="117" t="s">
        <v>1893</v>
      </c>
      <c r="C10" s="91">
        <v>1.37799922</v>
      </c>
      <c r="D10" s="91">
        <v>8.6992619999999993E-2</v>
      </c>
      <c r="E10" s="92">
        <f t="shared" si="0"/>
        <v>14.840415198438674</v>
      </c>
      <c r="F10" s="118">
        <f t="shared" si="1"/>
        <v>8.4027616711415676E-2</v>
      </c>
      <c r="G10" s="119">
        <v>0.10032548200000001</v>
      </c>
      <c r="H10" s="120">
        <v>403.44024999999999</v>
      </c>
    </row>
    <row r="11" spans="1:10" ht="12.75" customHeight="1">
      <c r="A11" s="117" t="s">
        <v>2166</v>
      </c>
      <c r="B11" s="117" t="s">
        <v>2167</v>
      </c>
      <c r="C11" s="91">
        <v>1.34615332</v>
      </c>
      <c r="D11" s="91">
        <v>0.16166700000000001</v>
      </c>
      <c r="E11" s="92">
        <f t="shared" si="0"/>
        <v>7.3267043985476317</v>
      </c>
      <c r="F11" s="118">
        <f t="shared" si="1"/>
        <v>8.2085717877082465E-2</v>
      </c>
      <c r="G11" s="119">
        <v>1.3670908100000001</v>
      </c>
      <c r="H11" s="120">
        <v>57.242100000000001</v>
      </c>
    </row>
    <row r="12" spans="1:10" ht="12.75" customHeight="1">
      <c r="A12" s="117" t="s">
        <v>1005</v>
      </c>
      <c r="B12" s="117" t="s">
        <v>993</v>
      </c>
      <c r="C12" s="91">
        <v>0.76637944999999996</v>
      </c>
      <c r="D12" s="91">
        <v>4.7006230000000003E-2</v>
      </c>
      <c r="E12" s="92">
        <f t="shared" si="0"/>
        <v>15.30378462599532</v>
      </c>
      <c r="F12" s="118">
        <f t="shared" si="1"/>
        <v>4.6732275131553085E-2</v>
      </c>
      <c r="G12" s="119">
        <v>4.638721398795</v>
      </c>
      <c r="H12" s="120">
        <v>23.250150000000001</v>
      </c>
    </row>
    <row r="13" spans="1:10" ht="12.75" customHeight="1">
      <c r="A13" s="117" t="s">
        <v>714</v>
      </c>
      <c r="B13" s="117" t="s">
        <v>696</v>
      </c>
      <c r="C13" s="91">
        <v>0.53968216000000002</v>
      </c>
      <c r="D13" s="91">
        <v>0.10106973</v>
      </c>
      <c r="E13" s="92">
        <f t="shared" si="0"/>
        <v>4.3397012142013249</v>
      </c>
      <c r="F13" s="118">
        <f t="shared" si="1"/>
        <v>3.2908731027053058E-2</v>
      </c>
      <c r="G13" s="119">
        <v>2.8335735694394999</v>
      </c>
      <c r="H13" s="120">
        <v>23.58785</v>
      </c>
    </row>
    <row r="14" spans="1:10" ht="12.75" customHeight="1">
      <c r="A14" s="117" t="s">
        <v>712</v>
      </c>
      <c r="B14" s="117" t="s">
        <v>694</v>
      </c>
      <c r="C14" s="91">
        <v>0.51090977000000004</v>
      </c>
      <c r="D14" s="91">
        <v>1.1607654199999999</v>
      </c>
      <c r="E14" s="92">
        <f t="shared" si="0"/>
        <v>-0.55985097316217425</v>
      </c>
      <c r="F14" s="118">
        <f t="shared" si="1"/>
        <v>3.1154248641503252E-2</v>
      </c>
      <c r="G14" s="119">
        <v>5.3351109161406001</v>
      </c>
      <c r="H14" s="120">
        <v>25.160049999999998</v>
      </c>
    </row>
    <row r="15" spans="1:10" ht="12.75" customHeight="1">
      <c r="A15" s="117" t="s">
        <v>1996</v>
      </c>
      <c r="B15" s="117" t="s">
        <v>1997</v>
      </c>
      <c r="C15" s="91">
        <v>0.33780406000000002</v>
      </c>
      <c r="D15" s="91">
        <v>0</v>
      </c>
      <c r="E15" s="92" t="str">
        <f t="shared" si="0"/>
        <v/>
      </c>
      <c r="F15" s="118">
        <f t="shared" si="1"/>
        <v>2.0598611135091982E-2</v>
      </c>
      <c r="G15" s="119">
        <v>5.2047386000000001E-2</v>
      </c>
      <c r="H15" s="120">
        <v>59.998249999999999</v>
      </c>
    </row>
    <row r="16" spans="1:10" ht="12.75" customHeight="1">
      <c r="A16" s="117" t="s">
        <v>1000</v>
      </c>
      <c r="B16" s="117" t="s">
        <v>988</v>
      </c>
      <c r="C16" s="91">
        <v>0.27296559999999997</v>
      </c>
      <c r="D16" s="91">
        <v>9.6756090000000003E-2</v>
      </c>
      <c r="E16" s="92">
        <f t="shared" si="0"/>
        <v>1.8211722900336298</v>
      </c>
      <c r="F16" s="118">
        <f t="shared" si="1"/>
        <v>1.6644892449359735E-2</v>
      </c>
      <c r="G16" s="119">
        <v>0.90073690272000007</v>
      </c>
      <c r="H16" s="120">
        <v>23.658850000000001</v>
      </c>
    </row>
    <row r="17" spans="1:8" ht="12.75" customHeight="1">
      <c r="A17" s="117" t="s">
        <v>708</v>
      </c>
      <c r="B17" s="117" t="s">
        <v>690</v>
      </c>
      <c r="C17" s="91">
        <v>0.19333331000000001</v>
      </c>
      <c r="D17" s="91">
        <v>1.38642E-2</v>
      </c>
      <c r="E17" s="92">
        <f t="shared" si="0"/>
        <v>12.944786572611475</v>
      </c>
      <c r="F17" s="118">
        <f t="shared" si="1"/>
        <v>1.1789075809657793E-2</v>
      </c>
      <c r="G17" s="119">
        <v>0.55408139890999997</v>
      </c>
      <c r="H17" s="120">
        <v>21.782550000000001</v>
      </c>
    </row>
    <row r="18" spans="1:8" ht="12.75" customHeight="1">
      <c r="A18" s="117" t="s">
        <v>711</v>
      </c>
      <c r="B18" s="117" t="s">
        <v>693</v>
      </c>
      <c r="C18" s="91">
        <v>0.17646810999999998</v>
      </c>
      <c r="D18" s="91">
        <v>1.83590024</v>
      </c>
      <c r="E18" s="92">
        <f t="shared" si="0"/>
        <v>-0.90387924890733717</v>
      </c>
      <c r="F18" s="118">
        <f t="shared" si="1"/>
        <v>1.0760669885479281E-2</v>
      </c>
      <c r="G18" s="119">
        <v>13.2737695997358</v>
      </c>
      <c r="H18" s="120">
        <v>23.00225</v>
      </c>
    </row>
    <row r="19" spans="1:8" ht="12.75" customHeight="1">
      <c r="A19" s="117" t="s">
        <v>1140</v>
      </c>
      <c r="B19" s="117" t="s">
        <v>994</v>
      </c>
      <c r="C19" s="91">
        <v>0.17507041000000001</v>
      </c>
      <c r="D19" s="91">
        <v>0.38129578000000003</v>
      </c>
      <c r="E19" s="92">
        <f t="shared" si="0"/>
        <v>-0.54085405823269272</v>
      </c>
      <c r="F19" s="118">
        <f t="shared" si="1"/>
        <v>1.0675440954887039E-2</v>
      </c>
      <c r="G19" s="119">
        <v>0.6047522796</v>
      </c>
      <c r="H19" s="120">
        <v>22.448499999999999</v>
      </c>
    </row>
    <row r="20" spans="1:8" ht="12.75" customHeight="1">
      <c r="A20" s="117" t="s">
        <v>716</v>
      </c>
      <c r="B20" s="117" t="s">
        <v>700</v>
      </c>
      <c r="C20" s="91">
        <v>0.13158582899999999</v>
      </c>
      <c r="D20" s="91">
        <v>0.53915762</v>
      </c>
      <c r="E20" s="92">
        <f t="shared" si="0"/>
        <v>-0.75594181716285491</v>
      </c>
      <c r="F20" s="118">
        <f t="shared" si="1"/>
        <v>8.0238387971408899E-3</v>
      </c>
      <c r="G20" s="119">
        <v>6.6023810100000002</v>
      </c>
      <c r="H20" s="120">
        <v>356.9289</v>
      </c>
    </row>
    <row r="21" spans="1:8" ht="12.75" customHeight="1">
      <c r="A21" s="117" t="s">
        <v>2002</v>
      </c>
      <c r="B21" s="117" t="s">
        <v>2003</v>
      </c>
      <c r="C21" s="91">
        <v>0.1141639</v>
      </c>
      <c r="D21" s="91">
        <v>0.12378565</v>
      </c>
      <c r="E21" s="92">
        <f t="shared" si="0"/>
        <v>-7.7729122882983614E-2</v>
      </c>
      <c r="F21" s="118">
        <f t="shared" si="1"/>
        <v>6.9614846599698275E-3</v>
      </c>
      <c r="G21" s="119">
        <v>0.98584142299999999</v>
      </c>
      <c r="H21" s="120">
        <v>60.195</v>
      </c>
    </row>
    <row r="22" spans="1:8" ht="12.75" customHeight="1">
      <c r="A22" s="117" t="s">
        <v>1959</v>
      </c>
      <c r="B22" s="117" t="s">
        <v>1960</v>
      </c>
      <c r="C22" s="91">
        <v>0.10278641000000001</v>
      </c>
      <c r="D22" s="91">
        <v>2.2566999999999999E-3</v>
      </c>
      <c r="E22" s="92">
        <f t="shared" si="0"/>
        <v>44.547219391146371</v>
      </c>
      <c r="F22" s="118">
        <f t="shared" si="1"/>
        <v>6.267708237616001E-3</v>
      </c>
      <c r="G22" s="119">
        <v>0.100301794</v>
      </c>
      <c r="H22" s="120">
        <v>32.103900000000003</v>
      </c>
    </row>
    <row r="23" spans="1:8" ht="12.75" customHeight="1">
      <c r="A23" s="117" t="s">
        <v>710</v>
      </c>
      <c r="B23" s="117" t="s">
        <v>692</v>
      </c>
      <c r="C23" s="91">
        <v>6.1819650000000004E-2</v>
      </c>
      <c r="D23" s="91">
        <v>8.7509440000000008E-2</v>
      </c>
      <c r="E23" s="92">
        <f t="shared" si="0"/>
        <v>-0.29356592843012141</v>
      </c>
      <c r="F23" s="118">
        <f t="shared" si="1"/>
        <v>3.76963773276582E-3</v>
      </c>
      <c r="G23" s="119">
        <v>1.1316241312452999</v>
      </c>
      <c r="H23" s="120">
        <v>33.671999999999997</v>
      </c>
    </row>
    <row r="24" spans="1:8" ht="12.75" customHeight="1">
      <c r="A24" s="117" t="s">
        <v>1010</v>
      </c>
      <c r="B24" s="117" t="s">
        <v>999</v>
      </c>
      <c r="C24" s="91">
        <v>5.6226100000000001E-2</v>
      </c>
      <c r="D24" s="91">
        <v>8.7426020000000007E-2</v>
      </c>
      <c r="E24" s="92">
        <f t="shared" si="0"/>
        <v>-0.35687224467040823</v>
      </c>
      <c r="F24" s="118">
        <f t="shared" si="1"/>
        <v>3.4285543209362115E-3</v>
      </c>
      <c r="G24" s="119">
        <v>1.5472314976850001</v>
      </c>
      <c r="H24" s="120">
        <v>21.03725</v>
      </c>
    </row>
    <row r="25" spans="1:8" ht="12.75" customHeight="1">
      <c r="A25" s="117" t="s">
        <v>1006</v>
      </c>
      <c r="B25" s="117" t="s">
        <v>995</v>
      </c>
      <c r="C25" s="91">
        <v>4.5978390000000001E-2</v>
      </c>
      <c r="D25" s="91">
        <v>9.248352E-2</v>
      </c>
      <c r="E25" s="92">
        <f t="shared" si="0"/>
        <v>-0.50284775060464826</v>
      </c>
      <c r="F25" s="118">
        <f t="shared" si="1"/>
        <v>2.8036696072498411E-3</v>
      </c>
      <c r="G25" s="119">
        <v>0.35868355056000001</v>
      </c>
      <c r="H25" s="120">
        <v>21.273599999999998</v>
      </c>
    </row>
    <row r="26" spans="1:8" ht="12.75" customHeight="1">
      <c r="A26" s="117" t="s">
        <v>715</v>
      </c>
      <c r="B26" s="117" t="s">
        <v>697</v>
      </c>
      <c r="C26" s="91">
        <v>4.585736E-2</v>
      </c>
      <c r="D26" s="91">
        <v>2.0881299999999998E-2</v>
      </c>
      <c r="E26" s="92">
        <f t="shared" si="0"/>
        <v>1.1960969862987461</v>
      </c>
      <c r="F26" s="118">
        <f t="shared" si="1"/>
        <v>2.7962894416423581E-3</v>
      </c>
      <c r="G26" s="119">
        <v>0.73808297007500001</v>
      </c>
      <c r="H26" s="120">
        <v>30.061199999999999</v>
      </c>
    </row>
    <row r="27" spans="1:8" ht="12.75" customHeight="1">
      <c r="A27" s="117" t="s">
        <v>709</v>
      </c>
      <c r="B27" s="117" t="s">
        <v>691</v>
      </c>
      <c r="C27" s="91">
        <v>4.5192000000000003E-2</v>
      </c>
      <c r="D27" s="91">
        <v>5.8485099999999998E-2</v>
      </c>
      <c r="E27" s="92">
        <f t="shared" si="0"/>
        <v>-0.22729036968390237</v>
      </c>
      <c r="F27" s="118">
        <f t="shared" si="1"/>
        <v>2.7557171290868345E-3</v>
      </c>
      <c r="G27" s="119">
        <v>1.162048653976</v>
      </c>
      <c r="H27" s="120">
        <v>21.938500000000001</v>
      </c>
    </row>
    <row r="28" spans="1:8" ht="12.75" customHeight="1">
      <c r="A28" s="117" t="s">
        <v>1965</v>
      </c>
      <c r="B28" s="117" t="s">
        <v>1966</v>
      </c>
      <c r="C28" s="91">
        <v>4.1324E-2</v>
      </c>
      <c r="D28" s="91">
        <v>8.8677759999999994E-2</v>
      </c>
      <c r="E28" s="92">
        <f t="shared" si="0"/>
        <v>-0.53399815241160797</v>
      </c>
      <c r="F28" s="118">
        <f t="shared" si="1"/>
        <v>2.5198542804563719E-3</v>
      </c>
      <c r="G28" s="119">
        <v>0.40144338499999999</v>
      </c>
      <c r="H28" s="120">
        <v>63.922750000000001</v>
      </c>
    </row>
    <row r="29" spans="1:8" ht="12.75" customHeight="1">
      <c r="A29" s="117" t="s">
        <v>1001</v>
      </c>
      <c r="B29" s="117" t="s">
        <v>989</v>
      </c>
      <c r="C29" s="91">
        <v>3.4732249999999999E-2</v>
      </c>
      <c r="D29" s="91">
        <v>1.4810559999999999E-2</v>
      </c>
      <c r="E29" s="92">
        <f t="shared" si="0"/>
        <v>1.3451003878313852</v>
      </c>
      <c r="F29" s="118">
        <f t="shared" si="1"/>
        <v>2.1179026433157683E-3</v>
      </c>
      <c r="G29" s="119">
        <v>0.89363183124180001</v>
      </c>
      <c r="H29" s="120">
        <v>21.98845</v>
      </c>
    </row>
    <row r="30" spans="1:8" ht="12.75" customHeight="1">
      <c r="A30" s="117" t="s">
        <v>1892</v>
      </c>
      <c r="B30" s="117" t="s">
        <v>1891</v>
      </c>
      <c r="C30" s="91">
        <v>3.4701000000000003E-2</v>
      </c>
      <c r="D30" s="91">
        <v>6.0276000000000003E-2</v>
      </c>
      <c r="E30" s="92">
        <f t="shared" si="0"/>
        <v>-0.42429822815050766</v>
      </c>
      <c r="F30" s="118">
        <f t="shared" si="1"/>
        <v>2.1159970812631053E-3</v>
      </c>
      <c r="G30" s="119">
        <v>0.225102264</v>
      </c>
      <c r="H30" s="120">
        <v>401.43110000000001</v>
      </c>
    </row>
    <row r="31" spans="1:8" ht="12.75" customHeight="1">
      <c r="A31" s="117" t="s">
        <v>1961</v>
      </c>
      <c r="B31" s="117" t="s">
        <v>1962</v>
      </c>
      <c r="C31" s="91">
        <v>2.89886E-2</v>
      </c>
      <c r="D31" s="91">
        <v>1.021529E-2</v>
      </c>
      <c r="E31" s="92">
        <f t="shared" si="0"/>
        <v>1.8377657413543815</v>
      </c>
      <c r="F31" s="118">
        <f t="shared" si="1"/>
        <v>1.7676664358348072E-3</v>
      </c>
      <c r="G31" s="119">
        <v>0.177460058</v>
      </c>
      <c r="H31" s="120">
        <v>33.652250000000002</v>
      </c>
    </row>
    <row r="32" spans="1:8" ht="12.75" customHeight="1">
      <c r="A32" s="117" t="s">
        <v>495</v>
      </c>
      <c r="B32" s="117" t="s">
        <v>496</v>
      </c>
      <c r="C32" s="91">
        <v>2.4093380000000001E-2</v>
      </c>
      <c r="D32" s="91">
        <v>1.7326599999999998E-2</v>
      </c>
      <c r="E32" s="92">
        <f t="shared" si="0"/>
        <v>0.39054286472822164</v>
      </c>
      <c r="F32" s="118">
        <f t="shared" si="1"/>
        <v>1.4691657807487644E-3</v>
      </c>
      <c r="G32" s="119">
        <v>16.3102904</v>
      </c>
      <c r="H32" s="120">
        <v>180.28514999999999</v>
      </c>
    </row>
    <row r="33" spans="1:8" ht="12.75" customHeight="1">
      <c r="A33" s="117" t="s">
        <v>717</v>
      </c>
      <c r="B33" s="117" t="s">
        <v>701</v>
      </c>
      <c r="C33" s="91">
        <v>2.1011310000000002E-2</v>
      </c>
      <c r="D33" s="91">
        <v>2.0969380000000003E-2</v>
      </c>
      <c r="E33" s="92">
        <f t="shared" si="0"/>
        <v>1.9995822480205483E-3</v>
      </c>
      <c r="F33" s="118">
        <f t="shared" si="1"/>
        <v>1.281227360407893E-3</v>
      </c>
      <c r="G33" s="119">
        <v>3.3424908674999997E-2</v>
      </c>
      <c r="H33" s="120">
        <v>30.846250000000001</v>
      </c>
    </row>
    <row r="34" spans="1:8" ht="12.75" customHeight="1">
      <c r="A34" s="117" t="s">
        <v>1998</v>
      </c>
      <c r="B34" s="117" t="s">
        <v>1999</v>
      </c>
      <c r="C34" s="91">
        <v>1.918222E-2</v>
      </c>
      <c r="D34" s="91">
        <v>0</v>
      </c>
      <c r="E34" s="92" t="str">
        <f t="shared" si="0"/>
        <v/>
      </c>
      <c r="F34" s="118">
        <f t="shared" si="1"/>
        <v>1.1696931365708988E-3</v>
      </c>
      <c r="G34" s="119">
        <v>0.129480715</v>
      </c>
      <c r="H34" s="120">
        <v>29.994450000000001</v>
      </c>
    </row>
    <row r="35" spans="1:8" ht="12.75" customHeight="1">
      <c r="A35" s="117" t="s">
        <v>1844</v>
      </c>
      <c r="B35" s="117" t="s">
        <v>1843</v>
      </c>
      <c r="C35" s="91">
        <v>1.8912000000000002E-2</v>
      </c>
      <c r="D35" s="91">
        <v>0</v>
      </c>
      <c r="E35" s="92" t="str">
        <f t="shared" si="0"/>
        <v/>
      </c>
      <c r="F35" s="118">
        <f t="shared" si="1"/>
        <v>1.1532156652790365E-3</v>
      </c>
      <c r="G35" s="119">
        <v>0</v>
      </c>
      <c r="H35" s="120">
        <v>9.2381499999999992</v>
      </c>
    </row>
    <row r="36" spans="1:8" ht="12.75" customHeight="1">
      <c r="A36" s="117" t="s">
        <v>1963</v>
      </c>
      <c r="B36" s="117" t="s">
        <v>1964</v>
      </c>
      <c r="C36" s="91">
        <v>1.72631E-2</v>
      </c>
      <c r="D36" s="91">
        <v>1.023349E-2</v>
      </c>
      <c r="E36" s="92">
        <f t="shared" si="0"/>
        <v>0.68692205689359165</v>
      </c>
      <c r="F36" s="118">
        <f t="shared" si="1"/>
        <v>1.0526690646826635E-3</v>
      </c>
      <c r="G36" s="119">
        <v>0</v>
      </c>
      <c r="H36" s="120">
        <v>48.881349999999998</v>
      </c>
    </row>
    <row r="37" spans="1:8" ht="12.75" customHeight="1">
      <c r="A37" s="117" t="s">
        <v>1888</v>
      </c>
      <c r="B37" s="117" t="s">
        <v>1887</v>
      </c>
      <c r="C37" s="91">
        <v>1.6805E-2</v>
      </c>
      <c r="D37" s="91">
        <v>1.5907859999999999E-2</v>
      </c>
      <c r="E37" s="92">
        <f t="shared" si="0"/>
        <v>5.6396020583535433E-2</v>
      </c>
      <c r="F37" s="118">
        <f t="shared" si="1"/>
        <v>1.0247350494402606E-3</v>
      </c>
      <c r="G37" s="119">
        <v>0.30076666499999999</v>
      </c>
      <c r="H37" s="120">
        <v>472.32909999999998</v>
      </c>
    </row>
    <row r="38" spans="1:8" ht="12.75" customHeight="1">
      <c r="A38" s="117" t="s">
        <v>1978</v>
      </c>
      <c r="B38" s="117" t="s">
        <v>1979</v>
      </c>
      <c r="C38" s="91">
        <v>1.4031750000000001E-2</v>
      </c>
      <c r="D38" s="91">
        <v>0</v>
      </c>
      <c r="E38" s="92" t="str">
        <f t="shared" si="0"/>
        <v/>
      </c>
      <c r="F38" s="118">
        <f t="shared" si="1"/>
        <v>8.5562785063870138E-4</v>
      </c>
      <c r="G38" s="119">
        <v>0.112809592</v>
      </c>
      <c r="H38" s="120">
        <v>95.002899999999997</v>
      </c>
    </row>
    <row r="39" spans="1:8" ht="12.75" customHeight="1">
      <c r="A39" s="117" t="s">
        <v>1860</v>
      </c>
      <c r="B39" s="117" t="s">
        <v>1859</v>
      </c>
      <c r="C39" s="91">
        <v>1.2368000000000001E-2</v>
      </c>
      <c r="D39" s="91">
        <v>0</v>
      </c>
      <c r="E39" s="92" t="str">
        <f t="shared" ref="E39:E70" si="2">IF(ISERROR(C39/D39-1),"",IF((C39/D39-1)&gt;10000%,"",C39/D39-1))</f>
        <v/>
      </c>
      <c r="F39" s="118">
        <f t="shared" ref="F39:F70" si="3">C39/$C$141</f>
        <v>7.541757269549029E-4</v>
      </c>
      <c r="G39" s="119">
        <v>0.31729658399999999</v>
      </c>
      <c r="H39" s="120">
        <v>318.62689999999998</v>
      </c>
    </row>
    <row r="40" spans="1:8" ht="12.75" customHeight="1">
      <c r="A40" s="117" t="s">
        <v>2237</v>
      </c>
      <c r="B40" s="117" t="s">
        <v>2238</v>
      </c>
      <c r="C40" s="91">
        <v>1.1421000000000001E-2</v>
      </c>
      <c r="D40" s="91">
        <v>0</v>
      </c>
      <c r="E40" s="92" t="str">
        <f t="shared" si="2"/>
        <v/>
      </c>
      <c r="F40" s="118">
        <f t="shared" si="3"/>
        <v>6.9642957451099177E-4</v>
      </c>
      <c r="G40" s="119">
        <v>1.1652590000000001E-3</v>
      </c>
      <c r="H40" s="120">
        <v>154.98500000000001</v>
      </c>
    </row>
    <row r="41" spans="1:8" ht="12.75" customHeight="1">
      <c r="A41" s="117" t="s">
        <v>1008</v>
      </c>
      <c r="B41" s="117" t="s">
        <v>997</v>
      </c>
      <c r="C41" s="91">
        <v>1.0835040000000001E-2</v>
      </c>
      <c r="D41" s="91">
        <v>0</v>
      </c>
      <c r="E41" s="92" t="str">
        <f t="shared" si="2"/>
        <v/>
      </c>
      <c r="F41" s="118">
        <f t="shared" si="3"/>
        <v>6.6069891401887538E-4</v>
      </c>
      <c r="G41" s="119">
        <v>0.43411108210909999</v>
      </c>
      <c r="H41" s="120">
        <v>85.523750000000007</v>
      </c>
    </row>
    <row r="42" spans="1:8" ht="12.75" customHeight="1">
      <c r="A42" s="117" t="s">
        <v>718</v>
      </c>
      <c r="B42" s="117" t="s">
        <v>702</v>
      </c>
      <c r="C42" s="91">
        <v>1.019424E-2</v>
      </c>
      <c r="D42" s="91">
        <v>1.6117619999999999E-2</v>
      </c>
      <c r="E42" s="92">
        <f t="shared" si="2"/>
        <v>-0.36750959508910119</v>
      </c>
      <c r="F42" s="118">
        <f t="shared" si="3"/>
        <v>6.2162422079178111E-4</v>
      </c>
      <c r="G42" s="119">
        <v>7.8840143037000002E-2</v>
      </c>
      <c r="H42" s="120">
        <v>31.116800000000001</v>
      </c>
    </row>
    <row r="43" spans="1:8" ht="12.75" customHeight="1">
      <c r="A43" s="117" t="s">
        <v>1002</v>
      </c>
      <c r="B43" s="117" t="s">
        <v>990</v>
      </c>
      <c r="C43" s="91">
        <v>1.0089190000000001E-2</v>
      </c>
      <c r="D43" s="91">
        <v>6.2245399999999999E-2</v>
      </c>
      <c r="E43" s="92">
        <f t="shared" si="2"/>
        <v>-0.83791268109771966</v>
      </c>
      <c r="F43" s="118">
        <f t="shared" si="3"/>
        <v>6.1521848339554793E-4</v>
      </c>
      <c r="G43" s="119">
        <v>2.6845011854671998</v>
      </c>
      <c r="H43" s="120">
        <v>83.463849999999994</v>
      </c>
    </row>
    <row r="44" spans="1:8" ht="12.75" customHeight="1">
      <c r="A44" s="117" t="s">
        <v>2162</v>
      </c>
      <c r="B44" s="117" t="s">
        <v>2163</v>
      </c>
      <c r="C44" s="91">
        <v>8.3597999999999988E-3</v>
      </c>
      <c r="D44" s="91">
        <v>0.83839812000000002</v>
      </c>
      <c r="E44" s="92">
        <f t="shared" si="2"/>
        <v>-0.99002884214482734</v>
      </c>
      <c r="F44" s="118">
        <f t="shared" si="3"/>
        <v>5.0976376473137099E-4</v>
      </c>
      <c r="G44" s="119">
        <v>3.8235599000000002E-2</v>
      </c>
      <c r="H44" s="120">
        <v>24.547799999999999</v>
      </c>
    </row>
    <row r="45" spans="1:8" ht="12.75" customHeight="1">
      <c r="A45" s="117" t="s">
        <v>1969</v>
      </c>
      <c r="B45" s="117" t="s">
        <v>1970</v>
      </c>
      <c r="C45" s="91">
        <v>8.2310999999999999E-3</v>
      </c>
      <c r="D45" s="91">
        <v>0</v>
      </c>
      <c r="E45" s="92" t="str">
        <f t="shared" si="2"/>
        <v/>
      </c>
      <c r="F45" s="118">
        <f t="shared" si="3"/>
        <v>5.0191589797368209E-4</v>
      </c>
      <c r="G45" s="119">
        <v>1.1675257E-2</v>
      </c>
      <c r="H45" s="120">
        <v>38.67615</v>
      </c>
    </row>
    <row r="46" spans="1:8" ht="12.75" customHeight="1">
      <c r="A46" s="117" t="s">
        <v>2241</v>
      </c>
      <c r="B46" s="117" t="s">
        <v>2242</v>
      </c>
      <c r="C46" s="91">
        <v>8.1729999999999997E-3</v>
      </c>
      <c r="D46" s="91">
        <v>0</v>
      </c>
      <c r="E46" s="92" t="str">
        <f t="shared" si="2"/>
        <v/>
      </c>
      <c r="F46" s="118">
        <f t="shared" si="3"/>
        <v>4.9837307700537038E-4</v>
      </c>
      <c r="G46" s="119">
        <v>2.8403539999999998E-3</v>
      </c>
      <c r="H46" s="120">
        <v>154.92740000000001</v>
      </c>
    </row>
    <row r="47" spans="1:8" ht="12.75" customHeight="1">
      <c r="A47" s="117" t="s">
        <v>275</v>
      </c>
      <c r="B47" s="117" t="s">
        <v>278</v>
      </c>
      <c r="C47" s="91">
        <v>5.7999999999999996E-3</v>
      </c>
      <c r="D47" s="91">
        <v>9.7876000000000005E-3</v>
      </c>
      <c r="E47" s="92">
        <f t="shared" si="2"/>
        <v>-0.40741346193142347</v>
      </c>
      <c r="F47" s="118">
        <f t="shared" si="3"/>
        <v>3.5367231697432377E-4</v>
      </c>
      <c r="G47" s="119">
        <v>4.9953162100000004</v>
      </c>
      <c r="H47" s="120">
        <v>308.84550000000002</v>
      </c>
    </row>
    <row r="48" spans="1:8" ht="12.75" customHeight="1">
      <c r="A48" s="117" t="s">
        <v>1004</v>
      </c>
      <c r="B48" s="117" t="s">
        <v>992</v>
      </c>
      <c r="C48" s="91">
        <v>5.0224199999999997E-3</v>
      </c>
      <c r="D48" s="91">
        <v>4.5151999999999996E-3</v>
      </c>
      <c r="E48" s="92">
        <f t="shared" si="2"/>
        <v>0.11233610914245218</v>
      </c>
      <c r="F48" s="118">
        <f t="shared" si="3"/>
        <v>3.0625705486520401E-4</v>
      </c>
      <c r="G48" s="119">
        <v>0.1083241311981</v>
      </c>
      <c r="H48" s="120">
        <v>21.9971</v>
      </c>
    </row>
    <row r="49" spans="1:8" ht="12.75" customHeight="1">
      <c r="A49" s="117" t="s">
        <v>719</v>
      </c>
      <c r="B49" s="117" t="s">
        <v>703</v>
      </c>
      <c r="C49" s="91">
        <v>4.8276600000000001E-3</v>
      </c>
      <c r="D49" s="91">
        <v>1.7903009999999997E-2</v>
      </c>
      <c r="E49" s="92">
        <f t="shared" si="2"/>
        <v>-0.73034366846692256</v>
      </c>
      <c r="F49" s="118">
        <f t="shared" si="3"/>
        <v>2.9438098237314898E-4</v>
      </c>
      <c r="G49" s="119">
        <v>4.1955212699999995</v>
      </c>
      <c r="H49" s="120">
        <v>421.38069999999999</v>
      </c>
    </row>
    <row r="50" spans="1:8" ht="12.75" customHeight="1">
      <c r="A50" s="117" t="s">
        <v>2158</v>
      </c>
      <c r="B50" s="117" t="s">
        <v>2159</v>
      </c>
      <c r="C50" s="91">
        <v>3.9690000000000003E-3</v>
      </c>
      <c r="D50" s="91">
        <v>2.9610000000000001E-3</v>
      </c>
      <c r="E50" s="92">
        <f t="shared" si="2"/>
        <v>0.34042553191489366</v>
      </c>
      <c r="F50" s="118">
        <f t="shared" si="3"/>
        <v>2.4202162518467088E-4</v>
      </c>
      <c r="G50" s="119">
        <v>8.7018819999999993E-3</v>
      </c>
      <c r="H50" s="120">
        <v>53.90475</v>
      </c>
    </row>
    <row r="51" spans="1:8" ht="12.75" customHeight="1">
      <c r="A51" s="117" t="s">
        <v>2229</v>
      </c>
      <c r="B51" s="117" t="s">
        <v>2230</v>
      </c>
      <c r="C51" s="91">
        <v>3.3993999999999999E-3</v>
      </c>
      <c r="D51" s="91">
        <v>9.1170000000000001E-3</v>
      </c>
      <c r="E51" s="92">
        <f t="shared" si="2"/>
        <v>-0.62713611933750135</v>
      </c>
      <c r="F51" s="118">
        <f t="shared" si="3"/>
        <v>2.0728856453836487E-4</v>
      </c>
      <c r="G51" s="119">
        <v>1.866656E-3</v>
      </c>
      <c r="H51" s="120">
        <v>107.15385000000001</v>
      </c>
    </row>
    <row r="52" spans="1:8" ht="12.75" customHeight="1">
      <c r="A52" s="117" t="s">
        <v>1866</v>
      </c>
      <c r="B52" s="117" t="s">
        <v>1865</v>
      </c>
      <c r="C52" s="91">
        <v>3.2543000000000003E-3</v>
      </c>
      <c r="D52" s="91">
        <v>4.0693000000000005E-3</v>
      </c>
      <c r="E52" s="92">
        <f t="shared" si="2"/>
        <v>-0.20028014646253656</v>
      </c>
      <c r="F52" s="118">
        <f t="shared" si="3"/>
        <v>1.9844065881543827E-4</v>
      </c>
      <c r="G52" s="119">
        <v>1.4497625E-2</v>
      </c>
      <c r="H52" s="120">
        <v>201.83629999999999</v>
      </c>
    </row>
    <row r="53" spans="1:8" ht="12.75" customHeight="1">
      <c r="A53" s="117" t="s">
        <v>1890</v>
      </c>
      <c r="B53" s="117" t="s">
        <v>1889</v>
      </c>
      <c r="C53" s="91">
        <v>2.1524600000000001E-3</v>
      </c>
      <c r="D53" s="91">
        <v>0</v>
      </c>
      <c r="E53" s="92" t="str">
        <f t="shared" si="2"/>
        <v/>
      </c>
      <c r="F53" s="118">
        <f t="shared" si="3"/>
        <v>1.3125267506802638E-4</v>
      </c>
      <c r="G53" s="119">
        <v>1.6848622000000001E-2</v>
      </c>
      <c r="H53" s="120">
        <v>624.56977777777797</v>
      </c>
    </row>
    <row r="54" spans="1:8" ht="12.75" customHeight="1">
      <c r="A54" s="117" t="s">
        <v>1973</v>
      </c>
      <c r="B54" s="117" t="s">
        <v>1974</v>
      </c>
      <c r="C54" s="91">
        <v>2.1375000000000001E-3</v>
      </c>
      <c r="D54" s="91">
        <v>0</v>
      </c>
      <c r="E54" s="92" t="str">
        <f t="shared" si="2"/>
        <v/>
      </c>
      <c r="F54" s="118">
        <f t="shared" si="3"/>
        <v>1.3034044440217535E-4</v>
      </c>
      <c r="G54" s="119">
        <v>7.3154140000000001E-3</v>
      </c>
      <c r="H54" s="120">
        <v>47.388849999999998</v>
      </c>
    </row>
    <row r="55" spans="1:8" ht="12.75" customHeight="1">
      <c r="A55" s="117" t="s">
        <v>2014</v>
      </c>
      <c r="B55" s="117" t="s">
        <v>2015</v>
      </c>
      <c r="C55" s="91">
        <v>1.7644500000000001E-3</v>
      </c>
      <c r="D55" s="91">
        <v>1.6904300000000001E-3</v>
      </c>
      <c r="E55" s="92">
        <f t="shared" si="2"/>
        <v>4.3787675325213105E-2</v>
      </c>
      <c r="F55" s="118">
        <f t="shared" si="3"/>
        <v>1.0759260684230097E-4</v>
      </c>
      <c r="G55" s="119">
        <v>1.5778777000000001E-2</v>
      </c>
      <c r="H55" s="120">
        <v>30.0228</v>
      </c>
    </row>
    <row r="56" spans="1:8" ht="12.75" customHeight="1">
      <c r="A56" s="117" t="s">
        <v>1982</v>
      </c>
      <c r="B56" s="117" t="s">
        <v>1983</v>
      </c>
      <c r="C56" s="91">
        <v>1.655E-3</v>
      </c>
      <c r="D56" s="91">
        <v>0</v>
      </c>
      <c r="E56" s="92" t="str">
        <f t="shared" si="2"/>
        <v/>
      </c>
      <c r="F56" s="118">
        <f t="shared" si="3"/>
        <v>1.0091856630905274E-4</v>
      </c>
      <c r="G56" s="119">
        <v>0.105195254</v>
      </c>
      <c r="H56" s="120">
        <v>95.042249999999996</v>
      </c>
    </row>
    <row r="57" spans="1:8" ht="12.75" customHeight="1">
      <c r="A57" s="117" t="s">
        <v>1864</v>
      </c>
      <c r="B57" s="117" t="s">
        <v>1863</v>
      </c>
      <c r="C57" s="91">
        <v>1.1492E-3</v>
      </c>
      <c r="D57" s="91">
        <v>2.352162E-2</v>
      </c>
      <c r="E57" s="92">
        <f t="shared" si="2"/>
        <v>-0.95114282094515601</v>
      </c>
      <c r="F57" s="118">
        <f t="shared" si="3"/>
        <v>7.007590114946429E-5</v>
      </c>
      <c r="G57" s="119">
        <v>0.82047722600000006</v>
      </c>
      <c r="H57" s="120">
        <v>201.51490000000001</v>
      </c>
    </row>
    <row r="58" spans="1:8" ht="12.75" customHeight="1">
      <c r="A58" s="117" t="s">
        <v>1994</v>
      </c>
      <c r="B58" s="117" t="s">
        <v>1995</v>
      </c>
      <c r="C58" s="91">
        <v>4.5285000000000003E-4</v>
      </c>
      <c r="D58" s="91">
        <v>5.0549999999999998E-4</v>
      </c>
      <c r="E58" s="92">
        <f t="shared" si="2"/>
        <v>-0.10415430267062309</v>
      </c>
      <c r="F58" s="118">
        <f t="shared" si="3"/>
        <v>2.761388081755561E-5</v>
      </c>
      <c r="G58" s="119">
        <v>0</v>
      </c>
      <c r="H58" s="120">
        <v>50.002299999999998</v>
      </c>
    </row>
    <row r="59" spans="1:8" ht="12.75" customHeight="1">
      <c r="A59" s="117" t="s">
        <v>1717</v>
      </c>
      <c r="B59" s="117" t="s">
        <v>1718</v>
      </c>
      <c r="C59" s="91">
        <v>3.2380000000000001E-4</v>
      </c>
      <c r="D59" s="91">
        <v>0</v>
      </c>
      <c r="E59" s="92" t="str">
        <f t="shared" si="2"/>
        <v/>
      </c>
      <c r="F59" s="118">
        <f t="shared" si="3"/>
        <v>1.9744671764876902E-5</v>
      </c>
      <c r="G59" s="119">
        <v>0.159179353</v>
      </c>
      <c r="H59" s="120">
        <v>24.019850000000002</v>
      </c>
    </row>
    <row r="60" spans="1:8" ht="12.75" customHeight="1">
      <c r="A60" s="117" t="s">
        <v>2174</v>
      </c>
      <c r="B60" s="117" t="s">
        <v>2175</v>
      </c>
      <c r="C60" s="91">
        <v>0</v>
      </c>
      <c r="D60" s="91">
        <v>0.15567500000000001</v>
      </c>
      <c r="E60" s="92">
        <f t="shared" si="2"/>
        <v>-1</v>
      </c>
      <c r="F60" s="118">
        <f t="shared" si="3"/>
        <v>0</v>
      </c>
      <c r="G60" s="119">
        <v>1.1499680000000001E-3</v>
      </c>
      <c r="H60" s="120">
        <v>52.650300000000001</v>
      </c>
    </row>
    <row r="61" spans="1:8" ht="12.75" customHeight="1">
      <c r="A61" s="117" t="s">
        <v>2243</v>
      </c>
      <c r="B61" s="117" t="s">
        <v>2244</v>
      </c>
      <c r="C61" s="91">
        <v>0</v>
      </c>
      <c r="D61" s="91">
        <v>1.1321940000000001E-2</v>
      </c>
      <c r="E61" s="92">
        <f t="shared" si="2"/>
        <v>-1</v>
      </c>
      <c r="F61" s="118">
        <f t="shared" si="3"/>
        <v>0</v>
      </c>
      <c r="G61" s="119">
        <v>0</v>
      </c>
      <c r="H61" s="120">
        <v>145.02430000000001</v>
      </c>
    </row>
    <row r="62" spans="1:8" ht="12.75" customHeight="1">
      <c r="A62" s="117" t="s">
        <v>2168</v>
      </c>
      <c r="B62" s="117" t="s">
        <v>2169</v>
      </c>
      <c r="C62" s="91">
        <v>0</v>
      </c>
      <c r="D62" s="91">
        <v>4.5259999999999996E-3</v>
      </c>
      <c r="E62" s="92">
        <f t="shared" si="2"/>
        <v>-1</v>
      </c>
      <c r="F62" s="118">
        <f t="shared" si="3"/>
        <v>0</v>
      </c>
      <c r="G62" s="119">
        <v>1.0224983E-2</v>
      </c>
      <c r="H62" s="120">
        <v>21.972149999999999</v>
      </c>
    </row>
    <row r="63" spans="1:8" ht="12.75" customHeight="1">
      <c r="A63" s="117" t="s">
        <v>1715</v>
      </c>
      <c r="B63" s="117" t="s">
        <v>1716</v>
      </c>
      <c r="C63" s="91">
        <v>0</v>
      </c>
      <c r="D63" s="91">
        <v>1.7084400000000001E-3</v>
      </c>
      <c r="E63" s="92">
        <f t="shared" si="2"/>
        <v>-1</v>
      </c>
      <c r="F63" s="118">
        <f t="shared" si="3"/>
        <v>0</v>
      </c>
      <c r="G63" s="119">
        <v>0.10254155599999999</v>
      </c>
      <c r="H63" s="120">
        <v>24.998249999999999</v>
      </c>
    </row>
    <row r="64" spans="1:8" ht="12.75" customHeight="1">
      <c r="A64" s="117" t="s">
        <v>1003</v>
      </c>
      <c r="B64" s="117" t="s">
        <v>991</v>
      </c>
      <c r="C64" s="91">
        <v>0</v>
      </c>
      <c r="D64" s="91">
        <v>0</v>
      </c>
      <c r="E64" s="92" t="str">
        <f t="shared" si="2"/>
        <v/>
      </c>
      <c r="F64" s="118">
        <f t="shared" si="3"/>
        <v>0</v>
      </c>
      <c r="G64" s="119">
        <v>0.17334305715089998</v>
      </c>
      <c r="H64" s="120">
        <v>86.813999999999993</v>
      </c>
    </row>
    <row r="65" spans="1:8" ht="12.75" customHeight="1">
      <c r="A65" s="117" t="s">
        <v>2239</v>
      </c>
      <c r="B65" s="117" t="s">
        <v>2240</v>
      </c>
      <c r="C65" s="91">
        <v>0</v>
      </c>
      <c r="D65" s="91">
        <v>0</v>
      </c>
      <c r="E65" s="92" t="str">
        <f t="shared" si="2"/>
        <v/>
      </c>
      <c r="F65" s="118">
        <f t="shared" si="3"/>
        <v>0</v>
      </c>
      <c r="G65" s="119">
        <v>8.9766470000000008E-3</v>
      </c>
      <c r="H65" s="120">
        <v>144.97970000000001</v>
      </c>
    </row>
    <row r="66" spans="1:8" ht="12.75" customHeight="1">
      <c r="A66" s="117" t="s">
        <v>1976</v>
      </c>
      <c r="B66" s="117" t="s">
        <v>1977</v>
      </c>
      <c r="C66" s="91">
        <v>0</v>
      </c>
      <c r="D66" s="91">
        <v>0</v>
      </c>
      <c r="E66" s="92" t="str">
        <f t="shared" si="2"/>
        <v/>
      </c>
      <c r="F66" s="118">
        <f t="shared" si="3"/>
        <v>0</v>
      </c>
      <c r="G66" s="119">
        <v>1.5676100000000002E-2</v>
      </c>
      <c r="H66" s="120">
        <v>84.997200000000007</v>
      </c>
    </row>
    <row r="67" spans="1:8" ht="12.75" customHeight="1">
      <c r="A67" s="117" t="s">
        <v>2000</v>
      </c>
      <c r="B67" s="117" t="s">
        <v>2001</v>
      </c>
      <c r="C67" s="91">
        <v>0</v>
      </c>
      <c r="D67" s="91">
        <v>0</v>
      </c>
      <c r="E67" s="92" t="str">
        <f t="shared" si="2"/>
        <v/>
      </c>
      <c r="F67" s="118">
        <f t="shared" si="3"/>
        <v>0</v>
      </c>
      <c r="G67" s="119">
        <v>6.6109255000000006E-2</v>
      </c>
      <c r="H67" s="120">
        <v>50.002200000000002</v>
      </c>
    </row>
    <row r="68" spans="1:8" ht="12.75" customHeight="1">
      <c r="A68" s="117" t="s">
        <v>2231</v>
      </c>
      <c r="B68" s="117" t="s">
        <v>2232</v>
      </c>
      <c r="C68" s="91">
        <v>0</v>
      </c>
      <c r="D68" s="91">
        <v>0</v>
      </c>
      <c r="E68" s="92" t="str">
        <f t="shared" si="2"/>
        <v/>
      </c>
      <c r="F68" s="118">
        <f t="shared" si="3"/>
        <v>0</v>
      </c>
      <c r="G68" s="119">
        <v>2.3641030000000002E-3</v>
      </c>
      <c r="H68" s="120">
        <v>145.02314999999999</v>
      </c>
    </row>
    <row r="69" spans="1:8" ht="12.75" customHeight="1">
      <c r="A69" s="117" t="s">
        <v>1009</v>
      </c>
      <c r="B69" s="117" t="s">
        <v>998</v>
      </c>
      <c r="C69" s="91">
        <v>0</v>
      </c>
      <c r="D69" s="91">
        <v>0</v>
      </c>
      <c r="E69" s="92" t="str">
        <f t="shared" si="2"/>
        <v/>
      </c>
      <c r="F69" s="118">
        <f t="shared" si="3"/>
        <v>0</v>
      </c>
      <c r="G69" s="119">
        <v>0.21418783191000001</v>
      </c>
      <c r="H69" s="120">
        <v>22.258649999999999</v>
      </c>
    </row>
    <row r="70" spans="1:8" ht="12.75" customHeight="1">
      <c r="A70" s="117" t="s">
        <v>713</v>
      </c>
      <c r="B70" s="117" t="s">
        <v>695</v>
      </c>
      <c r="C70" s="91">
        <v>0</v>
      </c>
      <c r="D70" s="91">
        <v>0</v>
      </c>
      <c r="E70" s="92" t="str">
        <f t="shared" si="2"/>
        <v/>
      </c>
      <c r="F70" s="118">
        <f t="shared" si="3"/>
        <v>0</v>
      </c>
      <c r="G70" s="119">
        <v>0.38596276658549999</v>
      </c>
      <c r="H70" s="120">
        <v>21.532050000000002</v>
      </c>
    </row>
    <row r="71" spans="1:8" ht="12.75" customHeight="1">
      <c r="A71" s="117" t="s">
        <v>1727</v>
      </c>
      <c r="B71" s="117" t="s">
        <v>1728</v>
      </c>
      <c r="C71" s="91">
        <v>0</v>
      </c>
      <c r="D71" s="91">
        <v>0</v>
      </c>
      <c r="E71" s="92" t="str">
        <f t="shared" ref="E71:E102" si="4">IF(ISERROR(C71/D71-1),"",IF((C71/D71-1)&gt;10000%,"",C71/D71-1))</f>
        <v/>
      </c>
      <c r="F71" s="118">
        <f t="shared" ref="F71:F102" si="5">C71/$C$141</f>
        <v>0</v>
      </c>
      <c r="G71" s="119">
        <v>9.5650650000000011E-3</v>
      </c>
      <c r="H71" s="120">
        <v>75.031300000000002</v>
      </c>
    </row>
    <row r="72" spans="1:8" ht="12.75" customHeight="1">
      <c r="A72" s="117" t="s">
        <v>440</v>
      </c>
      <c r="B72" s="117" t="s">
        <v>704</v>
      </c>
      <c r="C72" s="91">
        <v>0</v>
      </c>
      <c r="D72" s="91">
        <v>0</v>
      </c>
      <c r="E72" s="92" t="str">
        <f t="shared" si="4"/>
        <v/>
      </c>
      <c r="F72" s="118">
        <f t="shared" si="5"/>
        <v>0</v>
      </c>
      <c r="G72" s="119">
        <v>7.4914515000000002</v>
      </c>
      <c r="H72" s="120">
        <v>89.682599999999994</v>
      </c>
    </row>
    <row r="73" spans="1:8" ht="12.75" customHeight="1">
      <c r="A73" s="117" t="s">
        <v>1986</v>
      </c>
      <c r="B73" s="117" t="s">
        <v>1987</v>
      </c>
      <c r="C73" s="91">
        <v>0</v>
      </c>
      <c r="D73" s="91">
        <v>0</v>
      </c>
      <c r="E73" s="92" t="str">
        <f t="shared" si="4"/>
        <v/>
      </c>
      <c r="F73" s="118">
        <f t="shared" si="5"/>
        <v>0</v>
      </c>
      <c r="G73" s="119">
        <v>6.2646799999999993E-4</v>
      </c>
      <c r="H73" s="120">
        <v>104.997</v>
      </c>
    </row>
    <row r="74" spans="1:8" ht="12.75" customHeight="1">
      <c r="A74" s="117" t="s">
        <v>442</v>
      </c>
      <c r="B74" s="117" t="s">
        <v>699</v>
      </c>
      <c r="C74" s="91">
        <v>0</v>
      </c>
      <c r="D74" s="91">
        <v>0</v>
      </c>
      <c r="E74" s="92" t="str">
        <f t="shared" si="4"/>
        <v/>
      </c>
      <c r="F74" s="118">
        <f t="shared" si="5"/>
        <v>0</v>
      </c>
      <c r="G74" s="119">
        <v>7.1807048299999998</v>
      </c>
      <c r="H74" s="120">
        <v>119.31100000000001</v>
      </c>
    </row>
    <row r="75" spans="1:8" ht="12.75" customHeight="1">
      <c r="A75" s="117" t="s">
        <v>1725</v>
      </c>
      <c r="B75" s="117" t="s">
        <v>1726</v>
      </c>
      <c r="C75" s="91">
        <v>0</v>
      </c>
      <c r="D75" s="91">
        <v>0</v>
      </c>
      <c r="E75" s="92" t="str">
        <f t="shared" si="4"/>
        <v/>
      </c>
      <c r="F75" s="118">
        <f t="shared" si="5"/>
        <v>0</v>
      </c>
      <c r="G75" s="119">
        <v>0.21607494500000002</v>
      </c>
      <c r="H75" s="120">
        <v>64.996899999999997</v>
      </c>
    </row>
    <row r="76" spans="1:8" ht="12.75" customHeight="1">
      <c r="A76" s="117" t="s">
        <v>1886</v>
      </c>
      <c r="B76" s="117" t="s">
        <v>1885</v>
      </c>
      <c r="C76" s="91">
        <v>0</v>
      </c>
      <c r="D76" s="91">
        <v>0</v>
      </c>
      <c r="E76" s="92" t="str">
        <f t="shared" si="4"/>
        <v/>
      </c>
      <c r="F76" s="118">
        <f t="shared" si="5"/>
        <v>0</v>
      </c>
      <c r="G76" s="119">
        <v>1.8420468000000002E-2</v>
      </c>
      <c r="H76" s="120">
        <v>21.498699999999999</v>
      </c>
    </row>
    <row r="77" spans="1:8" ht="12.75" customHeight="1">
      <c r="A77" s="117" t="s">
        <v>1884</v>
      </c>
      <c r="B77" s="117" t="s">
        <v>1883</v>
      </c>
      <c r="C77" s="91">
        <v>0</v>
      </c>
      <c r="D77" s="91">
        <v>0</v>
      </c>
      <c r="E77" s="92" t="str">
        <f t="shared" si="4"/>
        <v/>
      </c>
      <c r="F77" s="118">
        <f t="shared" si="5"/>
        <v>0</v>
      </c>
      <c r="G77" s="119">
        <v>2.1046950000000002E-2</v>
      </c>
      <c r="H77" s="120">
        <v>18.717949999999998</v>
      </c>
    </row>
    <row r="78" spans="1:8" ht="12.75" customHeight="1">
      <c r="A78" s="117" t="s">
        <v>1723</v>
      </c>
      <c r="B78" s="117" t="s">
        <v>1724</v>
      </c>
      <c r="C78" s="91">
        <v>0</v>
      </c>
      <c r="D78" s="91">
        <v>0</v>
      </c>
      <c r="E78" s="92" t="str">
        <f t="shared" si="4"/>
        <v/>
      </c>
      <c r="F78" s="118">
        <f t="shared" si="5"/>
        <v>0</v>
      </c>
      <c r="G78" s="119">
        <v>0</v>
      </c>
      <c r="H78" s="120">
        <v>74.999049999999997</v>
      </c>
    </row>
    <row r="79" spans="1:8" ht="12.75" customHeight="1">
      <c r="A79" s="117" t="s">
        <v>439</v>
      </c>
      <c r="B79" s="117" t="s">
        <v>698</v>
      </c>
      <c r="C79" s="91">
        <v>0</v>
      </c>
      <c r="D79" s="91">
        <v>0</v>
      </c>
      <c r="E79" s="92" t="str">
        <f t="shared" si="4"/>
        <v/>
      </c>
      <c r="F79" s="118">
        <f t="shared" si="5"/>
        <v>0</v>
      </c>
      <c r="G79" s="119">
        <v>7.0269223999999992</v>
      </c>
      <c r="H79" s="120">
        <v>288.26220000000001</v>
      </c>
    </row>
    <row r="80" spans="1:8" ht="12.75" customHeight="1">
      <c r="A80" s="117" t="s">
        <v>2164</v>
      </c>
      <c r="B80" s="117" t="s">
        <v>2165</v>
      </c>
      <c r="C80" s="91">
        <v>0</v>
      </c>
      <c r="D80" s="91">
        <v>0</v>
      </c>
      <c r="E80" s="92" t="str">
        <f t="shared" si="4"/>
        <v/>
      </c>
      <c r="F80" s="118">
        <f t="shared" si="5"/>
        <v>0</v>
      </c>
      <c r="G80" s="119">
        <v>0</v>
      </c>
      <c r="H80" s="120">
        <v>39.679200000000002</v>
      </c>
    </row>
    <row r="81" spans="1:8" ht="12.75" customHeight="1">
      <c r="A81" s="117" t="s">
        <v>2233</v>
      </c>
      <c r="B81" s="117" t="s">
        <v>2234</v>
      </c>
      <c r="C81" s="91">
        <v>0</v>
      </c>
      <c r="D81" s="91">
        <v>0</v>
      </c>
      <c r="E81" s="92" t="str">
        <f t="shared" si="4"/>
        <v/>
      </c>
      <c r="F81" s="118">
        <f t="shared" si="5"/>
        <v>0</v>
      </c>
      <c r="G81" s="119">
        <v>7.6832880999999992E-2</v>
      </c>
      <c r="H81" s="120">
        <v>155.02395000000001</v>
      </c>
    </row>
    <row r="82" spans="1:8" ht="12.75" customHeight="1">
      <c r="A82" s="117" t="s">
        <v>2160</v>
      </c>
      <c r="B82" s="117" t="s">
        <v>2161</v>
      </c>
      <c r="C82" s="91">
        <v>0</v>
      </c>
      <c r="D82" s="91">
        <v>0</v>
      </c>
      <c r="E82" s="92" t="str">
        <f t="shared" si="4"/>
        <v/>
      </c>
      <c r="F82" s="118">
        <f t="shared" si="5"/>
        <v>0</v>
      </c>
      <c r="G82" s="119">
        <v>0</v>
      </c>
      <c r="H82" s="120">
        <v>20.264199999999999</v>
      </c>
    </row>
    <row r="83" spans="1:8" ht="12.75" customHeight="1">
      <c r="A83" s="117" t="s">
        <v>1007</v>
      </c>
      <c r="B83" s="117" t="s">
        <v>996</v>
      </c>
      <c r="C83" s="91">
        <v>0</v>
      </c>
      <c r="D83" s="91">
        <v>0</v>
      </c>
      <c r="E83" s="92" t="str">
        <f t="shared" si="4"/>
        <v/>
      </c>
      <c r="F83" s="118">
        <f t="shared" si="5"/>
        <v>0</v>
      </c>
      <c r="G83" s="119">
        <v>0.38481183245440004</v>
      </c>
      <c r="H83" s="120">
        <v>83.182649999999995</v>
      </c>
    </row>
    <row r="84" spans="1:8" ht="12.75" customHeight="1">
      <c r="A84" s="117" t="s">
        <v>1719</v>
      </c>
      <c r="B84" s="117" t="s">
        <v>1720</v>
      </c>
      <c r="C84" s="91">
        <v>0</v>
      </c>
      <c r="D84" s="91">
        <v>0</v>
      </c>
      <c r="E84" s="92" t="str">
        <f t="shared" si="4"/>
        <v/>
      </c>
      <c r="F84" s="118">
        <f t="shared" si="5"/>
        <v>0</v>
      </c>
      <c r="G84" s="119">
        <v>9.4600259999999999E-3</v>
      </c>
      <c r="H84" s="120">
        <v>33.025700000000001</v>
      </c>
    </row>
    <row r="85" spans="1:8" ht="12.75" customHeight="1">
      <c r="A85" s="117" t="s">
        <v>1868</v>
      </c>
      <c r="B85" s="117" t="s">
        <v>1867</v>
      </c>
      <c r="C85" s="91">
        <v>0</v>
      </c>
      <c r="D85" s="91">
        <v>0</v>
      </c>
      <c r="E85" s="92" t="str">
        <f t="shared" si="4"/>
        <v/>
      </c>
      <c r="F85" s="118">
        <f t="shared" si="5"/>
        <v>0</v>
      </c>
      <c r="G85" s="119">
        <v>0</v>
      </c>
      <c r="H85" s="120">
        <v>16.2821</v>
      </c>
    </row>
    <row r="86" spans="1:8" ht="12.75" customHeight="1">
      <c r="A86" s="117" t="s">
        <v>1713</v>
      </c>
      <c r="B86" s="117" t="s">
        <v>1714</v>
      </c>
      <c r="C86" s="91">
        <v>0</v>
      </c>
      <c r="D86" s="91">
        <v>0</v>
      </c>
      <c r="E86" s="92" t="str">
        <f t="shared" si="4"/>
        <v/>
      </c>
      <c r="F86" s="118">
        <f t="shared" si="5"/>
        <v>0</v>
      </c>
      <c r="G86" s="119">
        <v>2.1707568E-2</v>
      </c>
      <c r="H86" s="120">
        <v>10.512449999999999</v>
      </c>
    </row>
    <row r="87" spans="1:8" ht="12.75" customHeight="1">
      <c r="A87" s="117" t="s">
        <v>2172</v>
      </c>
      <c r="B87" s="117" t="s">
        <v>2173</v>
      </c>
      <c r="C87" s="91">
        <v>0</v>
      </c>
      <c r="D87" s="91">
        <v>0</v>
      </c>
      <c r="E87" s="92" t="str">
        <f t="shared" si="4"/>
        <v/>
      </c>
      <c r="F87" s="118">
        <f t="shared" si="5"/>
        <v>0</v>
      </c>
      <c r="G87" s="119">
        <v>0</v>
      </c>
      <c r="H87" s="120">
        <v>35.005049999999997</v>
      </c>
    </row>
    <row r="88" spans="1:8" ht="12.75" customHeight="1">
      <c r="A88" s="117" t="s">
        <v>1840</v>
      </c>
      <c r="B88" s="117" t="s">
        <v>1839</v>
      </c>
      <c r="C88" s="91">
        <v>0</v>
      </c>
      <c r="D88" s="91">
        <v>0</v>
      </c>
      <c r="E88" s="92" t="str">
        <f t="shared" si="4"/>
        <v/>
      </c>
      <c r="F88" s="118">
        <f t="shared" si="5"/>
        <v>0</v>
      </c>
      <c r="G88" s="119">
        <v>5.5570540000000005E-3</v>
      </c>
      <c r="H88" s="120">
        <v>9.7401999999999997</v>
      </c>
    </row>
    <row r="89" spans="1:8" ht="12.75" customHeight="1">
      <c r="A89" s="117" t="s">
        <v>1971</v>
      </c>
      <c r="B89" s="117" t="s">
        <v>1972</v>
      </c>
      <c r="C89" s="91">
        <v>0</v>
      </c>
      <c r="D89" s="91">
        <v>0</v>
      </c>
      <c r="E89" s="92" t="str">
        <f t="shared" si="4"/>
        <v/>
      </c>
      <c r="F89" s="118">
        <f t="shared" si="5"/>
        <v>0</v>
      </c>
      <c r="G89" s="119">
        <v>1.1428789999999999E-3</v>
      </c>
      <c r="H89" s="120">
        <v>32.771299999999997</v>
      </c>
    </row>
    <row r="90" spans="1:8" ht="12.75" customHeight="1">
      <c r="A90" s="117" t="s">
        <v>1731</v>
      </c>
      <c r="B90" s="117" t="s">
        <v>1732</v>
      </c>
      <c r="C90" s="91">
        <v>0</v>
      </c>
      <c r="D90" s="91">
        <v>0</v>
      </c>
      <c r="E90" s="92" t="str">
        <f t="shared" si="4"/>
        <v/>
      </c>
      <c r="F90" s="118">
        <f t="shared" si="5"/>
        <v>0</v>
      </c>
      <c r="G90" s="119">
        <v>0</v>
      </c>
      <c r="H90" s="120">
        <v>84.993350000000007</v>
      </c>
    </row>
    <row r="91" spans="1:8" ht="12.75" customHeight="1">
      <c r="A91" s="117" t="s">
        <v>1721</v>
      </c>
      <c r="B91" s="117" t="s">
        <v>1722</v>
      </c>
      <c r="C91" s="91">
        <v>0</v>
      </c>
      <c r="D91" s="91">
        <v>0</v>
      </c>
      <c r="E91" s="92" t="str">
        <f t="shared" si="4"/>
        <v/>
      </c>
      <c r="F91" s="118">
        <f t="shared" si="5"/>
        <v>0</v>
      </c>
      <c r="G91" s="119">
        <v>0</v>
      </c>
      <c r="H91" s="120">
        <v>64.982200000000006</v>
      </c>
    </row>
    <row r="92" spans="1:8" ht="12.75" customHeight="1">
      <c r="A92" s="117" t="s">
        <v>1729</v>
      </c>
      <c r="B92" s="117" t="s">
        <v>1730</v>
      </c>
      <c r="C92" s="91">
        <v>0</v>
      </c>
      <c r="D92" s="91">
        <v>0</v>
      </c>
      <c r="E92" s="92" t="str">
        <f t="shared" si="4"/>
        <v/>
      </c>
      <c r="F92" s="118">
        <f t="shared" si="5"/>
        <v>0</v>
      </c>
      <c r="G92" s="119">
        <v>0</v>
      </c>
      <c r="H92" s="120">
        <v>75.009900000000002</v>
      </c>
    </row>
    <row r="93" spans="1:8" ht="12.75" customHeight="1">
      <c r="A93" s="117" t="s">
        <v>1733</v>
      </c>
      <c r="B93" s="117" t="s">
        <v>1734</v>
      </c>
      <c r="C93" s="91">
        <v>0</v>
      </c>
      <c r="D93" s="91">
        <v>0</v>
      </c>
      <c r="E93" s="92" t="str">
        <f t="shared" si="4"/>
        <v/>
      </c>
      <c r="F93" s="118">
        <f t="shared" si="5"/>
        <v>0</v>
      </c>
      <c r="G93" s="119">
        <v>0</v>
      </c>
      <c r="H93" s="120">
        <v>75.046700000000001</v>
      </c>
    </row>
    <row r="94" spans="1:8" ht="12.75" customHeight="1">
      <c r="A94" s="117" t="s">
        <v>1735</v>
      </c>
      <c r="B94" s="117" t="s">
        <v>1736</v>
      </c>
      <c r="C94" s="91">
        <v>0</v>
      </c>
      <c r="D94" s="91">
        <v>0</v>
      </c>
      <c r="E94" s="92" t="str">
        <f t="shared" si="4"/>
        <v/>
      </c>
      <c r="F94" s="118">
        <f t="shared" si="5"/>
        <v>0</v>
      </c>
      <c r="G94" s="119">
        <v>0</v>
      </c>
      <c r="H94" s="120">
        <v>84.975049999999996</v>
      </c>
    </row>
    <row r="95" spans="1:8" ht="12.75" customHeight="1">
      <c r="A95" s="117" t="s">
        <v>1856</v>
      </c>
      <c r="B95" s="117" t="s">
        <v>1855</v>
      </c>
      <c r="C95" s="91">
        <v>0</v>
      </c>
      <c r="D95" s="91">
        <v>0</v>
      </c>
      <c r="E95" s="92" t="str">
        <f t="shared" si="4"/>
        <v/>
      </c>
      <c r="F95" s="118">
        <f t="shared" si="5"/>
        <v>0</v>
      </c>
      <c r="G95" s="119">
        <v>0</v>
      </c>
      <c r="H95" s="120">
        <v>8.9543499999999998</v>
      </c>
    </row>
    <row r="96" spans="1:8" ht="12.75" customHeight="1">
      <c r="A96" s="117" t="s">
        <v>1858</v>
      </c>
      <c r="B96" s="117" t="s">
        <v>1857</v>
      </c>
      <c r="C96" s="91">
        <v>0</v>
      </c>
      <c r="D96" s="91">
        <v>0</v>
      </c>
      <c r="E96" s="92" t="str">
        <f t="shared" si="4"/>
        <v/>
      </c>
      <c r="F96" s="118">
        <f t="shared" si="5"/>
        <v>0</v>
      </c>
      <c r="G96" s="119">
        <v>7.5472541000000004E-2</v>
      </c>
      <c r="H96" s="120">
        <v>10.758900000000001</v>
      </c>
    </row>
    <row r="97" spans="1:8" ht="12.75" customHeight="1">
      <c r="A97" s="117" t="s">
        <v>1842</v>
      </c>
      <c r="B97" s="117" t="s">
        <v>1841</v>
      </c>
      <c r="C97" s="91">
        <v>0</v>
      </c>
      <c r="D97" s="91">
        <v>0</v>
      </c>
      <c r="E97" s="92" t="str">
        <f t="shared" si="4"/>
        <v/>
      </c>
      <c r="F97" s="118">
        <f t="shared" si="5"/>
        <v>0</v>
      </c>
      <c r="G97" s="119">
        <v>0</v>
      </c>
      <c r="H97" s="120">
        <v>11.34225</v>
      </c>
    </row>
    <row r="98" spans="1:8" ht="12.75" customHeight="1">
      <c r="A98" s="117" t="s">
        <v>1870</v>
      </c>
      <c r="B98" s="117" t="s">
        <v>1869</v>
      </c>
      <c r="C98" s="91">
        <v>0</v>
      </c>
      <c r="D98" s="91">
        <v>0</v>
      </c>
      <c r="E98" s="92" t="str">
        <f t="shared" si="4"/>
        <v/>
      </c>
      <c r="F98" s="118">
        <f t="shared" si="5"/>
        <v>0</v>
      </c>
      <c r="G98" s="119">
        <v>0</v>
      </c>
      <c r="H98" s="120">
        <v>24.804500000000001</v>
      </c>
    </row>
    <row r="99" spans="1:8" ht="12.75" customHeight="1">
      <c r="A99" s="117" t="s">
        <v>1852</v>
      </c>
      <c r="B99" s="117" t="s">
        <v>1851</v>
      </c>
      <c r="C99" s="91">
        <v>0</v>
      </c>
      <c r="D99" s="91">
        <v>0</v>
      </c>
      <c r="E99" s="92" t="str">
        <f t="shared" si="4"/>
        <v/>
      </c>
      <c r="F99" s="118">
        <f t="shared" si="5"/>
        <v>0</v>
      </c>
      <c r="G99" s="119">
        <v>0</v>
      </c>
      <c r="H99" s="120">
        <v>8.5893999999999995</v>
      </c>
    </row>
    <row r="100" spans="1:8" ht="12.75" customHeight="1">
      <c r="A100" s="117" t="s">
        <v>1880</v>
      </c>
      <c r="B100" s="117" t="s">
        <v>1879</v>
      </c>
      <c r="C100" s="91">
        <v>0</v>
      </c>
      <c r="D100" s="91">
        <v>0</v>
      </c>
      <c r="E100" s="92" t="str">
        <f t="shared" si="4"/>
        <v/>
      </c>
      <c r="F100" s="118">
        <f t="shared" si="5"/>
        <v>0</v>
      </c>
      <c r="G100" s="119">
        <v>0</v>
      </c>
      <c r="H100" s="120">
        <v>15.023999999999999</v>
      </c>
    </row>
    <row r="101" spans="1:8" ht="12.75" customHeight="1">
      <c r="A101" s="117" t="s">
        <v>1854</v>
      </c>
      <c r="B101" s="117" t="s">
        <v>1853</v>
      </c>
      <c r="C101" s="91">
        <v>0</v>
      </c>
      <c r="D101" s="91">
        <v>0</v>
      </c>
      <c r="E101" s="92" t="str">
        <f t="shared" si="4"/>
        <v/>
      </c>
      <c r="F101" s="118">
        <f t="shared" si="5"/>
        <v>0</v>
      </c>
      <c r="G101" s="119">
        <v>5.2636242999999999E-2</v>
      </c>
      <c r="H101" s="120">
        <v>11.65555</v>
      </c>
    </row>
    <row r="102" spans="1:8" ht="12.75" customHeight="1">
      <c r="A102" s="117" t="s">
        <v>1882</v>
      </c>
      <c r="B102" s="117" t="s">
        <v>1881</v>
      </c>
      <c r="C102" s="91">
        <v>0</v>
      </c>
      <c r="D102" s="91">
        <v>0</v>
      </c>
      <c r="E102" s="92" t="str">
        <f t="shared" si="4"/>
        <v/>
      </c>
      <c r="F102" s="118">
        <f t="shared" si="5"/>
        <v>0</v>
      </c>
      <c r="G102" s="119">
        <v>0</v>
      </c>
      <c r="H102" s="120">
        <v>26.378499999999999</v>
      </c>
    </row>
    <row r="103" spans="1:8" ht="12.75" customHeight="1">
      <c r="A103" s="117" t="s">
        <v>1872</v>
      </c>
      <c r="B103" s="117" t="s">
        <v>1871</v>
      </c>
      <c r="C103" s="91">
        <v>0</v>
      </c>
      <c r="D103" s="91">
        <v>0</v>
      </c>
      <c r="E103" s="92" t="str">
        <f t="shared" ref="E103:E134" si="6">IF(ISERROR(C103/D103-1),"",IF((C103/D103-1)&gt;10000%,"",C103/D103-1))</f>
        <v/>
      </c>
      <c r="F103" s="118">
        <f t="shared" ref="F103:F134" si="7">C103/$C$141</f>
        <v>0</v>
      </c>
      <c r="G103" s="119">
        <v>0</v>
      </c>
      <c r="H103" s="120">
        <v>16.682649999999999</v>
      </c>
    </row>
    <row r="104" spans="1:8" ht="12.75" customHeight="1">
      <c r="A104" s="117" t="s">
        <v>1846</v>
      </c>
      <c r="B104" s="117" t="s">
        <v>1845</v>
      </c>
      <c r="C104" s="91">
        <v>0</v>
      </c>
      <c r="D104" s="91">
        <v>0</v>
      </c>
      <c r="E104" s="92" t="str">
        <f t="shared" si="6"/>
        <v/>
      </c>
      <c r="F104" s="118">
        <f t="shared" si="7"/>
        <v>0</v>
      </c>
      <c r="G104" s="119">
        <v>0</v>
      </c>
      <c r="H104" s="120">
        <v>10.92475</v>
      </c>
    </row>
    <row r="105" spans="1:8" ht="12.75" customHeight="1">
      <c r="A105" s="117" t="s">
        <v>1874</v>
      </c>
      <c r="B105" s="117" t="s">
        <v>1873</v>
      </c>
      <c r="C105" s="91">
        <v>0</v>
      </c>
      <c r="D105" s="91">
        <v>0</v>
      </c>
      <c r="E105" s="92" t="str">
        <f t="shared" si="6"/>
        <v/>
      </c>
      <c r="F105" s="118">
        <f t="shared" si="7"/>
        <v>0</v>
      </c>
      <c r="G105" s="119">
        <v>0</v>
      </c>
      <c r="H105" s="120">
        <v>23.364049999999999</v>
      </c>
    </row>
    <row r="106" spans="1:8" ht="12.75" customHeight="1">
      <c r="A106" s="117" t="s">
        <v>1848</v>
      </c>
      <c r="B106" s="117" t="s">
        <v>1847</v>
      </c>
      <c r="C106" s="91">
        <v>0</v>
      </c>
      <c r="D106" s="91">
        <v>0</v>
      </c>
      <c r="E106" s="92" t="str">
        <f t="shared" si="6"/>
        <v/>
      </c>
      <c r="F106" s="118">
        <f t="shared" si="7"/>
        <v>0</v>
      </c>
      <c r="G106" s="119">
        <v>0</v>
      </c>
      <c r="H106" s="120">
        <v>16.040150000000001</v>
      </c>
    </row>
    <row r="107" spans="1:8" ht="12.75" customHeight="1">
      <c r="A107" s="117" t="s">
        <v>1876</v>
      </c>
      <c r="B107" s="117" t="s">
        <v>1875</v>
      </c>
      <c r="C107" s="91">
        <v>0</v>
      </c>
      <c r="D107" s="91">
        <v>0</v>
      </c>
      <c r="E107" s="92" t="str">
        <f t="shared" si="6"/>
        <v/>
      </c>
      <c r="F107" s="118">
        <f t="shared" si="7"/>
        <v>0</v>
      </c>
      <c r="G107" s="119">
        <v>3.1961207999999998E-2</v>
      </c>
      <c r="H107" s="120">
        <v>22.161799999999999</v>
      </c>
    </row>
    <row r="108" spans="1:8" ht="12.75" customHeight="1">
      <c r="A108" s="117" t="s">
        <v>1850</v>
      </c>
      <c r="B108" s="117" t="s">
        <v>1849</v>
      </c>
      <c r="C108" s="91">
        <v>0</v>
      </c>
      <c r="D108" s="91">
        <v>0</v>
      </c>
      <c r="E108" s="92" t="str">
        <f t="shared" si="6"/>
        <v/>
      </c>
      <c r="F108" s="118">
        <f t="shared" si="7"/>
        <v>0</v>
      </c>
      <c r="G108" s="119">
        <v>0</v>
      </c>
      <c r="H108" s="120">
        <v>21.638850000000001</v>
      </c>
    </row>
    <row r="109" spans="1:8" ht="12.75" customHeight="1">
      <c r="A109" s="117" t="s">
        <v>1878</v>
      </c>
      <c r="B109" s="117" t="s">
        <v>1877</v>
      </c>
      <c r="C109" s="91">
        <v>0</v>
      </c>
      <c r="D109" s="91">
        <v>0</v>
      </c>
      <c r="E109" s="92" t="str">
        <f t="shared" si="6"/>
        <v/>
      </c>
      <c r="F109" s="118">
        <f t="shared" si="7"/>
        <v>0</v>
      </c>
      <c r="G109" s="119">
        <v>3.2783490000000003E-3</v>
      </c>
      <c r="H109" s="120">
        <v>58.122149999999998</v>
      </c>
    </row>
    <row r="110" spans="1:8" ht="12.75" customHeight="1">
      <c r="A110" s="117" t="s">
        <v>1862</v>
      </c>
      <c r="B110" s="117" t="s">
        <v>1861</v>
      </c>
      <c r="C110" s="91">
        <v>0</v>
      </c>
      <c r="D110" s="91">
        <v>0</v>
      </c>
      <c r="E110" s="92" t="str">
        <f t="shared" si="6"/>
        <v/>
      </c>
      <c r="F110" s="118">
        <f t="shared" si="7"/>
        <v>0</v>
      </c>
      <c r="G110" s="119">
        <v>4.4772345999999998E-2</v>
      </c>
      <c r="H110" s="120">
        <v>318.73325</v>
      </c>
    </row>
    <row r="111" spans="1:8" ht="12.75" customHeight="1">
      <c r="A111" s="117" t="s">
        <v>1925</v>
      </c>
      <c r="B111" s="117" t="s">
        <v>1926</v>
      </c>
      <c r="C111" s="91">
        <v>0</v>
      </c>
      <c r="D111" s="91">
        <v>0</v>
      </c>
      <c r="E111" s="92" t="str">
        <f t="shared" si="6"/>
        <v/>
      </c>
      <c r="F111" s="118">
        <f t="shared" si="7"/>
        <v>0</v>
      </c>
      <c r="G111" s="119">
        <v>0</v>
      </c>
      <c r="H111" s="120">
        <v>125.05395</v>
      </c>
    </row>
    <row r="112" spans="1:8" ht="12.75" customHeight="1">
      <c r="A112" s="117" t="s">
        <v>1927</v>
      </c>
      <c r="B112" s="117" t="s">
        <v>1928</v>
      </c>
      <c r="C112" s="91">
        <v>0</v>
      </c>
      <c r="D112" s="91">
        <v>0</v>
      </c>
      <c r="E112" s="92" t="str">
        <f t="shared" si="6"/>
        <v/>
      </c>
      <c r="F112" s="118">
        <f t="shared" si="7"/>
        <v>0</v>
      </c>
      <c r="G112" s="119">
        <v>2.3116314999999998E-2</v>
      </c>
      <c r="H112" s="120">
        <v>135.0641</v>
      </c>
    </row>
    <row r="113" spans="1:8" ht="12.75" customHeight="1">
      <c r="A113" s="117" t="s">
        <v>1929</v>
      </c>
      <c r="B113" s="117" t="s">
        <v>1930</v>
      </c>
      <c r="C113" s="91">
        <v>0</v>
      </c>
      <c r="D113" s="91">
        <v>0</v>
      </c>
      <c r="E113" s="92" t="str">
        <f t="shared" si="6"/>
        <v/>
      </c>
      <c r="F113" s="118">
        <f t="shared" si="7"/>
        <v>0</v>
      </c>
      <c r="G113" s="119">
        <v>0</v>
      </c>
      <c r="H113" s="120">
        <v>125.05795000000001</v>
      </c>
    </row>
    <row r="114" spans="1:8" ht="12.75" customHeight="1">
      <c r="A114" s="117" t="s">
        <v>1931</v>
      </c>
      <c r="B114" s="117" t="s">
        <v>1932</v>
      </c>
      <c r="C114" s="91">
        <v>0</v>
      </c>
      <c r="D114" s="91">
        <v>0</v>
      </c>
      <c r="E114" s="92" t="str">
        <f t="shared" si="6"/>
        <v/>
      </c>
      <c r="F114" s="118">
        <f t="shared" si="7"/>
        <v>0</v>
      </c>
      <c r="G114" s="119">
        <v>0</v>
      </c>
      <c r="H114" s="120">
        <v>135.01070000000001</v>
      </c>
    </row>
    <row r="115" spans="1:8" ht="12.75" customHeight="1">
      <c r="A115" s="117" t="s">
        <v>1933</v>
      </c>
      <c r="B115" s="117" t="s">
        <v>1934</v>
      </c>
      <c r="C115" s="91">
        <v>0</v>
      </c>
      <c r="D115" s="91">
        <v>0</v>
      </c>
      <c r="E115" s="92" t="str">
        <f t="shared" si="6"/>
        <v/>
      </c>
      <c r="F115" s="118">
        <f t="shared" si="7"/>
        <v>0</v>
      </c>
      <c r="G115" s="119">
        <v>0</v>
      </c>
      <c r="H115" s="120">
        <v>125.0304</v>
      </c>
    </row>
    <row r="116" spans="1:8" ht="12.75" customHeight="1">
      <c r="A116" s="117" t="s">
        <v>1935</v>
      </c>
      <c r="B116" s="117" t="s">
        <v>1936</v>
      </c>
      <c r="C116" s="91">
        <v>0</v>
      </c>
      <c r="D116" s="91">
        <v>0</v>
      </c>
      <c r="E116" s="92" t="str">
        <f t="shared" si="6"/>
        <v/>
      </c>
      <c r="F116" s="118">
        <f t="shared" si="7"/>
        <v>0</v>
      </c>
      <c r="G116" s="119">
        <v>6.0392209999999991E-3</v>
      </c>
      <c r="H116" s="120">
        <v>134.8596</v>
      </c>
    </row>
    <row r="117" spans="1:8" ht="12.75" customHeight="1">
      <c r="A117" s="117" t="s">
        <v>1937</v>
      </c>
      <c r="B117" s="117" t="s">
        <v>1938</v>
      </c>
      <c r="C117" s="91">
        <v>0</v>
      </c>
      <c r="D117" s="91">
        <v>0</v>
      </c>
      <c r="E117" s="92" t="str">
        <f t="shared" si="6"/>
        <v/>
      </c>
      <c r="F117" s="118">
        <f t="shared" si="7"/>
        <v>0</v>
      </c>
      <c r="G117" s="119">
        <v>0</v>
      </c>
      <c r="H117" s="120">
        <v>125.08580000000001</v>
      </c>
    </row>
    <row r="118" spans="1:8" ht="12.75" customHeight="1">
      <c r="A118" s="117" t="s">
        <v>1939</v>
      </c>
      <c r="B118" s="117" t="s">
        <v>1940</v>
      </c>
      <c r="C118" s="91">
        <v>0</v>
      </c>
      <c r="D118" s="91">
        <v>0</v>
      </c>
      <c r="E118" s="92" t="str">
        <f t="shared" si="6"/>
        <v/>
      </c>
      <c r="F118" s="118">
        <f t="shared" si="7"/>
        <v>0</v>
      </c>
      <c r="G118" s="119">
        <v>0</v>
      </c>
      <c r="H118" s="120">
        <v>134.98505</v>
      </c>
    </row>
    <row r="119" spans="1:8" ht="12.75" customHeight="1">
      <c r="A119" s="117" t="s">
        <v>1967</v>
      </c>
      <c r="B119" s="117" t="s">
        <v>1968</v>
      </c>
      <c r="C119" s="91">
        <v>0</v>
      </c>
      <c r="D119" s="91">
        <v>0</v>
      </c>
      <c r="E119" s="92" t="str">
        <f t="shared" si="6"/>
        <v/>
      </c>
      <c r="F119" s="118">
        <f t="shared" si="7"/>
        <v>0</v>
      </c>
      <c r="G119" s="119">
        <v>0</v>
      </c>
      <c r="H119" s="120">
        <v>29.275300000000001</v>
      </c>
    </row>
    <row r="120" spans="1:8" ht="12.75" customHeight="1">
      <c r="A120" s="117" t="s">
        <v>1992</v>
      </c>
      <c r="B120" s="117" t="s">
        <v>1993</v>
      </c>
      <c r="C120" s="91">
        <v>0</v>
      </c>
      <c r="D120" s="91">
        <v>0</v>
      </c>
      <c r="E120" s="92" t="str">
        <f t="shared" si="6"/>
        <v/>
      </c>
      <c r="F120" s="118">
        <f t="shared" si="7"/>
        <v>0</v>
      </c>
      <c r="G120" s="119">
        <v>1.8891282999999998E-2</v>
      </c>
      <c r="H120" s="120">
        <v>30.01145</v>
      </c>
    </row>
    <row r="121" spans="1:8" ht="12.75" customHeight="1">
      <c r="A121" s="117" t="s">
        <v>2004</v>
      </c>
      <c r="B121" s="117" t="s">
        <v>2005</v>
      </c>
      <c r="C121" s="91">
        <v>0</v>
      </c>
      <c r="D121" s="91">
        <v>0</v>
      </c>
      <c r="E121" s="92" t="str">
        <f t="shared" si="6"/>
        <v/>
      </c>
      <c r="F121" s="118">
        <f t="shared" si="7"/>
        <v>0</v>
      </c>
      <c r="G121" s="119">
        <v>0</v>
      </c>
      <c r="H121" s="120">
        <v>9.9964999999999993</v>
      </c>
    </row>
    <row r="122" spans="1:8" ht="12.75" customHeight="1">
      <c r="A122" s="117" t="s">
        <v>2006</v>
      </c>
      <c r="B122" s="117" t="s">
        <v>2007</v>
      </c>
      <c r="C122" s="91">
        <v>0</v>
      </c>
      <c r="D122" s="91">
        <v>0</v>
      </c>
      <c r="E122" s="92" t="str">
        <f t="shared" si="6"/>
        <v/>
      </c>
      <c r="F122" s="118">
        <f t="shared" si="7"/>
        <v>0</v>
      </c>
      <c r="G122" s="119">
        <v>0</v>
      </c>
      <c r="H122" s="120">
        <v>20.006150000000002</v>
      </c>
    </row>
    <row r="123" spans="1:8" ht="12.75" customHeight="1">
      <c r="A123" s="117" t="s">
        <v>2008</v>
      </c>
      <c r="B123" s="117" t="s">
        <v>2009</v>
      </c>
      <c r="C123" s="91">
        <v>0</v>
      </c>
      <c r="D123" s="91">
        <v>0</v>
      </c>
      <c r="E123" s="92" t="str">
        <f t="shared" si="6"/>
        <v/>
      </c>
      <c r="F123" s="118">
        <f t="shared" si="7"/>
        <v>0</v>
      </c>
      <c r="G123" s="119">
        <v>0</v>
      </c>
      <c r="H123" s="120">
        <v>30.00705</v>
      </c>
    </row>
    <row r="124" spans="1:8" ht="12.75" customHeight="1">
      <c r="A124" s="117" t="s">
        <v>2010</v>
      </c>
      <c r="B124" s="117" t="s">
        <v>2011</v>
      </c>
      <c r="C124" s="91">
        <v>0</v>
      </c>
      <c r="D124" s="91">
        <v>0</v>
      </c>
      <c r="E124" s="92" t="str">
        <f t="shared" si="6"/>
        <v/>
      </c>
      <c r="F124" s="118">
        <f t="shared" si="7"/>
        <v>0</v>
      </c>
      <c r="G124" s="119">
        <v>0</v>
      </c>
      <c r="H124" s="120">
        <v>10.003299999999999</v>
      </c>
    </row>
    <row r="125" spans="1:8" ht="12.75" customHeight="1">
      <c r="A125" s="117" t="s">
        <v>2012</v>
      </c>
      <c r="B125" s="117" t="s">
        <v>2013</v>
      </c>
      <c r="C125" s="91">
        <v>0</v>
      </c>
      <c r="D125" s="91">
        <v>0</v>
      </c>
      <c r="E125" s="92" t="str">
        <f t="shared" si="6"/>
        <v/>
      </c>
      <c r="F125" s="118">
        <f t="shared" si="7"/>
        <v>0</v>
      </c>
      <c r="G125" s="119">
        <v>4.7465820000000001E-3</v>
      </c>
      <c r="H125" s="120">
        <v>20.006</v>
      </c>
    </row>
    <row r="126" spans="1:8" ht="12.75" customHeight="1">
      <c r="A126" s="117" t="s">
        <v>1980</v>
      </c>
      <c r="B126" s="117" t="s">
        <v>1981</v>
      </c>
      <c r="C126" s="91">
        <v>0</v>
      </c>
      <c r="D126" s="91">
        <v>0</v>
      </c>
      <c r="E126" s="92" t="str">
        <f t="shared" si="6"/>
        <v/>
      </c>
      <c r="F126" s="118">
        <f t="shared" si="7"/>
        <v>0</v>
      </c>
      <c r="G126" s="119">
        <v>0</v>
      </c>
      <c r="H126" s="120">
        <v>84.977699999999999</v>
      </c>
    </row>
    <row r="127" spans="1:8" ht="12.75" customHeight="1">
      <c r="A127" s="117" t="s">
        <v>1984</v>
      </c>
      <c r="B127" s="117" t="s">
        <v>1985</v>
      </c>
      <c r="C127" s="91">
        <v>0</v>
      </c>
      <c r="D127" s="91">
        <v>0</v>
      </c>
      <c r="E127" s="92" t="str">
        <f t="shared" si="6"/>
        <v/>
      </c>
      <c r="F127" s="118">
        <f t="shared" si="7"/>
        <v>0</v>
      </c>
      <c r="G127" s="119">
        <v>0</v>
      </c>
      <c r="H127" s="120">
        <v>95.003500000000003</v>
      </c>
    </row>
    <row r="128" spans="1:8" ht="12.75" customHeight="1">
      <c r="A128" s="117" t="s">
        <v>1988</v>
      </c>
      <c r="B128" s="117" t="s">
        <v>1989</v>
      </c>
      <c r="C128" s="91">
        <v>0</v>
      </c>
      <c r="D128" s="91">
        <v>0</v>
      </c>
      <c r="E128" s="92" t="str">
        <f t="shared" si="6"/>
        <v/>
      </c>
      <c r="F128" s="118">
        <f t="shared" si="7"/>
        <v>0</v>
      </c>
      <c r="G128" s="119">
        <v>0</v>
      </c>
      <c r="H128" s="120">
        <v>95.084350000000001</v>
      </c>
    </row>
    <row r="129" spans="1:8" ht="12.75" customHeight="1">
      <c r="A129" s="117" t="s">
        <v>1990</v>
      </c>
      <c r="B129" s="117" t="s">
        <v>1991</v>
      </c>
      <c r="C129" s="91">
        <v>0</v>
      </c>
      <c r="D129" s="91">
        <v>0</v>
      </c>
      <c r="E129" s="92" t="str">
        <f t="shared" si="6"/>
        <v/>
      </c>
      <c r="F129" s="118">
        <f t="shared" si="7"/>
        <v>0</v>
      </c>
      <c r="G129" s="119">
        <v>4.981905E-3</v>
      </c>
      <c r="H129" s="120">
        <v>104.94285000000001</v>
      </c>
    </row>
    <row r="130" spans="1:8" ht="12.75" customHeight="1">
      <c r="A130" s="117" t="s">
        <v>2152</v>
      </c>
      <c r="B130" s="117" t="s">
        <v>2153</v>
      </c>
      <c r="C130" s="91">
        <v>0</v>
      </c>
      <c r="D130" s="91">
        <v>0</v>
      </c>
      <c r="E130" s="92" t="str">
        <f t="shared" si="6"/>
        <v/>
      </c>
      <c r="F130" s="118">
        <f t="shared" si="7"/>
        <v>0</v>
      </c>
      <c r="G130" s="119">
        <v>0</v>
      </c>
      <c r="H130" s="120">
        <v>19.587050000000001</v>
      </c>
    </row>
    <row r="131" spans="1:8" ht="12.75" customHeight="1">
      <c r="A131" s="117" t="s">
        <v>2154</v>
      </c>
      <c r="B131" s="117" t="s">
        <v>2155</v>
      </c>
      <c r="C131" s="91">
        <v>0</v>
      </c>
      <c r="D131" s="91">
        <v>0</v>
      </c>
      <c r="E131" s="92" t="str">
        <f t="shared" si="6"/>
        <v/>
      </c>
      <c r="F131" s="118">
        <f t="shared" si="7"/>
        <v>0</v>
      </c>
      <c r="G131" s="119">
        <v>0</v>
      </c>
      <c r="H131" s="120">
        <v>22.2789</v>
      </c>
    </row>
    <row r="132" spans="1:8" ht="12.75" customHeight="1">
      <c r="A132" s="117" t="s">
        <v>2156</v>
      </c>
      <c r="B132" s="117" t="s">
        <v>2157</v>
      </c>
      <c r="C132" s="91">
        <v>0</v>
      </c>
      <c r="D132" s="91">
        <v>0</v>
      </c>
      <c r="E132" s="92" t="str">
        <f t="shared" si="6"/>
        <v/>
      </c>
      <c r="F132" s="118">
        <f t="shared" si="7"/>
        <v>0</v>
      </c>
      <c r="G132" s="119">
        <v>0</v>
      </c>
      <c r="H132" s="120">
        <v>38.986649999999997</v>
      </c>
    </row>
    <row r="133" spans="1:8" ht="12.75" customHeight="1">
      <c r="A133" s="117" t="s">
        <v>2170</v>
      </c>
      <c r="B133" s="117" t="s">
        <v>2171</v>
      </c>
      <c r="C133" s="91">
        <v>0</v>
      </c>
      <c r="D133" s="91">
        <v>0</v>
      </c>
      <c r="E133" s="92" t="str">
        <f t="shared" si="6"/>
        <v/>
      </c>
      <c r="F133" s="118">
        <f t="shared" si="7"/>
        <v>0</v>
      </c>
      <c r="G133" s="119">
        <v>5.1897520000000006E-3</v>
      </c>
      <c r="H133" s="120">
        <v>28.197700000000001</v>
      </c>
    </row>
    <row r="134" spans="1:8" ht="12.75" customHeight="1">
      <c r="A134" s="117" t="s">
        <v>2227</v>
      </c>
      <c r="B134" s="117" t="s">
        <v>2228</v>
      </c>
      <c r="C134" s="91">
        <v>0</v>
      </c>
      <c r="D134" s="91">
        <v>0</v>
      </c>
      <c r="E134" s="92" t="str">
        <f t="shared" si="6"/>
        <v/>
      </c>
      <c r="F134" s="118">
        <f t="shared" si="7"/>
        <v>0</v>
      </c>
      <c r="G134" s="119">
        <v>0</v>
      </c>
      <c r="H134" s="120">
        <v>111.20959999999999</v>
      </c>
    </row>
    <row r="135" spans="1:8" ht="12.75" customHeight="1">
      <c r="A135" s="117" t="s">
        <v>2235</v>
      </c>
      <c r="B135" s="117" t="s">
        <v>2236</v>
      </c>
      <c r="C135" s="91">
        <v>0</v>
      </c>
      <c r="D135" s="91">
        <v>0</v>
      </c>
      <c r="E135" s="92" t="str">
        <f t="shared" ref="E135:E140" si="8">IF(ISERROR(C135/D135-1),"",IF((C135/D135-1)&gt;10000%,"",C135/D135-1))</f>
        <v/>
      </c>
      <c r="F135" s="118">
        <f t="shared" ref="F135:F140" si="9">C135/$C$141</f>
        <v>0</v>
      </c>
      <c r="G135" s="119">
        <v>0</v>
      </c>
      <c r="H135" s="120">
        <v>144.98695000000001</v>
      </c>
    </row>
    <row r="136" spans="1:8" ht="12.75" customHeight="1">
      <c r="A136" s="117" t="s">
        <v>2245</v>
      </c>
      <c r="B136" s="117" t="s">
        <v>2246</v>
      </c>
      <c r="C136" s="91">
        <v>0</v>
      </c>
      <c r="D136" s="91">
        <v>0</v>
      </c>
      <c r="E136" s="92" t="str">
        <f t="shared" si="8"/>
        <v/>
      </c>
      <c r="F136" s="118">
        <f t="shared" si="9"/>
        <v>0</v>
      </c>
      <c r="G136" s="119">
        <v>1.8270099999999998E-4</v>
      </c>
      <c r="H136" s="120">
        <v>154.98269999999999</v>
      </c>
    </row>
    <row r="137" spans="1:8" ht="12.75" customHeight="1">
      <c r="A137" s="117" t="s">
        <v>441</v>
      </c>
      <c r="B137" s="117" t="s">
        <v>705</v>
      </c>
      <c r="C137" s="91">
        <v>0</v>
      </c>
      <c r="D137" s="91">
        <v>0</v>
      </c>
      <c r="E137" s="92" t="str">
        <f t="shared" si="8"/>
        <v/>
      </c>
      <c r="F137" s="118">
        <f t="shared" si="9"/>
        <v>0</v>
      </c>
      <c r="G137" s="119">
        <v>6.2276059999999998</v>
      </c>
      <c r="H137" s="120">
        <v>79.295699999999997</v>
      </c>
    </row>
    <row r="138" spans="1:8" ht="12.75" customHeight="1">
      <c r="A138" s="117" t="s">
        <v>438</v>
      </c>
      <c r="B138" s="117" t="s">
        <v>706</v>
      </c>
      <c r="C138" s="91">
        <v>0</v>
      </c>
      <c r="D138" s="91">
        <v>0</v>
      </c>
      <c r="E138" s="92" t="str">
        <f t="shared" si="8"/>
        <v/>
      </c>
      <c r="F138" s="118">
        <f t="shared" si="9"/>
        <v>0</v>
      </c>
      <c r="G138" s="119">
        <v>4.8979660799999998</v>
      </c>
      <c r="H138" s="120">
        <v>57.498449999999998</v>
      </c>
    </row>
    <row r="139" spans="1:8" ht="12.75" customHeight="1">
      <c r="A139" s="117" t="s">
        <v>276</v>
      </c>
      <c r="B139" s="117" t="s">
        <v>279</v>
      </c>
      <c r="C139" s="91">
        <v>0</v>
      </c>
      <c r="D139" s="91">
        <v>0</v>
      </c>
      <c r="E139" s="92" t="str">
        <f t="shared" si="8"/>
        <v/>
      </c>
      <c r="F139" s="118">
        <f t="shared" si="9"/>
        <v>0</v>
      </c>
      <c r="G139" s="119">
        <v>5.5525647100000004</v>
      </c>
      <c r="H139" s="120">
        <v>49.839300000000001</v>
      </c>
    </row>
    <row r="140" spans="1:8" ht="12.75" customHeight="1">
      <c r="A140" s="117" t="s">
        <v>277</v>
      </c>
      <c r="B140" s="117" t="s">
        <v>280</v>
      </c>
      <c r="C140" s="91">
        <v>0</v>
      </c>
      <c r="D140" s="91">
        <v>0</v>
      </c>
      <c r="E140" s="92" t="str">
        <f t="shared" si="8"/>
        <v/>
      </c>
      <c r="F140" s="118">
        <f t="shared" si="9"/>
        <v>0</v>
      </c>
      <c r="G140" s="119">
        <v>4.0125969100000001</v>
      </c>
      <c r="H140" s="120">
        <v>179.9496</v>
      </c>
    </row>
    <row r="141" spans="1:8" ht="12.75" customHeight="1">
      <c r="A141" s="121"/>
      <c r="B141" s="122">
        <f>COUNTA(B7:B140)</f>
        <v>134</v>
      </c>
      <c r="C141" s="105">
        <f>SUM(C7:C140)</f>
        <v>16.399360994999995</v>
      </c>
      <c r="D141" s="80">
        <f>SUM(D7:D140)</f>
        <v>12.281534264999999</v>
      </c>
      <c r="E141" s="90">
        <f>IF(ISERROR(C141/D141-1),"",((C141/D141-1)))</f>
        <v>0.3352860189247695</v>
      </c>
      <c r="F141" s="123">
        <f>SUM(F7:F140)</f>
        <v>1.0000000000000004</v>
      </c>
      <c r="G141" s="124">
        <f>SUM(G7:G140)</f>
        <v>157.52122452971128</v>
      </c>
      <c r="H141" s="140"/>
    </row>
    <row r="142" spans="1:8" ht="12.75" customHeight="1">
      <c r="A142" s="125"/>
      <c r="B142" s="125"/>
      <c r="C142" s="108"/>
      <c r="D142" s="108"/>
      <c r="E142" s="109"/>
      <c r="F142" s="126"/>
    </row>
    <row r="143" spans="1:8" ht="12.75" customHeight="1">
      <c r="A143" s="127" t="s">
        <v>104</v>
      </c>
      <c r="B143" s="125"/>
      <c r="C143" s="108"/>
      <c r="D143" s="108"/>
      <c r="E143" s="109"/>
      <c r="F143" s="125"/>
      <c r="G143" s="128"/>
    </row>
    <row r="144" spans="1:8" ht="12.75" customHeight="1">
      <c r="A144" s="125"/>
      <c r="B144" s="125"/>
      <c r="C144" s="108"/>
      <c r="D144" s="108"/>
      <c r="E144" s="109"/>
      <c r="F144" s="125"/>
    </row>
    <row r="145" spans="1:6" ht="12.75" customHeight="1">
      <c r="A145" s="125"/>
      <c r="B145" s="125"/>
      <c r="C145" s="108"/>
      <c r="D145" s="108"/>
      <c r="E145" s="109"/>
      <c r="F145" s="125"/>
    </row>
    <row r="146" spans="1:6" ht="12.75" customHeight="1">
      <c r="A146" s="125"/>
      <c r="B146" s="125"/>
      <c r="C146" s="108"/>
      <c r="D146" s="108"/>
      <c r="E146" s="109"/>
    </row>
    <row r="147" spans="1:6" ht="12.75" customHeight="1">
      <c r="A147" s="125"/>
      <c r="B147" s="125"/>
      <c r="C147" s="108"/>
      <c r="D147" s="108"/>
      <c r="E147" s="109"/>
    </row>
    <row r="148" spans="1:6" ht="12.75" customHeight="1">
      <c r="A148" s="125"/>
      <c r="B148" s="125"/>
      <c r="C148" s="108"/>
      <c r="D148" s="108"/>
      <c r="E148" s="109"/>
    </row>
    <row r="149" spans="1:6" ht="12.75" customHeight="1">
      <c r="A149" s="125"/>
      <c r="B149" s="125"/>
      <c r="C149" s="108"/>
      <c r="D149" s="108"/>
      <c r="E149" s="109"/>
    </row>
    <row r="150" spans="1:6" ht="12.75" customHeight="1">
      <c r="A150" s="125"/>
      <c r="B150" s="125"/>
      <c r="C150" s="108"/>
      <c r="D150" s="108"/>
      <c r="E150" s="109"/>
    </row>
    <row r="151" spans="1:6" ht="12.75" customHeight="1">
      <c r="A151" s="125"/>
      <c r="B151" s="125"/>
      <c r="C151" s="108"/>
      <c r="D151" s="108"/>
      <c r="E151" s="109"/>
    </row>
    <row r="152" spans="1:6" ht="12.75" customHeight="1">
      <c r="A152" s="125"/>
      <c r="B152" s="125"/>
      <c r="C152" s="108"/>
      <c r="D152" s="108"/>
      <c r="E152" s="109"/>
    </row>
    <row r="153" spans="1:6" ht="12.75" customHeight="1">
      <c r="A153" s="125"/>
      <c r="B153" s="125"/>
      <c r="C153" s="108"/>
      <c r="D153" s="108"/>
      <c r="E153" s="109"/>
    </row>
    <row r="154" spans="1:6" ht="12.75" customHeight="1">
      <c r="C154" s="108"/>
      <c r="D154" s="108"/>
      <c r="E154" s="109"/>
    </row>
    <row r="155" spans="1:6" ht="12.75" customHeight="1">
      <c r="C155" s="108"/>
      <c r="D155" s="108"/>
      <c r="E155" s="109"/>
    </row>
    <row r="156" spans="1:6" ht="12.75" customHeight="1">
      <c r="C156" s="108"/>
      <c r="D156" s="108"/>
      <c r="E156" s="109"/>
    </row>
    <row r="157" spans="1:6" ht="12.75" customHeight="1">
      <c r="C157" s="108"/>
      <c r="D157" s="108"/>
      <c r="E157" s="109"/>
    </row>
    <row r="158" spans="1:6" ht="12.75" customHeight="1">
      <c r="C158" s="108"/>
      <c r="D158" s="108"/>
      <c r="E158" s="109"/>
    </row>
    <row r="159" spans="1:6" ht="12.75" customHeight="1">
      <c r="C159" s="108"/>
      <c r="D159" s="108"/>
      <c r="E159" s="109"/>
    </row>
    <row r="160" spans="1:6" ht="12.75" customHeight="1">
      <c r="C160" s="108"/>
      <c r="D160" s="108"/>
      <c r="E160" s="109"/>
    </row>
    <row r="161" spans="3:5" ht="12.75" customHeight="1">
      <c r="C161" s="108"/>
      <c r="D161" s="108"/>
      <c r="E161" s="109"/>
    </row>
    <row r="162" spans="3:5" ht="12.75" customHeight="1">
      <c r="C162" s="108"/>
      <c r="D162" s="108"/>
      <c r="E162" s="109"/>
    </row>
    <row r="163" spans="3:5" ht="12.75" customHeight="1">
      <c r="C163" s="108"/>
      <c r="D163" s="108"/>
      <c r="E163" s="109"/>
    </row>
    <row r="164" spans="3:5" ht="12.75" customHeight="1">
      <c r="C164" s="108"/>
      <c r="D164" s="108"/>
      <c r="E164" s="109"/>
    </row>
    <row r="165" spans="3:5" ht="12.75" customHeight="1">
      <c r="C165" s="108"/>
      <c r="D165" s="108"/>
      <c r="E165" s="109"/>
    </row>
    <row r="166" spans="3:5" ht="12.75" customHeight="1">
      <c r="C166" s="108"/>
      <c r="D166" s="108"/>
      <c r="E166" s="109"/>
    </row>
    <row r="167" spans="3:5" ht="12.75" customHeight="1">
      <c r="C167" s="108"/>
      <c r="D167" s="108"/>
      <c r="E167" s="109"/>
    </row>
    <row r="168" spans="3:5" ht="12.75" customHeight="1">
      <c r="C168" s="108"/>
      <c r="D168" s="108"/>
      <c r="E168" s="109"/>
    </row>
    <row r="169" spans="3:5" ht="12.75" customHeight="1">
      <c r="C169" s="108"/>
      <c r="D169" s="108"/>
      <c r="E169" s="109"/>
    </row>
    <row r="170" spans="3:5" ht="12.75" customHeight="1">
      <c r="C170" s="108"/>
      <c r="D170" s="108"/>
      <c r="E170" s="109"/>
    </row>
    <row r="171" spans="3:5" ht="12.75" customHeight="1">
      <c r="C171" s="108"/>
      <c r="D171" s="108"/>
      <c r="E171" s="109"/>
    </row>
    <row r="172" spans="3:5" ht="12.75" customHeight="1">
      <c r="C172" s="108"/>
      <c r="D172" s="108"/>
      <c r="E172" s="109"/>
    </row>
    <row r="173" spans="3:5" ht="12.75" customHeight="1">
      <c r="C173" s="108"/>
      <c r="D173" s="108"/>
      <c r="E173" s="109"/>
    </row>
    <row r="174" spans="3:5" ht="12.75" customHeight="1">
      <c r="C174" s="108"/>
      <c r="D174" s="108"/>
      <c r="E174" s="109"/>
    </row>
    <row r="175" spans="3:5" ht="12.75" customHeight="1">
      <c r="C175" s="108"/>
      <c r="D175" s="108"/>
      <c r="E175" s="109"/>
    </row>
    <row r="176" spans="3:5" ht="12.75" customHeight="1">
      <c r="C176" s="108"/>
      <c r="D176" s="108"/>
      <c r="E176" s="109"/>
    </row>
    <row r="177" spans="3:5" ht="12.75" customHeight="1">
      <c r="C177" s="108"/>
      <c r="D177" s="108"/>
      <c r="E177" s="109"/>
    </row>
    <row r="178" spans="3:5" ht="12.75" customHeight="1">
      <c r="C178" s="108"/>
      <c r="D178" s="108"/>
      <c r="E178" s="109"/>
    </row>
    <row r="179" spans="3:5" ht="12.75" customHeight="1">
      <c r="C179" s="108"/>
      <c r="D179" s="108"/>
      <c r="E179" s="109"/>
    </row>
    <row r="180" spans="3:5" ht="12.75" customHeight="1">
      <c r="C180" s="108"/>
      <c r="D180" s="108"/>
      <c r="E180" s="109"/>
    </row>
    <row r="181" spans="3:5" ht="12.75" customHeight="1">
      <c r="C181" s="108"/>
      <c r="D181" s="108"/>
      <c r="E181" s="109"/>
    </row>
    <row r="182" spans="3:5" ht="12.75" customHeight="1">
      <c r="C182" s="108"/>
      <c r="D182" s="108"/>
      <c r="E182" s="109"/>
    </row>
    <row r="183" spans="3:5" ht="12.75" customHeight="1">
      <c r="C183" s="108"/>
      <c r="D183" s="108"/>
      <c r="E183" s="109"/>
    </row>
    <row r="184" spans="3:5" ht="12.75" customHeight="1">
      <c r="C184" s="108"/>
      <c r="D184" s="108"/>
      <c r="E184" s="109"/>
    </row>
    <row r="185" spans="3:5" ht="12.75" customHeight="1">
      <c r="C185" s="108"/>
      <c r="D185" s="108"/>
      <c r="E185" s="109"/>
    </row>
    <row r="186" spans="3:5" ht="12.75" customHeight="1">
      <c r="C186" s="108"/>
      <c r="D186" s="108"/>
      <c r="E186" s="109"/>
    </row>
    <row r="187" spans="3:5" ht="12.75" customHeight="1">
      <c r="C187" s="108"/>
      <c r="D187" s="108"/>
      <c r="E187" s="109"/>
    </row>
    <row r="188" spans="3:5" ht="12.75" customHeight="1">
      <c r="C188" s="108"/>
      <c r="D188" s="108"/>
      <c r="E188" s="109"/>
    </row>
    <row r="189" spans="3:5" ht="12.75" customHeight="1">
      <c r="C189" s="108"/>
      <c r="D189" s="108"/>
      <c r="E189" s="109"/>
    </row>
    <row r="190" spans="3:5" ht="12.75" customHeight="1">
      <c r="C190" s="108"/>
      <c r="D190" s="108"/>
      <c r="E190" s="109"/>
    </row>
    <row r="191" spans="3:5" ht="12.75" customHeight="1">
      <c r="C191" s="108"/>
      <c r="D191" s="108"/>
      <c r="E191" s="109"/>
    </row>
    <row r="192" spans="3:5" ht="12.75" customHeight="1">
      <c r="C192" s="108"/>
      <c r="D192" s="108"/>
      <c r="E192" s="109"/>
    </row>
    <row r="193" spans="3:5" ht="12.75" customHeight="1">
      <c r="C193" s="108"/>
      <c r="D193" s="108"/>
      <c r="E193" s="109"/>
    </row>
    <row r="194" spans="3:5" ht="12.75" customHeight="1">
      <c r="C194" s="108"/>
      <c r="D194" s="108"/>
      <c r="E194" s="109"/>
    </row>
    <row r="195" spans="3:5" ht="12.75" customHeight="1">
      <c r="C195" s="108"/>
      <c r="D195" s="108"/>
      <c r="E195" s="109"/>
    </row>
    <row r="196" spans="3:5" ht="12.75" customHeight="1">
      <c r="C196" s="108"/>
      <c r="D196" s="108"/>
      <c r="E196" s="109"/>
    </row>
    <row r="197" spans="3:5" ht="12.75" customHeight="1">
      <c r="C197" s="108"/>
      <c r="D197" s="108"/>
      <c r="E197" s="109"/>
    </row>
    <row r="198" spans="3:5" ht="12.75" customHeight="1">
      <c r="C198" s="108"/>
      <c r="D198" s="108"/>
      <c r="E198" s="109"/>
    </row>
    <row r="199" spans="3:5" ht="12.75" customHeight="1">
      <c r="C199" s="108"/>
      <c r="D199" s="108"/>
      <c r="E199" s="109"/>
    </row>
    <row r="200" spans="3:5" ht="12.75" customHeight="1">
      <c r="C200" s="108"/>
      <c r="D200" s="108"/>
      <c r="E200" s="109"/>
    </row>
    <row r="201" spans="3:5" ht="12.75" customHeight="1">
      <c r="C201" s="108"/>
      <c r="D201" s="108"/>
      <c r="E201" s="109"/>
    </row>
    <row r="202" spans="3:5" ht="12.75" customHeight="1">
      <c r="C202" s="108"/>
      <c r="D202" s="108"/>
      <c r="E202" s="109"/>
    </row>
    <row r="203" spans="3:5" ht="12.75" customHeight="1">
      <c r="C203" s="108"/>
      <c r="D203" s="108"/>
      <c r="E203" s="109"/>
    </row>
    <row r="204" spans="3:5" ht="12.75" customHeight="1">
      <c r="C204" s="108"/>
      <c r="D204" s="108"/>
      <c r="E204" s="109"/>
    </row>
    <row r="205" spans="3:5" ht="12.75" customHeight="1">
      <c r="C205" s="108"/>
      <c r="D205" s="108"/>
      <c r="E205" s="109"/>
    </row>
    <row r="206" spans="3:5" ht="12.75" customHeight="1">
      <c r="C206" s="108"/>
      <c r="D206" s="108"/>
      <c r="E206" s="109"/>
    </row>
    <row r="207" spans="3:5" ht="12.75" customHeight="1">
      <c r="C207" s="108"/>
      <c r="D207" s="108"/>
      <c r="E207" s="109"/>
    </row>
    <row r="208" spans="3:5" ht="12.75" customHeight="1">
      <c r="C208" s="108"/>
      <c r="D208" s="108"/>
      <c r="E208" s="109"/>
    </row>
    <row r="209" spans="3:5" ht="12.75" customHeight="1">
      <c r="C209" s="108"/>
      <c r="D209" s="108"/>
      <c r="E209" s="109"/>
    </row>
    <row r="210" spans="3:5" ht="12.75" customHeight="1">
      <c r="C210" s="108"/>
      <c r="D210" s="108"/>
      <c r="E210" s="109"/>
    </row>
    <row r="211" spans="3:5" ht="12.75" customHeight="1">
      <c r="C211" s="108"/>
      <c r="D211" s="108"/>
      <c r="E211" s="109"/>
    </row>
    <row r="212" spans="3:5" ht="12.75" customHeight="1">
      <c r="C212" s="108"/>
      <c r="D212" s="108"/>
      <c r="E212" s="109"/>
    </row>
    <row r="213" spans="3:5" ht="12.75" customHeight="1">
      <c r="C213" s="108"/>
      <c r="D213" s="108"/>
      <c r="E213" s="109"/>
    </row>
    <row r="214" spans="3:5" ht="12.75" customHeight="1">
      <c r="C214" s="108"/>
      <c r="D214" s="108"/>
      <c r="E214" s="109"/>
    </row>
    <row r="215" spans="3:5" ht="12.75" customHeight="1">
      <c r="C215" s="108"/>
      <c r="D215" s="108"/>
      <c r="E215" s="109"/>
    </row>
    <row r="216" spans="3:5" ht="12.75" customHeight="1">
      <c r="C216" s="108"/>
      <c r="D216" s="108"/>
      <c r="E216" s="109"/>
    </row>
    <row r="217" spans="3:5" ht="12.75" customHeight="1">
      <c r="C217" s="108"/>
      <c r="D217" s="108"/>
      <c r="E217" s="109"/>
    </row>
    <row r="218" spans="3:5" ht="12.75" customHeight="1">
      <c r="C218" s="108"/>
      <c r="D218" s="108"/>
      <c r="E218" s="109"/>
    </row>
    <row r="219" spans="3:5" ht="12.75" customHeight="1">
      <c r="C219" s="108"/>
      <c r="D219" s="108"/>
      <c r="E219" s="109"/>
    </row>
    <row r="220" spans="3:5" ht="12.75" customHeight="1">
      <c r="C220" s="108"/>
      <c r="D220" s="108"/>
      <c r="E220" s="109"/>
    </row>
    <row r="221" spans="3:5" ht="12.75" customHeight="1">
      <c r="C221" s="108"/>
      <c r="D221" s="108"/>
      <c r="E221" s="109"/>
    </row>
    <row r="222" spans="3:5" ht="12.75" customHeight="1">
      <c r="C222" s="108"/>
      <c r="D222" s="108"/>
      <c r="E222" s="109"/>
    </row>
    <row r="223" spans="3:5" ht="12.75" customHeight="1">
      <c r="C223" s="108"/>
      <c r="D223" s="108"/>
      <c r="E223" s="109"/>
    </row>
    <row r="224" spans="3:5" ht="12.75" customHeight="1">
      <c r="C224" s="108"/>
      <c r="D224" s="108"/>
      <c r="E224" s="109"/>
    </row>
    <row r="225" spans="3:5" ht="12.75" customHeight="1">
      <c r="C225" s="108"/>
      <c r="D225" s="108"/>
      <c r="E225" s="109"/>
    </row>
    <row r="226" spans="3:5" ht="12.75" customHeight="1">
      <c r="C226" s="108"/>
      <c r="D226" s="108"/>
      <c r="E226" s="109"/>
    </row>
    <row r="227" spans="3:5" ht="12.75" customHeight="1">
      <c r="C227" s="108"/>
      <c r="D227" s="108"/>
      <c r="E227" s="109"/>
    </row>
    <row r="228" spans="3:5" ht="12.75" customHeight="1">
      <c r="C228" s="108"/>
      <c r="D228" s="108"/>
      <c r="E228" s="109"/>
    </row>
    <row r="229" spans="3:5" ht="12.75" customHeight="1">
      <c r="C229" s="108"/>
      <c r="D229" s="108"/>
      <c r="E229" s="109"/>
    </row>
    <row r="230" spans="3:5" ht="12.75" customHeight="1">
      <c r="C230" s="108"/>
      <c r="D230" s="108"/>
      <c r="E230" s="109"/>
    </row>
    <row r="231" spans="3:5" ht="12.75" customHeight="1">
      <c r="C231" s="108"/>
      <c r="D231" s="108"/>
      <c r="E231" s="109"/>
    </row>
    <row r="232" spans="3:5" ht="12.75" customHeight="1">
      <c r="C232" s="108"/>
      <c r="D232" s="108"/>
      <c r="E232" s="109"/>
    </row>
    <row r="233" spans="3:5" ht="12.75" customHeight="1">
      <c r="C233" s="108"/>
      <c r="D233" s="108"/>
      <c r="E233" s="109"/>
    </row>
    <row r="234" spans="3:5" ht="12.75" customHeight="1">
      <c r="C234" s="108"/>
      <c r="D234" s="108"/>
      <c r="E234" s="109"/>
    </row>
    <row r="235" spans="3:5" ht="12.75" customHeight="1">
      <c r="C235" s="108"/>
      <c r="D235" s="108"/>
      <c r="E235" s="109"/>
    </row>
    <row r="236" spans="3:5" ht="12.75" customHeight="1">
      <c r="C236" s="108"/>
      <c r="D236" s="108"/>
      <c r="E236" s="109"/>
    </row>
    <row r="237" spans="3:5" ht="12.75" customHeight="1">
      <c r="C237" s="108"/>
      <c r="D237" s="108"/>
      <c r="E237" s="109"/>
    </row>
    <row r="238" spans="3:5" ht="12.75" customHeight="1">
      <c r="C238" s="108"/>
      <c r="D238" s="108"/>
      <c r="E238" s="109"/>
    </row>
    <row r="239" spans="3:5" ht="12.75" customHeight="1">
      <c r="C239" s="108"/>
      <c r="D239" s="108"/>
      <c r="E239" s="109"/>
    </row>
    <row r="240" spans="3:5" ht="12.75" customHeight="1">
      <c r="C240" s="108"/>
      <c r="D240" s="108"/>
      <c r="E240" s="109"/>
    </row>
    <row r="241" spans="3:5" ht="12.75" customHeight="1">
      <c r="C241" s="108"/>
      <c r="D241" s="108"/>
      <c r="E241" s="109"/>
    </row>
    <row r="242" spans="3:5" ht="12.75" customHeight="1">
      <c r="C242" s="108"/>
      <c r="D242" s="108"/>
      <c r="E242" s="109"/>
    </row>
    <row r="243" spans="3:5" ht="12.75" customHeight="1">
      <c r="C243" s="108"/>
      <c r="D243" s="108"/>
      <c r="E243" s="109"/>
    </row>
    <row r="244" spans="3:5" ht="12.75" customHeight="1">
      <c r="C244" s="108"/>
      <c r="D244" s="108"/>
      <c r="E244" s="109"/>
    </row>
    <row r="245" spans="3:5" ht="12.75" customHeight="1">
      <c r="C245" s="108"/>
      <c r="D245" s="108"/>
      <c r="E245" s="109"/>
    </row>
    <row r="246" spans="3:5" ht="12.75" customHeight="1">
      <c r="C246" s="108"/>
      <c r="D246" s="108"/>
      <c r="E246" s="109"/>
    </row>
    <row r="247" spans="3:5" ht="12.75" customHeight="1">
      <c r="C247" s="108"/>
      <c r="D247" s="108"/>
      <c r="E247" s="109"/>
    </row>
    <row r="248" spans="3:5" ht="12.75" customHeight="1">
      <c r="C248" s="108"/>
      <c r="D248" s="108"/>
      <c r="E248" s="109"/>
    </row>
    <row r="249" spans="3:5" ht="12.75" customHeight="1">
      <c r="C249" s="108"/>
      <c r="D249" s="108"/>
      <c r="E249" s="109"/>
    </row>
    <row r="250" spans="3:5" ht="12.75" customHeight="1">
      <c r="C250" s="108"/>
      <c r="D250" s="108"/>
      <c r="E250" s="109"/>
    </row>
    <row r="251" spans="3:5" ht="12.75" customHeight="1">
      <c r="C251" s="108"/>
      <c r="D251" s="108"/>
      <c r="E251" s="109"/>
    </row>
    <row r="252" spans="3:5" ht="12.75" customHeight="1">
      <c r="C252" s="108"/>
      <c r="D252" s="108"/>
      <c r="E252" s="109"/>
    </row>
    <row r="253" spans="3:5" ht="12.75" customHeight="1">
      <c r="C253" s="108"/>
      <c r="D253" s="108"/>
      <c r="E253" s="109"/>
    </row>
    <row r="254" spans="3:5" ht="12.75" customHeight="1">
      <c r="C254" s="108"/>
      <c r="D254" s="108"/>
      <c r="E254" s="109"/>
    </row>
    <row r="255" spans="3:5" ht="12.75" customHeight="1">
      <c r="C255" s="108"/>
      <c r="D255" s="108"/>
      <c r="E255" s="109"/>
    </row>
    <row r="256" spans="3:5" ht="12.75" customHeight="1">
      <c r="C256" s="108"/>
      <c r="D256" s="108"/>
      <c r="E256" s="109"/>
    </row>
    <row r="257" spans="3:5" ht="12.75" customHeight="1">
      <c r="C257" s="108"/>
      <c r="D257" s="108"/>
      <c r="E257" s="109"/>
    </row>
    <row r="258" spans="3:5" ht="12.75" customHeight="1">
      <c r="C258" s="108"/>
      <c r="D258" s="108"/>
      <c r="E258" s="109"/>
    </row>
    <row r="259" spans="3:5" ht="12.75" customHeight="1">
      <c r="C259" s="108"/>
      <c r="D259" s="108"/>
      <c r="E259" s="109"/>
    </row>
    <row r="260" spans="3:5" ht="12.75" customHeight="1">
      <c r="C260" s="108"/>
      <c r="D260" s="108"/>
      <c r="E260" s="109"/>
    </row>
    <row r="261" spans="3:5" ht="12.75" customHeight="1">
      <c r="C261" s="108"/>
      <c r="D261" s="108"/>
      <c r="E261" s="109"/>
    </row>
    <row r="262" spans="3:5" ht="12.75" customHeight="1">
      <c r="C262" s="108"/>
      <c r="D262" s="108"/>
      <c r="E262" s="109"/>
    </row>
    <row r="263" spans="3:5" ht="12.75" customHeight="1">
      <c r="C263" s="108"/>
      <c r="D263" s="108"/>
      <c r="E263" s="109"/>
    </row>
    <row r="264" spans="3:5" ht="12.75" customHeight="1">
      <c r="C264" s="108"/>
      <c r="D264" s="108"/>
      <c r="E264" s="109"/>
    </row>
    <row r="265" spans="3:5" ht="12.75" customHeight="1">
      <c r="C265" s="108"/>
      <c r="D265" s="108"/>
      <c r="E265" s="109"/>
    </row>
    <row r="266" spans="3:5" ht="12.75" customHeight="1">
      <c r="C266" s="108"/>
      <c r="D266" s="108"/>
      <c r="E266" s="109"/>
    </row>
    <row r="267" spans="3:5" ht="12.75" customHeight="1">
      <c r="C267" s="108"/>
      <c r="D267" s="108"/>
      <c r="E267" s="109"/>
    </row>
    <row r="268" spans="3:5" ht="12.75" customHeight="1">
      <c r="C268" s="108"/>
      <c r="D268" s="108"/>
      <c r="E268" s="109"/>
    </row>
    <row r="269" spans="3:5" ht="12.75" customHeight="1">
      <c r="C269" s="108"/>
      <c r="D269" s="108"/>
      <c r="E269" s="109"/>
    </row>
    <row r="270" spans="3:5" ht="12.75" customHeight="1">
      <c r="C270" s="108"/>
      <c r="D270" s="108"/>
      <c r="E270" s="109"/>
    </row>
    <row r="271" spans="3:5" ht="12.75" customHeight="1">
      <c r="C271" s="108"/>
      <c r="D271" s="108"/>
      <c r="E271" s="109"/>
    </row>
    <row r="272" spans="3:5" ht="12.75" customHeight="1">
      <c r="C272" s="108"/>
      <c r="D272" s="108"/>
      <c r="E272" s="109"/>
    </row>
    <row r="273" spans="3:5" ht="12.75" customHeight="1">
      <c r="C273" s="108"/>
      <c r="D273" s="108"/>
      <c r="E273" s="109"/>
    </row>
    <row r="274" spans="3:5" ht="12.75" customHeight="1">
      <c r="C274" s="108"/>
      <c r="D274" s="108"/>
      <c r="E274" s="109"/>
    </row>
    <row r="275" spans="3:5" ht="12.75" customHeight="1">
      <c r="C275" s="108"/>
      <c r="D275" s="108"/>
      <c r="E275" s="109"/>
    </row>
    <row r="276" spans="3:5" ht="12.75" customHeight="1">
      <c r="C276" s="108"/>
      <c r="D276" s="108"/>
      <c r="E276" s="109"/>
    </row>
    <row r="277" spans="3:5" ht="12.75" customHeight="1">
      <c r="C277" s="108"/>
      <c r="D277" s="108"/>
      <c r="E277" s="109"/>
    </row>
    <row r="278" spans="3:5" ht="12.75" customHeight="1">
      <c r="C278" s="108"/>
      <c r="D278" s="108"/>
      <c r="E278" s="109"/>
    </row>
    <row r="279" spans="3:5" ht="12.75" customHeight="1">
      <c r="C279" s="108"/>
      <c r="D279" s="108"/>
      <c r="E279" s="109"/>
    </row>
    <row r="280" spans="3:5" ht="12.75" customHeight="1">
      <c r="C280" s="108"/>
      <c r="D280" s="108"/>
      <c r="E280" s="109"/>
    </row>
    <row r="281" spans="3:5" ht="12.75" customHeight="1">
      <c r="C281" s="108"/>
      <c r="D281" s="108"/>
      <c r="E281" s="109"/>
    </row>
    <row r="282" spans="3:5" ht="12.75" customHeight="1">
      <c r="C282" s="108"/>
      <c r="D282" s="108"/>
      <c r="E282" s="109"/>
    </row>
    <row r="283" spans="3:5" ht="12.75" customHeight="1">
      <c r="C283" s="108"/>
      <c r="D283" s="108"/>
      <c r="E283" s="109"/>
    </row>
    <row r="284" spans="3:5" ht="12.75" customHeight="1">
      <c r="C284" s="108"/>
      <c r="D284" s="108"/>
      <c r="E284" s="109"/>
    </row>
    <row r="285" spans="3:5" ht="12.75" customHeight="1">
      <c r="C285" s="108"/>
      <c r="D285" s="108"/>
      <c r="E285" s="109"/>
    </row>
    <row r="286" spans="3:5" ht="12.75" customHeight="1">
      <c r="C286" s="108"/>
      <c r="D286" s="108"/>
      <c r="E286" s="109"/>
    </row>
    <row r="287" spans="3:5" ht="12.75" customHeight="1">
      <c r="C287" s="108"/>
      <c r="D287" s="108"/>
      <c r="E287" s="109"/>
    </row>
    <row r="288" spans="3:5" ht="12.75" customHeight="1">
      <c r="C288" s="108"/>
      <c r="D288" s="108"/>
      <c r="E288" s="109"/>
    </row>
    <row r="289" spans="3:5" ht="12.75" customHeight="1">
      <c r="C289" s="108"/>
      <c r="D289" s="108"/>
      <c r="E289" s="109"/>
    </row>
    <row r="290" spans="3:5" ht="12.75" customHeight="1">
      <c r="C290" s="108"/>
      <c r="D290" s="108"/>
      <c r="E290" s="109"/>
    </row>
    <row r="291" spans="3:5" ht="12.75" customHeight="1">
      <c r="C291" s="108"/>
      <c r="D291" s="108"/>
      <c r="E291" s="109"/>
    </row>
    <row r="292" spans="3:5" ht="12.75" customHeight="1">
      <c r="C292" s="108"/>
      <c r="D292" s="108"/>
      <c r="E292" s="109"/>
    </row>
    <row r="293" spans="3:5" ht="12.75" customHeight="1">
      <c r="C293" s="108"/>
      <c r="D293" s="108"/>
      <c r="E293" s="109"/>
    </row>
    <row r="294" spans="3:5" ht="12.75" customHeight="1">
      <c r="C294" s="108"/>
      <c r="D294" s="108"/>
      <c r="E294" s="109"/>
    </row>
    <row r="295" spans="3:5" ht="12.75" customHeight="1">
      <c r="C295" s="108"/>
      <c r="D295" s="108"/>
      <c r="E295" s="109"/>
    </row>
    <row r="296" spans="3:5" ht="12.75" customHeight="1">
      <c r="C296" s="108"/>
      <c r="D296" s="108"/>
      <c r="E296" s="109"/>
    </row>
    <row r="297" spans="3:5" ht="12.75" customHeight="1">
      <c r="C297" s="108"/>
      <c r="D297" s="108"/>
      <c r="E297" s="109"/>
    </row>
    <row r="298" spans="3:5" ht="12.75" customHeight="1">
      <c r="C298" s="108"/>
      <c r="D298" s="108"/>
      <c r="E298" s="109"/>
    </row>
    <row r="299" spans="3:5" ht="12.75" customHeight="1">
      <c r="C299" s="108"/>
      <c r="D299" s="108"/>
      <c r="E299" s="109"/>
    </row>
    <row r="300" spans="3:5" ht="12.75" customHeight="1">
      <c r="C300" s="108"/>
      <c r="D300" s="108"/>
      <c r="E300" s="109"/>
    </row>
    <row r="301" spans="3:5" ht="12.75" customHeight="1">
      <c r="C301" s="108"/>
      <c r="D301" s="108"/>
      <c r="E301" s="109"/>
    </row>
    <row r="302" spans="3:5" ht="12.75" customHeight="1">
      <c r="C302" s="108"/>
      <c r="D302" s="108"/>
      <c r="E302" s="109"/>
    </row>
    <row r="303" spans="3:5" ht="12.75" customHeight="1">
      <c r="C303" s="108"/>
      <c r="D303" s="108"/>
      <c r="E303" s="109"/>
    </row>
    <row r="304" spans="3:5" ht="12.75" customHeight="1">
      <c r="C304" s="108"/>
      <c r="D304" s="108"/>
      <c r="E304" s="109"/>
    </row>
    <row r="305" spans="3:5" ht="12.75" customHeight="1">
      <c r="C305" s="108"/>
      <c r="D305" s="108"/>
      <c r="E305" s="109"/>
    </row>
    <row r="306" spans="3:5" ht="12.75" customHeight="1">
      <c r="C306" s="108"/>
      <c r="D306" s="108"/>
      <c r="E306" s="109"/>
    </row>
    <row r="307" spans="3:5" ht="12.75" customHeight="1">
      <c r="C307" s="108"/>
      <c r="D307" s="108"/>
      <c r="E307" s="109"/>
    </row>
    <row r="308" spans="3:5" ht="12.75" customHeight="1">
      <c r="C308" s="108"/>
      <c r="D308" s="108"/>
      <c r="E308" s="109"/>
    </row>
    <row r="309" spans="3:5" ht="12.75" customHeight="1">
      <c r="C309" s="108"/>
      <c r="D309" s="108"/>
      <c r="E309" s="109"/>
    </row>
    <row r="310" spans="3:5" ht="12.75" customHeight="1">
      <c r="C310" s="108"/>
      <c r="D310" s="108"/>
      <c r="E310" s="109"/>
    </row>
    <row r="311" spans="3:5" ht="12.75" customHeight="1">
      <c r="C311" s="108"/>
      <c r="D311" s="108"/>
      <c r="E311" s="109"/>
    </row>
    <row r="312" spans="3:5" ht="12.75" customHeight="1">
      <c r="C312" s="108"/>
      <c r="D312" s="108"/>
      <c r="E312" s="109"/>
    </row>
    <row r="313" spans="3:5" ht="12.75" customHeight="1">
      <c r="C313" s="108"/>
      <c r="D313" s="108"/>
      <c r="E313" s="109"/>
    </row>
    <row r="314" spans="3:5" ht="12.75" customHeight="1">
      <c r="C314" s="108"/>
      <c r="D314" s="108"/>
      <c r="E314" s="109"/>
    </row>
    <row r="315" spans="3:5" ht="12.75" customHeight="1">
      <c r="C315" s="108"/>
      <c r="D315" s="108"/>
      <c r="E315" s="109"/>
    </row>
    <row r="316" spans="3:5">
      <c r="C316" s="108"/>
      <c r="D316" s="108"/>
      <c r="E316" s="109"/>
    </row>
    <row r="317" spans="3:5">
      <c r="C317" s="108"/>
      <c r="D317" s="108"/>
      <c r="E317" s="109"/>
    </row>
    <row r="318" spans="3:5">
      <c r="C318" s="108"/>
      <c r="D318" s="108"/>
      <c r="E318" s="109"/>
    </row>
    <row r="319" spans="3:5">
      <c r="C319" s="108"/>
      <c r="D319" s="108"/>
      <c r="E319" s="109"/>
    </row>
    <row r="320" spans="3:5">
      <c r="C320" s="108"/>
      <c r="D320" s="108"/>
      <c r="E320" s="109"/>
    </row>
    <row r="321" spans="3:5">
      <c r="C321" s="108"/>
      <c r="D321" s="108"/>
      <c r="E321" s="109"/>
    </row>
    <row r="322" spans="3:5">
      <c r="C322" s="108"/>
      <c r="D322" s="108"/>
      <c r="E322" s="109"/>
    </row>
    <row r="323" spans="3:5">
      <c r="C323" s="108"/>
      <c r="D323" s="108"/>
      <c r="E323" s="109"/>
    </row>
    <row r="324" spans="3:5">
      <c r="C324" s="108"/>
      <c r="D324" s="108"/>
      <c r="E324" s="109"/>
    </row>
    <row r="325" spans="3:5">
      <c r="C325" s="108"/>
      <c r="D325" s="108"/>
      <c r="E325" s="109"/>
    </row>
    <row r="326" spans="3:5">
      <c r="C326" s="108"/>
      <c r="D326" s="108"/>
      <c r="E326" s="109"/>
    </row>
    <row r="327" spans="3:5">
      <c r="C327" s="108"/>
      <c r="D327" s="108"/>
      <c r="E327" s="109"/>
    </row>
    <row r="328" spans="3:5">
      <c r="C328" s="108"/>
      <c r="D328" s="108"/>
      <c r="E328" s="109"/>
    </row>
    <row r="329" spans="3:5">
      <c r="C329" s="108"/>
      <c r="D329" s="108"/>
      <c r="E329" s="109"/>
    </row>
    <row r="330" spans="3:5">
      <c r="C330" s="108"/>
      <c r="D330" s="108"/>
      <c r="E330" s="109"/>
    </row>
    <row r="331" spans="3:5">
      <c r="C331" s="108"/>
      <c r="D331" s="108"/>
      <c r="E331" s="109"/>
    </row>
    <row r="332" spans="3:5">
      <c r="C332" s="108"/>
      <c r="D332" s="108"/>
      <c r="E332" s="109"/>
    </row>
    <row r="333" spans="3:5">
      <c r="C333" s="108"/>
      <c r="D333" s="108"/>
      <c r="E333" s="109"/>
    </row>
    <row r="334" spans="3:5">
      <c r="C334" s="108"/>
      <c r="D334" s="108"/>
      <c r="E334" s="109"/>
    </row>
    <row r="335" spans="3:5">
      <c r="C335" s="108"/>
      <c r="D335" s="108"/>
      <c r="E335" s="109"/>
    </row>
    <row r="336" spans="3:5">
      <c r="C336" s="108"/>
      <c r="D336" s="108"/>
      <c r="E336" s="109"/>
    </row>
    <row r="337" spans="3:5">
      <c r="C337" s="108"/>
      <c r="D337" s="108"/>
      <c r="E337" s="109"/>
    </row>
    <row r="338" spans="3:5">
      <c r="C338" s="108"/>
      <c r="D338" s="108"/>
      <c r="E338" s="109"/>
    </row>
    <row r="339" spans="3:5">
      <c r="C339" s="108"/>
      <c r="D339" s="108"/>
      <c r="E339" s="109"/>
    </row>
    <row r="340" spans="3:5">
      <c r="C340" s="108"/>
      <c r="D340" s="108"/>
      <c r="E340" s="109"/>
    </row>
    <row r="341" spans="3:5">
      <c r="C341" s="108"/>
      <c r="D341" s="108"/>
      <c r="E341" s="109"/>
    </row>
    <row r="342" spans="3:5">
      <c r="C342" s="108"/>
      <c r="D342" s="108"/>
      <c r="E342" s="109"/>
    </row>
    <row r="343" spans="3:5">
      <c r="C343" s="108"/>
      <c r="D343" s="108"/>
      <c r="E343" s="109"/>
    </row>
    <row r="344" spans="3:5">
      <c r="C344" s="108"/>
      <c r="D344" s="108"/>
      <c r="E344" s="109"/>
    </row>
    <row r="345" spans="3:5">
      <c r="C345" s="108"/>
      <c r="D345" s="108"/>
      <c r="E345" s="109"/>
    </row>
    <row r="346" spans="3:5">
      <c r="C346" s="108"/>
      <c r="D346" s="108"/>
      <c r="E346" s="109"/>
    </row>
    <row r="347" spans="3:5">
      <c r="C347" s="108"/>
      <c r="D347" s="108"/>
      <c r="E347" s="109"/>
    </row>
    <row r="348" spans="3:5">
      <c r="C348" s="108"/>
      <c r="D348" s="108"/>
      <c r="E348" s="109"/>
    </row>
    <row r="349" spans="3:5">
      <c r="C349" s="108"/>
      <c r="D349" s="108"/>
      <c r="E349" s="109"/>
    </row>
    <row r="350" spans="3:5">
      <c r="C350" s="108"/>
      <c r="D350" s="108"/>
      <c r="E350" s="109"/>
    </row>
    <row r="351" spans="3:5">
      <c r="C351" s="108"/>
      <c r="D351" s="108"/>
      <c r="E351" s="109"/>
    </row>
    <row r="352" spans="3:5">
      <c r="C352" s="108"/>
      <c r="D352" s="108"/>
      <c r="E352" s="109"/>
    </row>
    <row r="353" spans="3:5">
      <c r="C353" s="108"/>
      <c r="D353" s="108"/>
      <c r="E353" s="109"/>
    </row>
    <row r="354" spans="3:5">
      <c r="C354" s="108"/>
      <c r="D354" s="108"/>
      <c r="E354" s="109"/>
    </row>
    <row r="355" spans="3:5">
      <c r="C355" s="108"/>
      <c r="D355" s="108"/>
      <c r="E355" s="109"/>
    </row>
    <row r="356" spans="3:5">
      <c r="C356" s="108"/>
      <c r="D356" s="108"/>
      <c r="E356" s="109"/>
    </row>
    <row r="357" spans="3:5">
      <c r="C357" s="108"/>
      <c r="D357" s="108"/>
      <c r="E357" s="109"/>
    </row>
    <row r="358" spans="3:5">
      <c r="C358" s="108"/>
      <c r="D358" s="108"/>
      <c r="E358" s="109"/>
    </row>
    <row r="359" spans="3:5">
      <c r="C359" s="108"/>
      <c r="D359" s="108"/>
      <c r="E359" s="109"/>
    </row>
    <row r="360" spans="3:5">
      <c r="C360" s="108"/>
      <c r="D360" s="108"/>
      <c r="E360" s="109"/>
    </row>
    <row r="361" spans="3:5">
      <c r="C361" s="108"/>
      <c r="D361" s="108"/>
      <c r="E361" s="109"/>
    </row>
    <row r="362" spans="3:5">
      <c r="C362" s="108"/>
      <c r="D362" s="108"/>
      <c r="E362" s="109"/>
    </row>
    <row r="363" spans="3:5">
      <c r="C363" s="108"/>
      <c r="D363" s="108"/>
      <c r="E363" s="109"/>
    </row>
    <row r="364" spans="3:5">
      <c r="C364" s="108"/>
      <c r="D364" s="108"/>
      <c r="E364" s="109"/>
    </row>
    <row r="365" spans="3:5">
      <c r="C365" s="108"/>
      <c r="D365" s="108"/>
      <c r="E365" s="109"/>
    </row>
    <row r="366" spans="3:5">
      <c r="C366" s="108"/>
      <c r="D366" s="108"/>
      <c r="E366" s="109"/>
    </row>
    <row r="367" spans="3:5">
      <c r="C367" s="108"/>
      <c r="D367" s="108"/>
      <c r="E367" s="109"/>
    </row>
    <row r="368" spans="3:5">
      <c r="C368" s="108"/>
      <c r="D368" s="108"/>
      <c r="E368" s="109"/>
    </row>
    <row r="369" spans="3:5">
      <c r="C369" s="108"/>
      <c r="D369" s="108"/>
      <c r="E369" s="109"/>
    </row>
    <row r="370" spans="3:5">
      <c r="C370" s="108"/>
      <c r="D370" s="108"/>
      <c r="E370" s="109"/>
    </row>
    <row r="371" spans="3:5">
      <c r="C371" s="108"/>
      <c r="D371" s="108"/>
      <c r="E371" s="109"/>
    </row>
    <row r="372" spans="3:5">
      <c r="C372" s="108"/>
      <c r="D372" s="108"/>
      <c r="E372" s="109"/>
    </row>
    <row r="373" spans="3:5">
      <c r="C373" s="108"/>
      <c r="D373" s="108"/>
      <c r="E373" s="109"/>
    </row>
    <row r="374" spans="3:5">
      <c r="C374" s="108"/>
      <c r="D374" s="108"/>
      <c r="E374" s="109"/>
    </row>
    <row r="375" spans="3:5">
      <c r="C375" s="108"/>
      <c r="D375" s="108"/>
      <c r="E375" s="109"/>
    </row>
    <row r="376" spans="3:5">
      <c r="C376" s="108"/>
      <c r="D376" s="108"/>
      <c r="E376" s="109"/>
    </row>
    <row r="377" spans="3:5">
      <c r="C377" s="108"/>
      <c r="D377" s="108"/>
      <c r="E377" s="109"/>
    </row>
    <row r="378" spans="3:5">
      <c r="C378" s="108"/>
      <c r="D378" s="108"/>
      <c r="E378" s="109"/>
    </row>
    <row r="379" spans="3:5">
      <c r="C379" s="108"/>
      <c r="D379" s="108"/>
      <c r="E379" s="109"/>
    </row>
    <row r="380" spans="3:5">
      <c r="C380" s="108"/>
      <c r="D380" s="108"/>
      <c r="E380" s="109"/>
    </row>
    <row r="381" spans="3:5">
      <c r="C381" s="108"/>
      <c r="D381" s="108"/>
      <c r="E381" s="109"/>
    </row>
    <row r="382" spans="3:5">
      <c r="C382" s="108"/>
      <c r="D382" s="108"/>
      <c r="E382" s="109"/>
    </row>
    <row r="383" spans="3:5">
      <c r="C383" s="108"/>
      <c r="D383" s="108"/>
      <c r="E383" s="109"/>
    </row>
    <row r="384" spans="3:5">
      <c r="C384" s="108"/>
      <c r="D384" s="108"/>
      <c r="E384" s="109"/>
    </row>
    <row r="385" spans="3:5">
      <c r="C385" s="108"/>
      <c r="D385" s="108"/>
      <c r="E385" s="109"/>
    </row>
    <row r="386" spans="3:5">
      <c r="C386" s="108"/>
      <c r="D386" s="108"/>
      <c r="E386" s="109"/>
    </row>
    <row r="387" spans="3:5">
      <c r="C387" s="108"/>
      <c r="D387" s="108"/>
      <c r="E387" s="109"/>
    </row>
    <row r="388" spans="3:5">
      <c r="C388" s="108"/>
      <c r="D388" s="108"/>
      <c r="E388" s="109"/>
    </row>
    <row r="389" spans="3:5">
      <c r="C389" s="108"/>
      <c r="D389" s="108"/>
      <c r="E389" s="109"/>
    </row>
    <row r="390" spans="3:5">
      <c r="C390" s="108"/>
      <c r="D390" s="108"/>
      <c r="E390" s="109"/>
    </row>
    <row r="391" spans="3:5">
      <c r="C391" s="108"/>
      <c r="D391" s="108"/>
      <c r="E391" s="109"/>
    </row>
    <row r="392" spans="3:5">
      <c r="C392" s="108"/>
      <c r="D392" s="108"/>
      <c r="E392" s="109"/>
    </row>
    <row r="393" spans="3:5">
      <c r="C393" s="108"/>
      <c r="D393" s="108"/>
      <c r="E393" s="109"/>
    </row>
    <row r="394" spans="3:5">
      <c r="C394" s="108"/>
      <c r="D394" s="108"/>
      <c r="E394" s="109"/>
    </row>
    <row r="395" spans="3:5">
      <c r="C395" s="108"/>
      <c r="D395" s="108"/>
      <c r="E395" s="109"/>
    </row>
    <row r="396" spans="3:5">
      <c r="C396" s="108"/>
      <c r="D396" s="108"/>
      <c r="E396" s="109"/>
    </row>
    <row r="397" spans="3:5">
      <c r="C397" s="108"/>
      <c r="D397" s="108"/>
      <c r="E397" s="109"/>
    </row>
    <row r="398" spans="3:5">
      <c r="C398" s="108"/>
      <c r="D398" s="108"/>
      <c r="E398" s="109"/>
    </row>
    <row r="399" spans="3:5">
      <c r="C399" s="108"/>
      <c r="D399" s="108"/>
      <c r="E399" s="109"/>
    </row>
    <row r="400" spans="3:5">
      <c r="C400" s="108"/>
      <c r="D400" s="108"/>
      <c r="E400" s="109"/>
    </row>
    <row r="401" spans="3:5">
      <c r="C401" s="108"/>
      <c r="D401" s="108"/>
      <c r="E401" s="109"/>
    </row>
    <row r="402" spans="3:5">
      <c r="C402" s="108"/>
      <c r="D402" s="108"/>
      <c r="E402" s="109"/>
    </row>
    <row r="403" spans="3:5">
      <c r="C403" s="108"/>
      <c r="D403" s="108"/>
      <c r="E403" s="109"/>
    </row>
    <row r="404" spans="3:5">
      <c r="C404" s="108"/>
      <c r="D404" s="108"/>
      <c r="E404" s="109"/>
    </row>
    <row r="405" spans="3:5">
      <c r="C405" s="108"/>
      <c r="D405" s="108"/>
      <c r="E405" s="109"/>
    </row>
    <row r="406" spans="3:5">
      <c r="C406" s="108"/>
      <c r="D406" s="108"/>
      <c r="E406" s="109"/>
    </row>
    <row r="407" spans="3:5">
      <c r="C407" s="108"/>
      <c r="D407" s="108"/>
      <c r="E407" s="109"/>
    </row>
    <row r="408" spans="3:5">
      <c r="C408" s="108"/>
      <c r="D408" s="108"/>
      <c r="E408" s="109"/>
    </row>
    <row r="409" spans="3:5">
      <c r="C409" s="108"/>
      <c r="D409" s="108"/>
      <c r="E409" s="109"/>
    </row>
    <row r="410" spans="3:5">
      <c r="C410" s="108"/>
      <c r="D410" s="108"/>
      <c r="E410" s="109"/>
    </row>
    <row r="411" spans="3:5">
      <c r="C411" s="108"/>
      <c r="D411" s="108"/>
      <c r="E411" s="109"/>
    </row>
    <row r="412" spans="3:5">
      <c r="C412" s="108"/>
      <c r="D412" s="108"/>
      <c r="E412" s="109"/>
    </row>
    <row r="413" spans="3:5">
      <c r="C413" s="108"/>
      <c r="D413" s="108"/>
      <c r="E413" s="109"/>
    </row>
    <row r="414" spans="3:5">
      <c r="C414" s="108"/>
      <c r="D414" s="108"/>
      <c r="E414" s="109"/>
    </row>
    <row r="415" spans="3:5">
      <c r="C415" s="108"/>
      <c r="D415" s="108"/>
      <c r="E415" s="109"/>
    </row>
    <row r="416" spans="3:5">
      <c r="C416" s="108"/>
      <c r="D416" s="108"/>
      <c r="E416" s="109"/>
    </row>
    <row r="417" spans="3:5">
      <c r="C417" s="108"/>
      <c r="D417" s="108"/>
      <c r="E417" s="109"/>
    </row>
    <row r="418" spans="3:5">
      <c r="C418" s="108"/>
      <c r="D418" s="108"/>
      <c r="E418" s="109"/>
    </row>
    <row r="419" spans="3:5">
      <c r="C419" s="108"/>
      <c r="D419" s="108"/>
      <c r="E419" s="109"/>
    </row>
    <row r="420" spans="3:5">
      <c r="C420" s="108"/>
      <c r="D420" s="108"/>
      <c r="E420" s="109"/>
    </row>
    <row r="421" spans="3:5">
      <c r="C421" s="108"/>
      <c r="D421" s="108"/>
      <c r="E421" s="109"/>
    </row>
    <row r="422" spans="3:5">
      <c r="C422" s="108"/>
      <c r="D422" s="108"/>
      <c r="E422" s="109"/>
    </row>
    <row r="423" spans="3:5">
      <c r="C423" s="108"/>
      <c r="D423" s="108"/>
      <c r="E423" s="109"/>
    </row>
    <row r="424" spans="3:5">
      <c r="C424" s="108"/>
      <c r="D424" s="108"/>
      <c r="E424" s="109"/>
    </row>
    <row r="425" spans="3:5">
      <c r="C425" s="108"/>
      <c r="D425" s="108"/>
      <c r="E425" s="109"/>
    </row>
    <row r="426" spans="3:5">
      <c r="C426" s="108"/>
      <c r="D426" s="108"/>
      <c r="E426" s="109"/>
    </row>
    <row r="427" spans="3:5">
      <c r="C427" s="108"/>
      <c r="D427" s="108"/>
      <c r="E427" s="109"/>
    </row>
    <row r="428" spans="3:5">
      <c r="C428" s="108"/>
      <c r="D428" s="108"/>
      <c r="E428" s="109"/>
    </row>
    <row r="429" spans="3:5">
      <c r="C429" s="108"/>
      <c r="D429" s="108"/>
      <c r="E429" s="109"/>
    </row>
    <row r="430" spans="3:5">
      <c r="C430" s="108"/>
      <c r="D430" s="108"/>
      <c r="E430" s="109"/>
    </row>
    <row r="431" spans="3:5">
      <c r="C431" s="108"/>
      <c r="D431" s="108"/>
      <c r="E431" s="109"/>
    </row>
    <row r="432" spans="3:5">
      <c r="C432" s="108"/>
      <c r="D432" s="108"/>
      <c r="E432" s="109"/>
    </row>
    <row r="433" spans="3:5">
      <c r="C433" s="108"/>
      <c r="D433" s="108"/>
      <c r="E433" s="109"/>
    </row>
    <row r="434" spans="3:5">
      <c r="C434" s="108"/>
      <c r="D434" s="108"/>
      <c r="E434" s="109"/>
    </row>
    <row r="435" spans="3:5">
      <c r="C435" s="108"/>
      <c r="D435" s="108"/>
      <c r="E435" s="109"/>
    </row>
    <row r="436" spans="3:5">
      <c r="C436" s="108"/>
      <c r="D436" s="108"/>
      <c r="E436" s="109"/>
    </row>
    <row r="437" spans="3:5">
      <c r="C437" s="108"/>
      <c r="D437" s="108"/>
      <c r="E437" s="109"/>
    </row>
    <row r="438" spans="3:5">
      <c r="C438" s="108"/>
      <c r="D438" s="108"/>
      <c r="E438" s="109"/>
    </row>
    <row r="439" spans="3:5">
      <c r="C439" s="108"/>
      <c r="D439" s="108"/>
      <c r="E439" s="109"/>
    </row>
    <row r="440" spans="3:5">
      <c r="C440" s="108"/>
      <c r="D440" s="108"/>
      <c r="E440" s="109"/>
    </row>
    <row r="441" spans="3:5">
      <c r="C441" s="108"/>
      <c r="D441" s="108"/>
      <c r="E441" s="109"/>
    </row>
    <row r="442" spans="3:5">
      <c r="C442" s="108"/>
      <c r="D442" s="108"/>
      <c r="E442" s="109"/>
    </row>
    <row r="443" spans="3:5">
      <c r="C443" s="108"/>
      <c r="D443" s="108"/>
      <c r="E443" s="109"/>
    </row>
    <row r="444" spans="3:5">
      <c r="C444" s="108"/>
      <c r="D444" s="108"/>
      <c r="E444" s="109"/>
    </row>
    <row r="445" spans="3:5">
      <c r="C445" s="108"/>
      <c r="D445" s="108"/>
      <c r="E445" s="109"/>
    </row>
    <row r="446" spans="3:5">
      <c r="C446" s="108"/>
      <c r="D446" s="108"/>
      <c r="E446" s="109"/>
    </row>
    <row r="447" spans="3:5">
      <c r="C447" s="108"/>
      <c r="D447" s="108"/>
      <c r="E447" s="109"/>
    </row>
    <row r="448" spans="3:5">
      <c r="C448" s="108"/>
      <c r="D448" s="108"/>
      <c r="E448" s="109"/>
    </row>
    <row r="449" spans="3:5">
      <c r="C449" s="108"/>
      <c r="D449" s="108"/>
      <c r="E449" s="109"/>
    </row>
    <row r="450" spans="3:5">
      <c r="C450" s="108"/>
      <c r="D450" s="108"/>
      <c r="E450" s="109"/>
    </row>
    <row r="451" spans="3:5">
      <c r="C451" s="108"/>
      <c r="D451" s="108"/>
      <c r="E451" s="109"/>
    </row>
    <row r="452" spans="3:5">
      <c r="C452" s="108"/>
      <c r="D452" s="108"/>
      <c r="E452" s="109"/>
    </row>
    <row r="453" spans="3:5">
      <c r="C453" s="108"/>
      <c r="D453" s="108"/>
      <c r="E453" s="109"/>
    </row>
    <row r="454" spans="3:5">
      <c r="C454" s="108"/>
      <c r="D454" s="108"/>
      <c r="E454" s="109"/>
    </row>
    <row r="455" spans="3:5">
      <c r="C455" s="108"/>
      <c r="D455" s="108"/>
      <c r="E455" s="109"/>
    </row>
    <row r="456" spans="3:5">
      <c r="C456" s="108"/>
      <c r="D456" s="108"/>
      <c r="E456" s="109"/>
    </row>
    <row r="457" spans="3:5">
      <c r="C457" s="108"/>
      <c r="D457" s="108"/>
      <c r="E457" s="109"/>
    </row>
    <row r="458" spans="3:5">
      <c r="C458" s="108"/>
      <c r="D458" s="108"/>
      <c r="E458" s="109"/>
    </row>
    <row r="459" spans="3:5">
      <c r="C459" s="108"/>
      <c r="D459" s="108"/>
      <c r="E459" s="109"/>
    </row>
    <row r="460" spans="3:5">
      <c r="C460" s="108"/>
      <c r="D460" s="108"/>
      <c r="E460" s="109"/>
    </row>
    <row r="461" spans="3:5">
      <c r="C461" s="108"/>
      <c r="D461" s="108"/>
      <c r="E461" s="109"/>
    </row>
    <row r="462" spans="3:5">
      <c r="C462" s="108"/>
      <c r="D462" s="108"/>
      <c r="E462" s="109"/>
    </row>
    <row r="463" spans="3:5">
      <c r="C463" s="108"/>
      <c r="D463" s="108"/>
      <c r="E463" s="109"/>
    </row>
    <row r="464" spans="3:5">
      <c r="C464" s="108"/>
      <c r="D464" s="108"/>
      <c r="E464" s="109"/>
    </row>
    <row r="465" spans="3:5">
      <c r="C465" s="108"/>
      <c r="D465" s="108"/>
      <c r="E465" s="109"/>
    </row>
    <row r="466" spans="3:5">
      <c r="C466" s="108"/>
      <c r="D466" s="108"/>
      <c r="E466" s="109"/>
    </row>
    <row r="467" spans="3:5">
      <c r="C467" s="108"/>
      <c r="D467" s="108"/>
      <c r="E467" s="109"/>
    </row>
    <row r="468" spans="3:5">
      <c r="C468" s="108"/>
      <c r="D468" s="108"/>
      <c r="E468" s="109"/>
    </row>
    <row r="469" spans="3:5">
      <c r="C469" s="108"/>
      <c r="D469" s="108"/>
      <c r="E469" s="109"/>
    </row>
    <row r="470" spans="3:5">
      <c r="C470" s="108"/>
      <c r="D470" s="108"/>
      <c r="E470" s="109"/>
    </row>
    <row r="471" spans="3:5">
      <c r="C471" s="108"/>
      <c r="D471" s="108"/>
      <c r="E471" s="109"/>
    </row>
    <row r="472" spans="3:5">
      <c r="C472" s="108"/>
      <c r="D472" s="108"/>
      <c r="E472" s="109"/>
    </row>
    <row r="473" spans="3:5">
      <c r="C473" s="108"/>
      <c r="D473" s="108"/>
      <c r="E473" s="109"/>
    </row>
    <row r="474" spans="3:5">
      <c r="C474" s="108"/>
      <c r="D474" s="108"/>
      <c r="E474" s="109"/>
    </row>
    <row r="475" spans="3:5">
      <c r="C475" s="108"/>
      <c r="D475" s="108"/>
      <c r="E475" s="109"/>
    </row>
    <row r="476" spans="3:5">
      <c r="C476" s="108"/>
      <c r="D476" s="108"/>
      <c r="E476" s="109"/>
    </row>
    <row r="477" spans="3:5">
      <c r="C477" s="108"/>
      <c r="D477" s="108"/>
      <c r="E477" s="109"/>
    </row>
    <row r="478" spans="3:5">
      <c r="C478" s="108"/>
      <c r="D478" s="108"/>
      <c r="E478" s="109"/>
    </row>
    <row r="479" spans="3:5">
      <c r="C479" s="108"/>
      <c r="D479" s="108"/>
      <c r="E479" s="109"/>
    </row>
    <row r="480" spans="3:5">
      <c r="C480" s="108"/>
      <c r="D480" s="108"/>
      <c r="E480" s="109"/>
    </row>
    <row r="481" spans="3:5">
      <c r="C481" s="108"/>
      <c r="D481" s="108"/>
      <c r="E481" s="109"/>
    </row>
    <row r="482" spans="3:5">
      <c r="C482" s="108"/>
      <c r="D482" s="108"/>
      <c r="E482" s="109"/>
    </row>
    <row r="483" spans="3:5">
      <c r="C483" s="108"/>
      <c r="D483" s="108"/>
      <c r="E483" s="109"/>
    </row>
    <row r="484" spans="3:5">
      <c r="C484" s="108"/>
      <c r="D484" s="108"/>
      <c r="E484" s="109"/>
    </row>
    <row r="485" spans="3:5">
      <c r="C485" s="108"/>
      <c r="D485" s="108"/>
      <c r="E485" s="109"/>
    </row>
    <row r="486" spans="3:5">
      <c r="C486" s="108"/>
      <c r="D486" s="108"/>
      <c r="E486" s="109"/>
    </row>
    <row r="487" spans="3:5">
      <c r="C487" s="108"/>
      <c r="D487" s="108"/>
      <c r="E487" s="109"/>
    </row>
    <row r="488" spans="3:5">
      <c r="C488" s="108"/>
      <c r="D488" s="108"/>
      <c r="E488" s="109"/>
    </row>
    <row r="489" spans="3:5">
      <c r="C489" s="108"/>
      <c r="D489" s="108"/>
      <c r="E489" s="109"/>
    </row>
    <row r="490" spans="3:5">
      <c r="C490" s="108"/>
      <c r="D490" s="108"/>
      <c r="E490" s="109"/>
    </row>
    <row r="491" spans="3:5">
      <c r="C491" s="108"/>
      <c r="D491" s="108"/>
      <c r="E491" s="109"/>
    </row>
    <row r="492" spans="3:5">
      <c r="C492" s="108"/>
      <c r="D492" s="108"/>
      <c r="E492" s="109"/>
    </row>
    <row r="493" spans="3:5">
      <c r="C493" s="108"/>
      <c r="D493" s="108"/>
      <c r="E493" s="109"/>
    </row>
    <row r="494" spans="3:5">
      <c r="C494" s="108"/>
      <c r="D494" s="108"/>
      <c r="E494" s="109"/>
    </row>
    <row r="495" spans="3:5">
      <c r="C495" s="108"/>
      <c r="D495" s="108"/>
      <c r="E495" s="109"/>
    </row>
    <row r="496" spans="3:5">
      <c r="C496" s="108"/>
      <c r="D496" s="108"/>
      <c r="E496" s="109"/>
    </row>
    <row r="497" spans="3:5">
      <c r="C497" s="108"/>
      <c r="D497" s="108"/>
      <c r="E497" s="109"/>
    </row>
    <row r="498" spans="3:5">
      <c r="C498" s="108"/>
      <c r="D498" s="108"/>
      <c r="E498" s="109"/>
    </row>
    <row r="499" spans="3:5">
      <c r="C499" s="108"/>
      <c r="D499" s="108"/>
      <c r="E499" s="109"/>
    </row>
    <row r="500" spans="3:5">
      <c r="C500" s="108"/>
      <c r="D500" s="108"/>
      <c r="E500" s="109"/>
    </row>
    <row r="501" spans="3:5">
      <c r="C501" s="108"/>
      <c r="D501" s="108"/>
      <c r="E501" s="109"/>
    </row>
    <row r="502" spans="3:5">
      <c r="C502" s="108"/>
      <c r="D502" s="108"/>
      <c r="E502" s="109"/>
    </row>
    <row r="503" spans="3:5">
      <c r="C503" s="108"/>
      <c r="D503" s="108"/>
      <c r="E503" s="109"/>
    </row>
    <row r="504" spans="3:5">
      <c r="C504" s="108"/>
      <c r="D504" s="108"/>
      <c r="E504" s="109"/>
    </row>
    <row r="505" spans="3:5">
      <c r="C505" s="108"/>
      <c r="D505" s="108"/>
      <c r="E505" s="109"/>
    </row>
    <row r="506" spans="3:5">
      <c r="C506" s="108"/>
      <c r="D506" s="108"/>
      <c r="E506" s="109"/>
    </row>
    <row r="507" spans="3:5">
      <c r="C507" s="108"/>
      <c r="D507" s="108"/>
      <c r="E507" s="109"/>
    </row>
    <row r="508" spans="3:5">
      <c r="C508" s="108"/>
      <c r="D508" s="108"/>
      <c r="E508" s="109"/>
    </row>
    <row r="509" spans="3:5">
      <c r="C509" s="108"/>
      <c r="D509" s="108"/>
      <c r="E509" s="109"/>
    </row>
    <row r="510" spans="3:5">
      <c r="C510" s="108"/>
      <c r="D510" s="108"/>
      <c r="E510" s="109"/>
    </row>
    <row r="511" spans="3:5">
      <c r="C511" s="108"/>
      <c r="D511" s="108"/>
      <c r="E511" s="109"/>
    </row>
    <row r="512" spans="3:5">
      <c r="C512" s="108"/>
      <c r="D512" s="108"/>
      <c r="E512" s="109"/>
    </row>
    <row r="513" spans="3:5">
      <c r="C513" s="108"/>
      <c r="D513" s="108"/>
      <c r="E513" s="109"/>
    </row>
    <row r="514" spans="3:5">
      <c r="C514" s="108"/>
      <c r="D514" s="108"/>
      <c r="E514" s="109"/>
    </row>
    <row r="515" spans="3:5">
      <c r="C515" s="108"/>
      <c r="D515" s="108"/>
      <c r="E515" s="109"/>
    </row>
    <row r="516" spans="3:5">
      <c r="C516" s="108"/>
      <c r="D516" s="108"/>
      <c r="E516" s="109"/>
    </row>
    <row r="517" spans="3:5">
      <c r="C517" s="108"/>
      <c r="D517" s="108"/>
      <c r="E517" s="109"/>
    </row>
    <row r="518" spans="3:5">
      <c r="C518" s="108"/>
      <c r="D518" s="108"/>
      <c r="E518" s="109"/>
    </row>
    <row r="519" spans="3:5">
      <c r="C519" s="108"/>
      <c r="D519" s="108"/>
      <c r="E519" s="109"/>
    </row>
    <row r="520" spans="3:5">
      <c r="C520" s="108"/>
      <c r="D520" s="108"/>
      <c r="E520" s="109"/>
    </row>
    <row r="521" spans="3:5">
      <c r="C521" s="108"/>
      <c r="D521" s="108"/>
      <c r="E521" s="109"/>
    </row>
    <row r="522" spans="3:5">
      <c r="C522" s="108"/>
      <c r="D522" s="108"/>
      <c r="E522" s="109"/>
    </row>
    <row r="523" spans="3:5">
      <c r="C523" s="108"/>
      <c r="D523" s="108"/>
      <c r="E523" s="109"/>
    </row>
    <row r="524" spans="3:5">
      <c r="C524" s="108"/>
      <c r="D524" s="108"/>
      <c r="E524" s="109"/>
    </row>
    <row r="525" spans="3:5">
      <c r="C525" s="108"/>
      <c r="D525" s="108"/>
      <c r="E525" s="109"/>
    </row>
    <row r="526" spans="3:5">
      <c r="C526" s="108"/>
      <c r="D526" s="108"/>
      <c r="E526" s="109"/>
    </row>
    <row r="527" spans="3:5">
      <c r="C527" s="108"/>
      <c r="D527" s="108"/>
      <c r="E527" s="109"/>
    </row>
    <row r="528" spans="3:5">
      <c r="C528" s="108"/>
      <c r="D528" s="108"/>
      <c r="E528" s="109"/>
    </row>
    <row r="529" spans="3:5">
      <c r="C529" s="108"/>
      <c r="D529" s="108"/>
      <c r="E529" s="109"/>
    </row>
    <row r="530" spans="3:5">
      <c r="C530" s="108"/>
      <c r="D530" s="108"/>
      <c r="E530" s="109"/>
    </row>
    <row r="531" spans="3:5">
      <c r="C531" s="108"/>
      <c r="D531" s="108"/>
      <c r="E531" s="109"/>
    </row>
    <row r="532" spans="3:5">
      <c r="C532" s="108"/>
      <c r="D532" s="108"/>
      <c r="E532" s="109"/>
    </row>
    <row r="533" spans="3:5">
      <c r="C533" s="108"/>
      <c r="D533" s="108"/>
      <c r="E533" s="109"/>
    </row>
    <row r="534" spans="3:5">
      <c r="C534" s="108"/>
      <c r="D534" s="108"/>
      <c r="E534" s="109"/>
    </row>
    <row r="535" spans="3:5">
      <c r="C535" s="108"/>
      <c r="D535" s="108"/>
      <c r="E535" s="109"/>
    </row>
    <row r="536" spans="3:5">
      <c r="C536" s="108"/>
      <c r="D536" s="108"/>
      <c r="E536" s="109"/>
    </row>
    <row r="537" spans="3:5">
      <c r="C537" s="108"/>
      <c r="D537" s="108"/>
      <c r="E537" s="109"/>
    </row>
    <row r="538" spans="3:5">
      <c r="C538" s="108"/>
      <c r="D538" s="108"/>
      <c r="E538" s="109"/>
    </row>
    <row r="539" spans="3:5">
      <c r="C539" s="108"/>
      <c r="D539" s="108"/>
      <c r="E539" s="109"/>
    </row>
    <row r="540" spans="3:5">
      <c r="C540" s="108"/>
      <c r="D540" s="108"/>
      <c r="E540" s="109"/>
    </row>
    <row r="541" spans="3:5">
      <c r="C541" s="108"/>
      <c r="D541" s="108"/>
      <c r="E541" s="109"/>
    </row>
    <row r="542" spans="3:5">
      <c r="C542" s="108"/>
      <c r="D542" s="108"/>
      <c r="E542" s="109"/>
    </row>
    <row r="543" spans="3:5">
      <c r="C543" s="108"/>
      <c r="D543" s="108"/>
      <c r="E543" s="109"/>
    </row>
    <row r="544" spans="3:5">
      <c r="C544" s="108"/>
      <c r="D544" s="108"/>
      <c r="E544" s="109"/>
    </row>
    <row r="545" spans="3:5">
      <c r="C545" s="108"/>
      <c r="D545" s="108"/>
      <c r="E545" s="109"/>
    </row>
    <row r="546" spans="3:5">
      <c r="C546" s="108"/>
      <c r="D546" s="108"/>
      <c r="E546" s="109"/>
    </row>
    <row r="547" spans="3:5">
      <c r="C547" s="108"/>
      <c r="D547" s="108"/>
      <c r="E547" s="109"/>
    </row>
    <row r="548" spans="3:5">
      <c r="C548" s="108"/>
      <c r="D548" s="108"/>
      <c r="E548" s="109"/>
    </row>
    <row r="549" spans="3:5">
      <c r="C549" s="108"/>
      <c r="D549" s="108"/>
      <c r="E549" s="109"/>
    </row>
    <row r="550" spans="3:5">
      <c r="C550" s="108"/>
      <c r="D550" s="108"/>
      <c r="E550" s="109"/>
    </row>
    <row r="551" spans="3:5">
      <c r="C551" s="108"/>
      <c r="D551" s="108"/>
      <c r="E551" s="109"/>
    </row>
    <row r="552" spans="3:5">
      <c r="C552" s="108"/>
      <c r="D552" s="108"/>
      <c r="E552" s="109"/>
    </row>
    <row r="553" spans="3:5">
      <c r="C553" s="108"/>
      <c r="D553" s="108"/>
      <c r="E553" s="109"/>
    </row>
    <row r="554" spans="3:5">
      <c r="C554" s="108"/>
      <c r="D554" s="108"/>
      <c r="E554" s="109"/>
    </row>
    <row r="555" spans="3:5">
      <c r="C555" s="108"/>
      <c r="D555" s="108"/>
      <c r="E555" s="109"/>
    </row>
    <row r="556" spans="3:5">
      <c r="C556" s="108"/>
      <c r="D556" s="108"/>
      <c r="E556" s="109"/>
    </row>
    <row r="557" spans="3:5">
      <c r="C557" s="108"/>
      <c r="D557" s="108"/>
      <c r="E557" s="109"/>
    </row>
    <row r="558" spans="3:5">
      <c r="C558" s="108"/>
      <c r="D558" s="108"/>
      <c r="E558" s="109"/>
    </row>
    <row r="559" spans="3:5">
      <c r="C559" s="108"/>
      <c r="D559" s="108"/>
      <c r="E559" s="109"/>
    </row>
    <row r="560" spans="3:5">
      <c r="C560" s="108"/>
      <c r="D560" s="108"/>
      <c r="E560" s="109"/>
    </row>
    <row r="561" spans="3:5">
      <c r="C561" s="108"/>
      <c r="D561" s="108"/>
      <c r="E561" s="109"/>
    </row>
    <row r="562" spans="3:5">
      <c r="C562" s="108"/>
      <c r="D562" s="108"/>
      <c r="E562" s="109"/>
    </row>
    <row r="563" spans="3:5">
      <c r="C563" s="108"/>
      <c r="D563" s="108"/>
      <c r="E563" s="109"/>
    </row>
    <row r="564" spans="3:5">
      <c r="C564" s="108"/>
      <c r="D564" s="108"/>
      <c r="E564" s="109"/>
    </row>
    <row r="565" spans="3:5">
      <c r="C565" s="108"/>
      <c r="D565" s="108"/>
      <c r="E565" s="109"/>
    </row>
    <row r="566" spans="3:5">
      <c r="C566" s="108"/>
      <c r="D566" s="108"/>
      <c r="E566" s="109"/>
    </row>
    <row r="567" spans="3:5">
      <c r="C567" s="108"/>
      <c r="D567" s="108"/>
      <c r="E567" s="109"/>
    </row>
    <row r="568" spans="3:5">
      <c r="C568" s="108"/>
      <c r="D568" s="108"/>
      <c r="E568" s="109"/>
    </row>
    <row r="569" spans="3:5">
      <c r="C569" s="108"/>
      <c r="D569" s="108"/>
      <c r="E569" s="109"/>
    </row>
    <row r="570" spans="3:5">
      <c r="C570" s="108"/>
      <c r="D570" s="108"/>
      <c r="E570" s="109"/>
    </row>
    <row r="571" spans="3:5">
      <c r="C571" s="108"/>
      <c r="D571" s="108"/>
      <c r="E571" s="109"/>
    </row>
    <row r="572" spans="3:5">
      <c r="C572" s="108"/>
      <c r="D572" s="108"/>
      <c r="E572" s="109"/>
    </row>
    <row r="573" spans="3:5">
      <c r="C573" s="108"/>
      <c r="D573" s="108"/>
      <c r="E573" s="109"/>
    </row>
    <row r="574" spans="3:5">
      <c r="C574" s="108"/>
      <c r="D574" s="108"/>
      <c r="E574" s="109"/>
    </row>
    <row r="575" spans="3:5">
      <c r="C575" s="108"/>
      <c r="D575" s="108"/>
      <c r="E575" s="109"/>
    </row>
    <row r="576" spans="3:5">
      <c r="C576" s="108"/>
      <c r="D576" s="108"/>
      <c r="E576" s="109"/>
    </row>
    <row r="577" spans="3:5">
      <c r="C577" s="108"/>
      <c r="D577" s="108"/>
      <c r="E577" s="109"/>
    </row>
    <row r="578" spans="3:5">
      <c r="C578" s="108"/>
      <c r="D578" s="108"/>
      <c r="E578" s="109"/>
    </row>
    <row r="579" spans="3:5">
      <c r="C579" s="108"/>
      <c r="D579" s="108"/>
      <c r="E579" s="109"/>
    </row>
    <row r="580" spans="3:5">
      <c r="C580" s="108"/>
      <c r="D580" s="108"/>
      <c r="E580" s="109"/>
    </row>
    <row r="581" spans="3:5">
      <c r="C581" s="108"/>
      <c r="D581" s="108"/>
      <c r="E581" s="109"/>
    </row>
    <row r="582" spans="3:5">
      <c r="C582" s="108"/>
      <c r="D582" s="108"/>
      <c r="E582" s="109"/>
    </row>
    <row r="583" spans="3:5">
      <c r="C583" s="108"/>
      <c r="D583" s="108"/>
      <c r="E583" s="109"/>
    </row>
    <row r="584" spans="3:5">
      <c r="C584" s="108"/>
      <c r="D584" s="108"/>
      <c r="E584" s="109"/>
    </row>
    <row r="585" spans="3:5">
      <c r="C585" s="108"/>
      <c r="D585" s="108"/>
      <c r="E585" s="109"/>
    </row>
    <row r="586" spans="3:5">
      <c r="C586" s="108"/>
      <c r="D586" s="108"/>
      <c r="E586" s="109"/>
    </row>
    <row r="587" spans="3:5">
      <c r="C587" s="108"/>
      <c r="D587" s="108"/>
      <c r="E587" s="109"/>
    </row>
    <row r="588" spans="3:5">
      <c r="C588" s="108"/>
      <c r="D588" s="108"/>
      <c r="E588" s="109"/>
    </row>
    <row r="589" spans="3:5">
      <c r="C589" s="108"/>
      <c r="D589" s="108"/>
      <c r="E589" s="109"/>
    </row>
    <row r="590" spans="3:5">
      <c r="C590" s="108"/>
      <c r="D590" s="108"/>
      <c r="E590" s="109"/>
    </row>
    <row r="591" spans="3:5">
      <c r="C591" s="108"/>
      <c r="D591" s="108"/>
      <c r="E591" s="109"/>
    </row>
    <row r="592" spans="3:5">
      <c r="C592" s="108"/>
      <c r="D592" s="108"/>
      <c r="E592" s="109"/>
    </row>
    <row r="593" spans="3:5">
      <c r="C593" s="108"/>
      <c r="D593" s="108"/>
      <c r="E593" s="109"/>
    </row>
    <row r="594" spans="3:5">
      <c r="C594" s="108"/>
      <c r="D594" s="108"/>
      <c r="E594" s="109"/>
    </row>
    <row r="595" spans="3:5">
      <c r="C595" s="108"/>
      <c r="D595" s="108"/>
      <c r="E595" s="109"/>
    </row>
    <row r="596" spans="3:5">
      <c r="C596" s="108"/>
      <c r="D596" s="108"/>
      <c r="E596" s="109"/>
    </row>
    <row r="597" spans="3:5">
      <c r="C597" s="108"/>
      <c r="D597" s="108"/>
      <c r="E597" s="109"/>
    </row>
    <row r="598" spans="3:5">
      <c r="C598" s="108"/>
      <c r="D598" s="108"/>
      <c r="E598" s="109"/>
    </row>
    <row r="599" spans="3:5">
      <c r="C599" s="108"/>
      <c r="D599" s="108"/>
      <c r="E599" s="109"/>
    </row>
    <row r="600" spans="3:5">
      <c r="C600" s="108"/>
      <c r="D600" s="108"/>
      <c r="E600" s="109"/>
    </row>
    <row r="601" spans="3:5">
      <c r="C601" s="108"/>
      <c r="D601" s="108"/>
      <c r="E601" s="109"/>
    </row>
    <row r="602" spans="3:5">
      <c r="C602" s="108"/>
      <c r="D602" s="108"/>
      <c r="E602" s="109"/>
    </row>
    <row r="603" spans="3:5">
      <c r="C603" s="108"/>
      <c r="D603" s="108"/>
      <c r="E603" s="109"/>
    </row>
    <row r="604" spans="3:5">
      <c r="C604" s="108"/>
      <c r="D604" s="108"/>
      <c r="E604" s="109"/>
    </row>
    <row r="605" spans="3:5">
      <c r="C605" s="108"/>
      <c r="D605" s="108"/>
      <c r="E605" s="109"/>
    </row>
    <row r="606" spans="3:5">
      <c r="C606" s="108"/>
      <c r="D606" s="108"/>
      <c r="E606" s="109"/>
    </row>
    <row r="607" spans="3:5">
      <c r="C607" s="108"/>
      <c r="D607" s="108"/>
      <c r="E607" s="109"/>
    </row>
    <row r="608" spans="3:5">
      <c r="C608" s="108"/>
      <c r="D608" s="108"/>
      <c r="E608" s="109"/>
    </row>
    <row r="609" spans="3:5">
      <c r="C609" s="108"/>
      <c r="D609" s="108"/>
      <c r="E609" s="109"/>
    </row>
    <row r="610" spans="3:5">
      <c r="C610" s="108"/>
      <c r="D610" s="108"/>
      <c r="E610" s="109"/>
    </row>
    <row r="611" spans="3:5">
      <c r="C611" s="108"/>
      <c r="D611" s="108"/>
      <c r="E611" s="109"/>
    </row>
    <row r="612" spans="3:5">
      <c r="C612" s="108"/>
      <c r="D612" s="108"/>
      <c r="E612" s="109"/>
    </row>
    <row r="613" spans="3:5">
      <c r="C613" s="108"/>
      <c r="D613" s="108"/>
      <c r="E613" s="109"/>
    </row>
    <row r="614" spans="3:5">
      <c r="C614" s="108"/>
      <c r="D614" s="108"/>
      <c r="E614" s="109"/>
    </row>
    <row r="615" spans="3:5">
      <c r="C615" s="108"/>
      <c r="D615" s="108"/>
      <c r="E615" s="109"/>
    </row>
    <row r="616" spans="3:5">
      <c r="C616" s="108"/>
      <c r="D616" s="108"/>
      <c r="E616" s="109"/>
    </row>
    <row r="617" spans="3:5">
      <c r="C617" s="108"/>
      <c r="D617" s="108"/>
      <c r="E617" s="109"/>
    </row>
    <row r="618" spans="3:5">
      <c r="C618" s="108"/>
      <c r="D618" s="108"/>
      <c r="E618" s="109"/>
    </row>
    <row r="619" spans="3:5">
      <c r="C619" s="108"/>
      <c r="D619" s="108"/>
      <c r="E619" s="109"/>
    </row>
    <row r="620" spans="3:5">
      <c r="C620" s="108"/>
      <c r="D620" s="108"/>
      <c r="E620" s="109"/>
    </row>
    <row r="621" spans="3:5">
      <c r="C621" s="108"/>
      <c r="D621" s="108"/>
      <c r="E621" s="109"/>
    </row>
    <row r="622" spans="3:5">
      <c r="C622" s="108"/>
      <c r="D622" s="108"/>
      <c r="E622" s="109"/>
    </row>
    <row r="623" spans="3:5">
      <c r="C623" s="108"/>
      <c r="D623" s="108"/>
      <c r="E623" s="109"/>
    </row>
    <row r="624" spans="3:5">
      <c r="C624" s="108"/>
      <c r="D624" s="108"/>
      <c r="E624" s="109"/>
    </row>
    <row r="625" spans="3:5">
      <c r="C625" s="108"/>
      <c r="D625" s="108"/>
      <c r="E625" s="109"/>
    </row>
    <row r="626" spans="3:5">
      <c r="C626" s="108"/>
      <c r="D626" s="108"/>
      <c r="E626" s="109"/>
    </row>
    <row r="627" spans="3:5">
      <c r="C627" s="108"/>
      <c r="D627" s="108"/>
      <c r="E627" s="109"/>
    </row>
    <row r="628" spans="3:5">
      <c r="C628" s="108"/>
      <c r="D628" s="108"/>
      <c r="E628" s="109"/>
    </row>
    <row r="629" spans="3:5">
      <c r="C629" s="108"/>
      <c r="D629" s="108"/>
      <c r="E629" s="109"/>
    </row>
    <row r="630" spans="3:5">
      <c r="C630" s="108"/>
      <c r="D630" s="108"/>
      <c r="E630" s="109"/>
    </row>
    <row r="631" spans="3:5">
      <c r="C631" s="108"/>
      <c r="D631" s="108"/>
      <c r="E631" s="109"/>
    </row>
    <row r="632" spans="3:5">
      <c r="C632" s="108"/>
      <c r="D632" s="108"/>
      <c r="E632" s="109"/>
    </row>
    <row r="633" spans="3:5">
      <c r="C633" s="108"/>
      <c r="D633" s="108"/>
      <c r="E633" s="109"/>
    </row>
    <row r="634" spans="3:5">
      <c r="C634" s="108"/>
      <c r="D634" s="108"/>
      <c r="E634" s="109"/>
    </row>
    <row r="635" spans="3:5">
      <c r="C635" s="108"/>
      <c r="D635" s="108"/>
      <c r="E635" s="109"/>
    </row>
    <row r="636" spans="3:5">
      <c r="C636" s="108"/>
      <c r="D636" s="108"/>
      <c r="E636" s="109"/>
    </row>
    <row r="637" spans="3:5">
      <c r="C637" s="108"/>
      <c r="D637" s="108"/>
      <c r="E637" s="109"/>
    </row>
    <row r="638" spans="3:5">
      <c r="C638" s="108"/>
      <c r="D638" s="108"/>
      <c r="E638" s="109"/>
    </row>
    <row r="639" spans="3:5">
      <c r="C639" s="108"/>
      <c r="D639" s="108"/>
      <c r="E639" s="109"/>
    </row>
    <row r="640" spans="3:5">
      <c r="C640" s="108"/>
      <c r="D640" s="108"/>
      <c r="E640" s="109"/>
    </row>
    <row r="641" spans="3:5">
      <c r="C641" s="108"/>
      <c r="D641" s="108"/>
      <c r="E641" s="109"/>
    </row>
    <row r="642" spans="3:5">
      <c r="C642" s="108"/>
      <c r="D642" s="108"/>
      <c r="E642" s="109"/>
    </row>
    <row r="643" spans="3:5">
      <c r="C643" s="108"/>
      <c r="D643" s="108"/>
      <c r="E643" s="109"/>
    </row>
    <row r="644" spans="3:5">
      <c r="C644" s="108"/>
      <c r="D644" s="108"/>
      <c r="E644" s="109"/>
    </row>
    <row r="645" spans="3:5">
      <c r="C645" s="108"/>
      <c r="D645" s="108"/>
      <c r="E645" s="109"/>
    </row>
    <row r="646" spans="3:5">
      <c r="C646" s="108"/>
      <c r="D646" s="108"/>
      <c r="E646" s="109"/>
    </row>
    <row r="647" spans="3:5">
      <c r="C647" s="108"/>
      <c r="D647" s="108"/>
      <c r="E647" s="109"/>
    </row>
    <row r="648" spans="3:5">
      <c r="C648" s="108"/>
      <c r="D648" s="108"/>
      <c r="E648" s="109"/>
    </row>
    <row r="649" spans="3:5">
      <c r="C649" s="108"/>
      <c r="D649" s="108"/>
      <c r="E649" s="109"/>
    </row>
    <row r="650" spans="3:5">
      <c r="C650" s="108"/>
      <c r="D650" s="108"/>
      <c r="E650" s="109"/>
    </row>
    <row r="651" spans="3:5">
      <c r="C651" s="108"/>
      <c r="D651" s="108"/>
      <c r="E651" s="109"/>
    </row>
    <row r="652" spans="3:5">
      <c r="C652" s="108"/>
      <c r="D652" s="108"/>
      <c r="E652" s="109"/>
    </row>
    <row r="653" spans="3:5">
      <c r="C653" s="108"/>
      <c r="D653" s="108"/>
      <c r="E653" s="109"/>
    </row>
    <row r="654" spans="3:5">
      <c r="C654" s="108"/>
      <c r="D654" s="108"/>
      <c r="E654" s="109"/>
    </row>
    <row r="655" spans="3:5">
      <c r="C655" s="108"/>
      <c r="D655" s="108"/>
      <c r="E655" s="109"/>
    </row>
    <row r="656" spans="3:5">
      <c r="C656" s="108"/>
      <c r="D656" s="108"/>
      <c r="E656" s="109"/>
    </row>
    <row r="657" spans="3:5">
      <c r="C657" s="108"/>
      <c r="D657" s="108"/>
      <c r="E657" s="109"/>
    </row>
    <row r="658" spans="3:5">
      <c r="C658" s="108"/>
      <c r="D658" s="108"/>
      <c r="E658" s="109"/>
    </row>
    <row r="659" spans="3:5">
      <c r="C659" s="108"/>
      <c r="D659" s="108"/>
      <c r="E659" s="109"/>
    </row>
    <row r="660" spans="3:5">
      <c r="C660" s="108"/>
      <c r="D660" s="108"/>
      <c r="E660" s="109"/>
    </row>
    <row r="661" spans="3:5">
      <c r="C661" s="108"/>
      <c r="D661" s="108"/>
      <c r="E661" s="109"/>
    </row>
    <row r="662" spans="3:5">
      <c r="C662" s="108"/>
      <c r="D662" s="108"/>
      <c r="E662" s="109"/>
    </row>
    <row r="663" spans="3:5">
      <c r="C663" s="108"/>
      <c r="D663" s="108"/>
      <c r="E663" s="109"/>
    </row>
    <row r="664" spans="3:5">
      <c r="C664" s="108"/>
      <c r="D664" s="108"/>
      <c r="E664" s="109"/>
    </row>
    <row r="665" spans="3:5">
      <c r="C665" s="108"/>
      <c r="D665" s="108"/>
      <c r="E665" s="109"/>
    </row>
    <row r="666" spans="3:5">
      <c r="C666" s="108"/>
      <c r="D666" s="108"/>
      <c r="E666" s="109"/>
    </row>
    <row r="667" spans="3:5">
      <c r="C667" s="108"/>
      <c r="D667" s="108"/>
      <c r="E667" s="109"/>
    </row>
    <row r="668" spans="3:5">
      <c r="C668" s="108"/>
      <c r="D668" s="108"/>
      <c r="E668" s="109"/>
    </row>
    <row r="669" spans="3:5">
      <c r="C669" s="108"/>
      <c r="D669" s="108"/>
      <c r="E669" s="109"/>
    </row>
    <row r="670" spans="3:5">
      <c r="C670" s="108"/>
      <c r="D670" s="108"/>
      <c r="E670" s="109"/>
    </row>
    <row r="671" spans="3:5">
      <c r="C671" s="108"/>
      <c r="D671" s="108"/>
      <c r="E671" s="109"/>
    </row>
    <row r="672" spans="3:5">
      <c r="C672" s="108"/>
      <c r="D672" s="108"/>
      <c r="E672" s="109"/>
    </row>
    <row r="673" spans="3:5">
      <c r="C673" s="108"/>
      <c r="D673" s="108"/>
      <c r="E673" s="109"/>
    </row>
    <row r="674" spans="3:5">
      <c r="C674" s="108"/>
      <c r="D674" s="108"/>
      <c r="E674" s="109"/>
    </row>
    <row r="675" spans="3:5">
      <c r="C675" s="108"/>
      <c r="D675" s="108"/>
      <c r="E675" s="109"/>
    </row>
    <row r="676" spans="3:5">
      <c r="C676" s="108"/>
      <c r="D676" s="108"/>
      <c r="E676" s="109"/>
    </row>
    <row r="677" spans="3:5">
      <c r="C677" s="108"/>
      <c r="D677" s="108"/>
      <c r="E677" s="109"/>
    </row>
    <row r="678" spans="3:5">
      <c r="C678" s="108"/>
      <c r="D678" s="108"/>
      <c r="E678" s="109"/>
    </row>
    <row r="679" spans="3:5">
      <c r="C679" s="108"/>
      <c r="D679" s="108"/>
      <c r="E679" s="109"/>
    </row>
    <row r="680" spans="3:5">
      <c r="C680" s="108"/>
      <c r="D680" s="108"/>
      <c r="E680" s="109"/>
    </row>
    <row r="681" spans="3:5">
      <c r="C681" s="108"/>
      <c r="D681" s="108"/>
      <c r="E681" s="109"/>
    </row>
    <row r="682" spans="3:5">
      <c r="C682" s="108"/>
      <c r="D682" s="108"/>
      <c r="E682" s="109"/>
    </row>
    <row r="683" spans="3:5">
      <c r="C683" s="108"/>
      <c r="D683" s="108"/>
      <c r="E683" s="109"/>
    </row>
    <row r="684" spans="3:5">
      <c r="C684" s="108"/>
      <c r="D684" s="108"/>
      <c r="E684" s="109"/>
    </row>
    <row r="685" spans="3:5">
      <c r="C685" s="108"/>
      <c r="D685" s="108"/>
      <c r="E685" s="109"/>
    </row>
    <row r="686" spans="3:5">
      <c r="C686" s="108"/>
      <c r="D686" s="108"/>
      <c r="E686" s="109"/>
    </row>
    <row r="687" spans="3:5">
      <c r="C687" s="108"/>
      <c r="D687" s="108"/>
      <c r="E687" s="109"/>
    </row>
    <row r="688" spans="3:5">
      <c r="C688" s="108"/>
      <c r="D688" s="108"/>
      <c r="E688" s="109"/>
    </row>
    <row r="689" spans="3:5">
      <c r="C689" s="108"/>
      <c r="D689" s="108"/>
      <c r="E689" s="109"/>
    </row>
    <row r="690" spans="3:5">
      <c r="C690" s="108"/>
      <c r="D690" s="108"/>
      <c r="E690" s="109"/>
    </row>
    <row r="691" spans="3:5">
      <c r="C691" s="108"/>
      <c r="D691" s="108"/>
      <c r="E691" s="109"/>
    </row>
    <row r="692" spans="3:5">
      <c r="C692" s="108"/>
      <c r="D692" s="108"/>
      <c r="E692" s="109"/>
    </row>
    <row r="693" spans="3:5">
      <c r="C693" s="108"/>
      <c r="D693" s="108"/>
      <c r="E693" s="109"/>
    </row>
    <row r="694" spans="3:5">
      <c r="C694" s="108"/>
      <c r="D694" s="108"/>
      <c r="E694" s="109"/>
    </row>
    <row r="695" spans="3:5">
      <c r="C695" s="108"/>
      <c r="D695" s="108"/>
      <c r="E695" s="109"/>
    </row>
    <row r="696" spans="3:5">
      <c r="C696" s="108"/>
      <c r="D696" s="108"/>
      <c r="E696" s="109"/>
    </row>
    <row r="697" spans="3:5">
      <c r="C697" s="108"/>
      <c r="D697" s="108"/>
      <c r="E697" s="109"/>
    </row>
    <row r="698" spans="3:5">
      <c r="C698" s="108"/>
      <c r="D698" s="108"/>
      <c r="E698" s="109"/>
    </row>
    <row r="699" spans="3:5">
      <c r="C699" s="108"/>
      <c r="D699" s="108"/>
      <c r="E699" s="109"/>
    </row>
    <row r="700" spans="3:5">
      <c r="C700" s="108"/>
      <c r="D700" s="108"/>
      <c r="E700" s="109"/>
    </row>
    <row r="701" spans="3:5">
      <c r="C701" s="108"/>
      <c r="D701" s="108"/>
      <c r="E701" s="109"/>
    </row>
    <row r="702" spans="3:5">
      <c r="C702" s="108"/>
      <c r="D702" s="108"/>
      <c r="E702" s="109"/>
    </row>
    <row r="703" spans="3:5">
      <c r="C703" s="108"/>
      <c r="D703" s="108"/>
      <c r="E703" s="109"/>
    </row>
    <row r="704" spans="3:5">
      <c r="C704" s="108"/>
      <c r="D704" s="108"/>
      <c r="E704" s="109"/>
    </row>
    <row r="705" spans="3:5">
      <c r="C705" s="108"/>
      <c r="D705" s="108"/>
      <c r="E705" s="109"/>
    </row>
    <row r="706" spans="3:5">
      <c r="C706" s="108"/>
      <c r="D706" s="108"/>
      <c r="E706" s="109"/>
    </row>
    <row r="707" spans="3:5">
      <c r="C707" s="108"/>
      <c r="D707" s="108"/>
      <c r="E707" s="109"/>
    </row>
    <row r="708" spans="3:5">
      <c r="C708" s="108"/>
      <c r="D708" s="108"/>
      <c r="E708" s="109"/>
    </row>
    <row r="709" spans="3:5">
      <c r="C709" s="108"/>
      <c r="D709" s="108"/>
      <c r="E709" s="109"/>
    </row>
    <row r="710" spans="3:5">
      <c r="C710" s="108"/>
      <c r="D710" s="108"/>
      <c r="E710" s="109"/>
    </row>
    <row r="711" spans="3:5">
      <c r="C711" s="108"/>
      <c r="D711" s="108"/>
      <c r="E711" s="109"/>
    </row>
    <row r="712" spans="3:5">
      <c r="C712" s="108"/>
      <c r="D712" s="108"/>
      <c r="E712" s="109"/>
    </row>
    <row r="713" spans="3:5">
      <c r="C713" s="108"/>
      <c r="D713" s="108"/>
      <c r="E713" s="109"/>
    </row>
    <row r="714" spans="3:5">
      <c r="C714" s="108"/>
      <c r="D714" s="108"/>
      <c r="E714" s="109"/>
    </row>
    <row r="715" spans="3:5">
      <c r="C715" s="108"/>
      <c r="D715" s="108"/>
      <c r="E715" s="109"/>
    </row>
    <row r="716" spans="3:5">
      <c r="C716" s="108"/>
      <c r="D716" s="108"/>
      <c r="E716" s="109"/>
    </row>
    <row r="717" spans="3:5">
      <c r="C717" s="108"/>
      <c r="D717" s="108"/>
      <c r="E717" s="109"/>
    </row>
    <row r="718" spans="3:5">
      <c r="C718" s="108"/>
      <c r="D718" s="108"/>
      <c r="E718" s="109"/>
    </row>
    <row r="719" spans="3:5">
      <c r="C719" s="108"/>
      <c r="D719" s="108"/>
      <c r="E719" s="109"/>
    </row>
    <row r="720" spans="3:5">
      <c r="C720" s="108"/>
      <c r="D720" s="108"/>
      <c r="E720" s="109"/>
    </row>
    <row r="721" spans="3:5">
      <c r="C721" s="108"/>
      <c r="D721" s="108"/>
      <c r="E721" s="109"/>
    </row>
    <row r="722" spans="3:5">
      <c r="C722" s="108"/>
      <c r="D722" s="108"/>
      <c r="E722" s="109"/>
    </row>
    <row r="723" spans="3:5">
      <c r="C723" s="108"/>
      <c r="D723" s="108"/>
      <c r="E723" s="109"/>
    </row>
    <row r="724" spans="3:5">
      <c r="C724" s="108"/>
      <c r="D724" s="108"/>
      <c r="E724" s="109"/>
    </row>
    <row r="725" spans="3:5">
      <c r="C725" s="108"/>
      <c r="D725" s="108"/>
      <c r="E725" s="109"/>
    </row>
    <row r="726" spans="3:5">
      <c r="C726" s="108"/>
      <c r="D726" s="108"/>
      <c r="E726" s="109"/>
    </row>
    <row r="727" spans="3:5">
      <c r="C727" s="108"/>
      <c r="D727" s="108"/>
      <c r="E727" s="109"/>
    </row>
    <row r="728" spans="3:5">
      <c r="C728" s="108"/>
      <c r="D728" s="108"/>
      <c r="E728" s="109"/>
    </row>
    <row r="729" spans="3:5">
      <c r="C729" s="108"/>
      <c r="D729" s="108"/>
      <c r="E729" s="109"/>
    </row>
    <row r="730" spans="3:5">
      <c r="C730" s="108"/>
      <c r="D730" s="108"/>
      <c r="E730" s="109"/>
    </row>
    <row r="731" spans="3:5">
      <c r="C731" s="108"/>
      <c r="D731" s="108"/>
      <c r="E731" s="109"/>
    </row>
    <row r="732" spans="3:5">
      <c r="C732" s="108"/>
      <c r="D732" s="108"/>
      <c r="E732" s="109"/>
    </row>
    <row r="733" spans="3:5">
      <c r="C733" s="108"/>
      <c r="D733" s="108"/>
      <c r="E733" s="109"/>
    </row>
    <row r="734" spans="3:5">
      <c r="C734" s="108"/>
      <c r="D734" s="108"/>
      <c r="E734" s="109"/>
    </row>
    <row r="735" spans="3:5">
      <c r="C735" s="108"/>
      <c r="D735" s="108"/>
      <c r="E735" s="109"/>
    </row>
    <row r="736" spans="3:5">
      <c r="C736" s="108"/>
      <c r="D736" s="108"/>
      <c r="E736" s="109"/>
    </row>
    <row r="737" spans="3:5">
      <c r="C737" s="108"/>
      <c r="D737" s="108"/>
      <c r="E737" s="109"/>
    </row>
    <row r="738" spans="3:5">
      <c r="C738" s="108"/>
      <c r="D738" s="108"/>
      <c r="E738" s="109"/>
    </row>
    <row r="739" spans="3:5">
      <c r="C739" s="108"/>
      <c r="D739" s="108"/>
      <c r="E739" s="109"/>
    </row>
    <row r="740" spans="3:5">
      <c r="C740" s="108"/>
      <c r="D740" s="108"/>
      <c r="E740" s="109"/>
    </row>
    <row r="741" spans="3:5">
      <c r="C741" s="108"/>
      <c r="D741" s="108"/>
      <c r="E741" s="109"/>
    </row>
    <row r="742" spans="3:5">
      <c r="C742" s="108"/>
      <c r="D742" s="108"/>
      <c r="E742" s="109"/>
    </row>
    <row r="743" spans="3:5">
      <c r="C743" s="108"/>
      <c r="D743" s="108"/>
      <c r="E743" s="109"/>
    </row>
    <row r="744" spans="3:5">
      <c r="C744" s="108"/>
      <c r="D744" s="108"/>
      <c r="E744" s="109"/>
    </row>
    <row r="745" spans="3:5">
      <c r="C745" s="108"/>
      <c r="D745" s="108"/>
      <c r="E745" s="109"/>
    </row>
    <row r="746" spans="3:5">
      <c r="C746" s="108"/>
      <c r="D746" s="108"/>
      <c r="E746" s="109"/>
    </row>
    <row r="747" spans="3:5">
      <c r="C747" s="108"/>
      <c r="D747" s="108"/>
      <c r="E747" s="109"/>
    </row>
    <row r="748" spans="3:5">
      <c r="C748" s="108"/>
      <c r="D748" s="108"/>
      <c r="E748" s="109"/>
    </row>
    <row r="749" spans="3:5">
      <c r="C749" s="108"/>
      <c r="D749" s="108"/>
      <c r="E749" s="109"/>
    </row>
    <row r="750" spans="3:5">
      <c r="C750" s="108"/>
      <c r="D750" s="108"/>
      <c r="E750" s="109"/>
    </row>
    <row r="751" spans="3:5">
      <c r="C751" s="108"/>
      <c r="D751" s="108"/>
      <c r="E751" s="109"/>
    </row>
    <row r="752" spans="3:5">
      <c r="C752" s="108"/>
      <c r="D752" s="108"/>
      <c r="E752" s="109"/>
    </row>
    <row r="753" spans="3:5">
      <c r="C753" s="108"/>
      <c r="D753" s="108"/>
      <c r="E753" s="109"/>
    </row>
    <row r="754" spans="3:5">
      <c r="C754" s="108"/>
      <c r="D754" s="108"/>
      <c r="E754" s="109"/>
    </row>
    <row r="755" spans="3:5">
      <c r="C755" s="108"/>
      <c r="D755" s="108"/>
      <c r="E755" s="109"/>
    </row>
    <row r="756" spans="3:5">
      <c r="C756" s="108"/>
      <c r="D756" s="108"/>
      <c r="E756" s="109"/>
    </row>
    <row r="757" spans="3:5">
      <c r="C757" s="108"/>
      <c r="D757" s="108"/>
      <c r="E757" s="109"/>
    </row>
    <row r="758" spans="3:5">
      <c r="C758" s="108"/>
      <c r="D758" s="108"/>
      <c r="E758" s="109"/>
    </row>
    <row r="759" spans="3:5">
      <c r="C759" s="108"/>
      <c r="D759" s="108"/>
      <c r="E759" s="109"/>
    </row>
    <row r="760" spans="3:5">
      <c r="C760" s="108"/>
      <c r="D760" s="108"/>
      <c r="E760" s="109"/>
    </row>
    <row r="761" spans="3:5">
      <c r="C761" s="108"/>
      <c r="D761" s="108"/>
      <c r="E761" s="109"/>
    </row>
    <row r="762" spans="3:5">
      <c r="C762" s="108"/>
      <c r="D762" s="108"/>
      <c r="E762" s="109"/>
    </row>
    <row r="763" spans="3:5">
      <c r="C763" s="108"/>
      <c r="D763" s="108"/>
      <c r="E763" s="109"/>
    </row>
    <row r="764" spans="3:5">
      <c r="C764" s="108"/>
      <c r="D764" s="108"/>
      <c r="E764" s="109"/>
    </row>
    <row r="765" spans="3:5">
      <c r="C765" s="108"/>
      <c r="D765" s="108"/>
      <c r="E765" s="109"/>
    </row>
    <row r="766" spans="3:5">
      <c r="C766" s="108"/>
      <c r="D766" s="108"/>
      <c r="E766" s="109"/>
    </row>
    <row r="767" spans="3:5">
      <c r="C767" s="108"/>
      <c r="D767" s="108"/>
      <c r="E767" s="109"/>
    </row>
    <row r="768" spans="3:5">
      <c r="C768" s="108"/>
      <c r="D768" s="108"/>
      <c r="E768" s="109"/>
    </row>
    <row r="769" spans="3:5">
      <c r="C769" s="108"/>
      <c r="D769" s="108"/>
      <c r="E769" s="109"/>
    </row>
    <row r="770" spans="3:5">
      <c r="C770" s="108"/>
      <c r="D770" s="108"/>
      <c r="E770" s="109"/>
    </row>
    <row r="771" spans="3:5">
      <c r="C771" s="108"/>
      <c r="D771" s="108"/>
      <c r="E771" s="109"/>
    </row>
    <row r="772" spans="3:5">
      <c r="C772" s="108"/>
      <c r="D772" s="108"/>
      <c r="E772" s="109"/>
    </row>
    <row r="773" spans="3:5">
      <c r="C773" s="108"/>
      <c r="D773" s="108"/>
      <c r="E773" s="109"/>
    </row>
    <row r="774" spans="3:5">
      <c r="C774" s="108"/>
      <c r="D774" s="108"/>
      <c r="E774" s="109"/>
    </row>
    <row r="775" spans="3:5">
      <c r="C775" s="108"/>
      <c r="D775" s="108"/>
      <c r="E775" s="109"/>
    </row>
    <row r="776" spans="3:5">
      <c r="C776" s="108"/>
      <c r="D776" s="108"/>
      <c r="E776" s="109"/>
    </row>
    <row r="777" spans="3:5">
      <c r="C777" s="108"/>
      <c r="D777" s="108"/>
      <c r="E777" s="109"/>
    </row>
    <row r="778" spans="3:5">
      <c r="C778" s="108"/>
      <c r="D778" s="108"/>
      <c r="E778" s="109"/>
    </row>
    <row r="779" spans="3:5">
      <c r="C779" s="108"/>
      <c r="D779" s="108"/>
      <c r="E779" s="109"/>
    </row>
    <row r="780" spans="3:5">
      <c r="C780" s="108"/>
      <c r="D780" s="108"/>
      <c r="E780" s="109"/>
    </row>
    <row r="781" spans="3:5">
      <c r="C781" s="108"/>
      <c r="D781" s="108"/>
      <c r="E781" s="109"/>
    </row>
    <row r="782" spans="3:5">
      <c r="C782" s="108"/>
      <c r="D782" s="108"/>
      <c r="E782" s="109"/>
    </row>
    <row r="783" spans="3:5">
      <c r="C783" s="108"/>
      <c r="D783" s="108"/>
      <c r="E783" s="109"/>
    </row>
    <row r="784" spans="3:5">
      <c r="C784" s="108"/>
      <c r="D784" s="108"/>
      <c r="E784" s="109"/>
    </row>
    <row r="785" spans="3:5">
      <c r="C785" s="108"/>
      <c r="D785" s="108"/>
      <c r="E785" s="109"/>
    </row>
    <row r="786" spans="3:5">
      <c r="C786" s="108"/>
      <c r="D786" s="108"/>
      <c r="E786" s="109"/>
    </row>
    <row r="787" spans="3:5">
      <c r="C787" s="108"/>
      <c r="D787" s="108"/>
      <c r="E787" s="109"/>
    </row>
    <row r="788" spans="3:5">
      <c r="C788" s="108"/>
      <c r="D788" s="108"/>
      <c r="E788" s="109"/>
    </row>
    <row r="789" spans="3:5">
      <c r="C789" s="108"/>
      <c r="D789" s="108"/>
      <c r="E789" s="109"/>
    </row>
    <row r="790" spans="3:5">
      <c r="C790" s="108"/>
      <c r="D790" s="108"/>
      <c r="E790" s="109"/>
    </row>
    <row r="791" spans="3:5">
      <c r="C791" s="108"/>
      <c r="D791" s="108"/>
      <c r="E791" s="109"/>
    </row>
    <row r="792" spans="3:5">
      <c r="C792" s="108"/>
      <c r="D792" s="108"/>
      <c r="E792" s="109"/>
    </row>
    <row r="793" spans="3:5">
      <c r="C793" s="108"/>
      <c r="D793" s="108"/>
      <c r="E793" s="109"/>
    </row>
    <row r="794" spans="3:5">
      <c r="C794" s="108"/>
      <c r="D794" s="108"/>
      <c r="E794" s="109"/>
    </row>
    <row r="795" spans="3:5">
      <c r="C795" s="108"/>
      <c r="D795" s="108"/>
      <c r="E795" s="109"/>
    </row>
    <row r="796" spans="3:5">
      <c r="C796" s="108"/>
      <c r="D796" s="108"/>
      <c r="E796" s="109"/>
    </row>
    <row r="797" spans="3:5">
      <c r="C797" s="108"/>
      <c r="D797" s="108"/>
      <c r="E797" s="109"/>
    </row>
    <row r="798" spans="3:5">
      <c r="C798" s="108"/>
      <c r="D798" s="108"/>
      <c r="E798" s="109"/>
    </row>
    <row r="799" spans="3:5">
      <c r="C799" s="108"/>
      <c r="D799" s="108"/>
      <c r="E799" s="109"/>
    </row>
    <row r="800" spans="3:5">
      <c r="C800" s="108"/>
      <c r="D800" s="108"/>
      <c r="E800" s="109"/>
    </row>
    <row r="801" spans="3:5">
      <c r="C801" s="108"/>
      <c r="D801" s="108"/>
      <c r="E801" s="109"/>
    </row>
    <row r="802" spans="3:5">
      <c r="C802" s="108"/>
      <c r="D802" s="108"/>
      <c r="E802" s="109"/>
    </row>
    <row r="803" spans="3:5">
      <c r="C803" s="108"/>
      <c r="D803" s="108"/>
      <c r="E803" s="109"/>
    </row>
    <row r="804" spans="3:5">
      <c r="C804" s="108"/>
      <c r="D804" s="108"/>
      <c r="E804" s="109"/>
    </row>
    <row r="805" spans="3:5">
      <c r="C805" s="108"/>
      <c r="D805" s="108"/>
      <c r="E805" s="109"/>
    </row>
    <row r="806" spans="3:5">
      <c r="C806" s="108"/>
      <c r="D806" s="108"/>
      <c r="E806" s="109"/>
    </row>
    <row r="807" spans="3:5">
      <c r="C807" s="108"/>
      <c r="D807" s="108"/>
      <c r="E807" s="109"/>
    </row>
    <row r="808" spans="3:5">
      <c r="C808" s="108"/>
      <c r="D808" s="108"/>
      <c r="E808" s="109"/>
    </row>
    <row r="809" spans="3:5">
      <c r="C809" s="108"/>
      <c r="D809" s="108"/>
      <c r="E809" s="109"/>
    </row>
    <row r="810" spans="3:5">
      <c r="C810" s="108"/>
      <c r="D810" s="108"/>
      <c r="E810" s="109"/>
    </row>
    <row r="811" spans="3:5">
      <c r="C811" s="108"/>
      <c r="D811" s="108"/>
      <c r="E811" s="109"/>
    </row>
    <row r="812" spans="3:5">
      <c r="C812" s="108"/>
      <c r="D812" s="108"/>
      <c r="E812" s="109"/>
    </row>
    <row r="813" spans="3:5">
      <c r="C813" s="108"/>
      <c r="D813" s="108"/>
      <c r="E813" s="109"/>
    </row>
    <row r="814" spans="3:5">
      <c r="C814" s="108"/>
      <c r="D814" s="108"/>
      <c r="E814" s="109"/>
    </row>
    <row r="815" spans="3:5">
      <c r="C815" s="108"/>
      <c r="D815" s="108"/>
      <c r="E815" s="109"/>
    </row>
    <row r="816" spans="3:5">
      <c r="C816" s="108"/>
      <c r="D816" s="108"/>
      <c r="E816" s="109"/>
    </row>
    <row r="817" spans="3:5">
      <c r="C817" s="108"/>
      <c r="D817" s="108"/>
      <c r="E817" s="109"/>
    </row>
    <row r="818" spans="3:5">
      <c r="C818" s="108"/>
      <c r="D818" s="108"/>
      <c r="E818" s="109"/>
    </row>
    <row r="819" spans="3:5">
      <c r="C819" s="108"/>
      <c r="D819" s="108"/>
      <c r="E819" s="109"/>
    </row>
    <row r="820" spans="3:5">
      <c r="C820" s="108"/>
      <c r="D820" s="108"/>
      <c r="E820" s="109"/>
    </row>
    <row r="821" spans="3:5">
      <c r="C821" s="108"/>
      <c r="D821" s="108"/>
      <c r="E821" s="109"/>
    </row>
    <row r="822" spans="3:5">
      <c r="C822" s="108"/>
      <c r="D822" s="108"/>
      <c r="E822" s="109"/>
    </row>
    <row r="823" spans="3:5">
      <c r="C823" s="108"/>
      <c r="D823" s="108"/>
      <c r="E823" s="109"/>
    </row>
    <row r="824" spans="3:5">
      <c r="C824" s="108"/>
      <c r="D824" s="108"/>
      <c r="E824" s="109"/>
    </row>
    <row r="825" spans="3:5">
      <c r="C825" s="108"/>
      <c r="D825" s="108"/>
      <c r="E825" s="109"/>
    </row>
    <row r="826" spans="3:5">
      <c r="C826" s="108"/>
      <c r="D826" s="108"/>
      <c r="E826" s="109"/>
    </row>
    <row r="827" spans="3:5">
      <c r="C827" s="108"/>
      <c r="D827" s="108"/>
      <c r="E827" s="109"/>
    </row>
    <row r="828" spans="3:5">
      <c r="C828" s="108"/>
      <c r="D828" s="108"/>
      <c r="E828" s="109"/>
    </row>
    <row r="829" spans="3:5">
      <c r="C829" s="108"/>
      <c r="D829" s="108"/>
      <c r="E829" s="109"/>
    </row>
    <row r="830" spans="3:5">
      <c r="C830" s="108"/>
      <c r="D830" s="108"/>
      <c r="E830" s="109"/>
    </row>
    <row r="831" spans="3:5">
      <c r="C831" s="108"/>
      <c r="D831" s="108"/>
      <c r="E831" s="109"/>
    </row>
    <row r="832" spans="3:5">
      <c r="C832" s="108"/>
      <c r="D832" s="108"/>
      <c r="E832" s="109"/>
    </row>
    <row r="833" spans="3:5">
      <c r="C833" s="108"/>
      <c r="D833" s="108"/>
      <c r="E833" s="109"/>
    </row>
    <row r="834" spans="3:5">
      <c r="C834" s="108"/>
      <c r="D834" s="108"/>
      <c r="E834" s="109"/>
    </row>
    <row r="835" spans="3:5">
      <c r="C835" s="108"/>
      <c r="D835" s="108"/>
      <c r="E835" s="109"/>
    </row>
    <row r="836" spans="3:5">
      <c r="C836" s="108"/>
      <c r="D836" s="108"/>
      <c r="E836" s="109"/>
    </row>
    <row r="837" spans="3:5">
      <c r="C837" s="108"/>
      <c r="D837" s="108"/>
      <c r="E837" s="109"/>
    </row>
    <row r="838" spans="3:5">
      <c r="C838" s="108"/>
      <c r="D838" s="108"/>
      <c r="E838" s="109"/>
    </row>
    <row r="839" spans="3:5">
      <c r="C839" s="108"/>
      <c r="D839" s="108"/>
      <c r="E839" s="109"/>
    </row>
    <row r="840" spans="3:5">
      <c r="C840" s="108"/>
      <c r="D840" s="108"/>
      <c r="E840" s="109"/>
    </row>
    <row r="841" spans="3:5">
      <c r="C841" s="108"/>
      <c r="D841" s="108"/>
      <c r="E841" s="109"/>
    </row>
    <row r="842" spans="3:5">
      <c r="C842" s="108"/>
      <c r="D842" s="108"/>
      <c r="E842" s="109"/>
    </row>
    <row r="843" spans="3:5">
      <c r="C843" s="108"/>
      <c r="D843" s="108"/>
      <c r="E843" s="109"/>
    </row>
    <row r="844" spans="3:5">
      <c r="C844" s="108"/>
      <c r="D844" s="108"/>
      <c r="E844" s="109"/>
    </row>
    <row r="845" spans="3:5">
      <c r="C845" s="108"/>
      <c r="D845" s="108"/>
      <c r="E845" s="109"/>
    </row>
    <row r="846" spans="3:5">
      <c r="C846" s="108"/>
      <c r="D846" s="108"/>
      <c r="E846" s="109"/>
    </row>
    <row r="847" spans="3:5">
      <c r="C847" s="108"/>
      <c r="D847" s="108"/>
      <c r="E847" s="109"/>
    </row>
    <row r="848" spans="3:5">
      <c r="C848" s="108"/>
      <c r="D848" s="108"/>
      <c r="E848" s="109"/>
    </row>
    <row r="849" spans="3:5">
      <c r="C849" s="108"/>
      <c r="D849" s="108"/>
      <c r="E849" s="109"/>
    </row>
    <row r="850" spans="3:5">
      <c r="C850" s="108"/>
      <c r="D850" s="108"/>
      <c r="E850" s="109"/>
    </row>
    <row r="851" spans="3:5">
      <c r="C851" s="108"/>
      <c r="D851" s="108"/>
      <c r="E851" s="109"/>
    </row>
    <row r="852" spans="3:5">
      <c r="C852" s="108"/>
      <c r="D852" s="108"/>
      <c r="E852" s="109"/>
    </row>
    <row r="853" spans="3:5">
      <c r="C853" s="108"/>
      <c r="D853" s="108"/>
      <c r="E853" s="109"/>
    </row>
    <row r="854" spans="3:5">
      <c r="C854" s="108"/>
      <c r="D854" s="108"/>
      <c r="E854" s="109"/>
    </row>
    <row r="855" spans="3:5">
      <c r="C855" s="108"/>
      <c r="D855" s="108"/>
      <c r="E855" s="109"/>
    </row>
    <row r="856" spans="3:5">
      <c r="C856" s="108"/>
      <c r="D856" s="108"/>
      <c r="E856" s="109"/>
    </row>
    <row r="857" spans="3:5">
      <c r="C857" s="108"/>
      <c r="D857" s="108"/>
      <c r="E857" s="109"/>
    </row>
    <row r="858" spans="3:5">
      <c r="C858" s="108"/>
      <c r="D858" s="108"/>
      <c r="E858" s="109"/>
    </row>
    <row r="859" spans="3:5">
      <c r="C859" s="108"/>
      <c r="D859" s="108"/>
      <c r="E859" s="109"/>
    </row>
    <row r="860" spans="3:5">
      <c r="C860" s="108"/>
      <c r="D860" s="108"/>
      <c r="E860" s="109"/>
    </row>
    <row r="861" spans="3:5">
      <c r="C861" s="108"/>
      <c r="D861" s="108"/>
      <c r="E861" s="109"/>
    </row>
    <row r="862" spans="3:5">
      <c r="C862" s="108"/>
      <c r="D862" s="108"/>
      <c r="E862" s="109"/>
    </row>
    <row r="863" spans="3:5">
      <c r="C863" s="108"/>
      <c r="D863" s="108"/>
      <c r="E863" s="109"/>
    </row>
    <row r="864" spans="3:5">
      <c r="C864" s="108"/>
      <c r="D864" s="108"/>
      <c r="E864" s="109"/>
    </row>
    <row r="865" spans="3:5">
      <c r="C865" s="108"/>
      <c r="D865" s="108"/>
      <c r="E865" s="109"/>
    </row>
    <row r="866" spans="3:5">
      <c r="C866" s="108"/>
      <c r="D866" s="108"/>
      <c r="E866" s="109"/>
    </row>
    <row r="867" spans="3:5">
      <c r="C867" s="108"/>
      <c r="D867" s="108"/>
      <c r="E867" s="109"/>
    </row>
    <row r="868" spans="3:5">
      <c r="C868" s="108"/>
      <c r="D868" s="108"/>
      <c r="E868" s="109"/>
    </row>
    <row r="869" spans="3:5">
      <c r="C869" s="108"/>
      <c r="D869" s="108"/>
      <c r="E869" s="109"/>
    </row>
    <row r="870" spans="3:5">
      <c r="C870" s="108"/>
      <c r="D870" s="108"/>
      <c r="E870" s="109"/>
    </row>
    <row r="871" spans="3:5">
      <c r="C871" s="108"/>
      <c r="D871" s="108"/>
      <c r="E871" s="109"/>
    </row>
    <row r="872" spans="3:5">
      <c r="C872" s="108"/>
      <c r="D872" s="108"/>
      <c r="E872" s="109"/>
    </row>
    <row r="873" spans="3:5">
      <c r="C873" s="108"/>
      <c r="D873" s="108"/>
      <c r="E873" s="109"/>
    </row>
    <row r="874" spans="3:5">
      <c r="C874" s="108"/>
      <c r="D874" s="108"/>
      <c r="E874" s="109"/>
    </row>
    <row r="875" spans="3:5">
      <c r="C875" s="108"/>
      <c r="D875" s="108"/>
      <c r="E875" s="109"/>
    </row>
    <row r="876" spans="3:5">
      <c r="C876" s="108"/>
      <c r="D876" s="108"/>
      <c r="E876" s="109"/>
    </row>
    <row r="877" spans="3:5">
      <c r="C877" s="108"/>
      <c r="D877" s="108"/>
      <c r="E877" s="109"/>
    </row>
    <row r="878" spans="3:5">
      <c r="C878" s="108"/>
      <c r="D878" s="108"/>
      <c r="E878" s="109"/>
    </row>
    <row r="879" spans="3:5">
      <c r="C879" s="108"/>
      <c r="D879" s="108"/>
      <c r="E879" s="109"/>
    </row>
    <row r="880" spans="3:5">
      <c r="C880" s="108"/>
      <c r="D880" s="108"/>
      <c r="E880" s="109"/>
    </row>
    <row r="881" spans="3:5">
      <c r="C881" s="108"/>
      <c r="D881" s="108"/>
      <c r="E881" s="109"/>
    </row>
    <row r="882" spans="3:5">
      <c r="C882" s="108"/>
      <c r="D882" s="108"/>
      <c r="E882" s="109"/>
    </row>
    <row r="883" spans="3:5">
      <c r="C883" s="108"/>
      <c r="D883" s="108"/>
      <c r="E883" s="109"/>
    </row>
    <row r="884" spans="3:5">
      <c r="C884" s="108"/>
      <c r="D884" s="108"/>
      <c r="E884" s="109"/>
    </row>
    <row r="885" spans="3:5">
      <c r="C885" s="108"/>
      <c r="D885" s="108"/>
      <c r="E885" s="109"/>
    </row>
    <row r="886" spans="3:5">
      <c r="C886" s="108"/>
      <c r="D886" s="108"/>
      <c r="E886" s="109"/>
    </row>
    <row r="887" spans="3:5">
      <c r="C887" s="108"/>
      <c r="D887" s="108"/>
      <c r="E887" s="109"/>
    </row>
    <row r="888" spans="3:5">
      <c r="C888" s="108"/>
      <c r="D888" s="108"/>
      <c r="E888" s="109"/>
    </row>
    <row r="889" spans="3:5">
      <c r="C889" s="108"/>
      <c r="D889" s="108"/>
      <c r="E889" s="109"/>
    </row>
    <row r="890" spans="3:5">
      <c r="C890" s="108"/>
      <c r="D890" s="108"/>
      <c r="E890" s="109"/>
    </row>
    <row r="891" spans="3:5">
      <c r="C891" s="108"/>
      <c r="D891" s="108"/>
      <c r="E891" s="109"/>
    </row>
    <row r="892" spans="3:5">
      <c r="C892" s="108"/>
      <c r="D892" s="108"/>
      <c r="E892" s="109"/>
    </row>
    <row r="893" spans="3:5">
      <c r="C893" s="108"/>
      <c r="D893" s="108"/>
      <c r="E893" s="109"/>
    </row>
    <row r="894" spans="3:5">
      <c r="C894" s="108"/>
      <c r="D894" s="108"/>
      <c r="E894" s="109"/>
    </row>
    <row r="895" spans="3:5">
      <c r="C895" s="108"/>
      <c r="D895" s="108"/>
      <c r="E895" s="109"/>
    </row>
    <row r="896" spans="3:5">
      <c r="C896" s="108"/>
      <c r="D896" s="108"/>
      <c r="E896" s="109"/>
    </row>
    <row r="897" spans="3:5">
      <c r="C897" s="108"/>
      <c r="D897" s="108"/>
      <c r="E897" s="109"/>
    </row>
    <row r="898" spans="3:5">
      <c r="C898" s="108"/>
      <c r="D898" s="108"/>
      <c r="E898" s="109"/>
    </row>
    <row r="899" spans="3:5">
      <c r="C899" s="108"/>
      <c r="D899" s="108"/>
      <c r="E899" s="109"/>
    </row>
    <row r="900" spans="3:5">
      <c r="C900" s="108"/>
      <c r="D900" s="108"/>
      <c r="E900" s="109"/>
    </row>
    <row r="901" spans="3:5">
      <c r="C901" s="108"/>
      <c r="D901" s="108"/>
      <c r="E901" s="109"/>
    </row>
    <row r="902" spans="3:5">
      <c r="C902" s="108"/>
      <c r="D902" s="108"/>
      <c r="E902" s="109"/>
    </row>
    <row r="903" spans="3:5">
      <c r="C903" s="108"/>
      <c r="D903" s="108"/>
      <c r="E903" s="109"/>
    </row>
    <row r="904" spans="3:5">
      <c r="C904" s="108"/>
      <c r="D904" s="108"/>
      <c r="E904" s="109"/>
    </row>
    <row r="905" spans="3:5">
      <c r="C905" s="108"/>
      <c r="D905" s="108"/>
      <c r="E905" s="109"/>
    </row>
    <row r="906" spans="3:5">
      <c r="C906" s="108"/>
      <c r="D906" s="108"/>
      <c r="E906" s="109"/>
    </row>
    <row r="907" spans="3:5">
      <c r="C907" s="108"/>
      <c r="D907" s="108"/>
      <c r="E907" s="109"/>
    </row>
    <row r="908" spans="3:5">
      <c r="C908" s="108"/>
      <c r="D908" s="108"/>
      <c r="E908" s="109"/>
    </row>
    <row r="909" spans="3:5">
      <c r="C909" s="108"/>
      <c r="D909" s="108"/>
      <c r="E909" s="109"/>
    </row>
    <row r="910" spans="3:5">
      <c r="C910" s="108"/>
      <c r="D910" s="108"/>
      <c r="E910" s="109"/>
    </row>
    <row r="911" spans="3:5">
      <c r="C911" s="108"/>
      <c r="D911" s="108"/>
      <c r="E911" s="109"/>
    </row>
    <row r="912" spans="3:5">
      <c r="C912" s="108"/>
      <c r="D912" s="108"/>
      <c r="E912" s="109"/>
    </row>
    <row r="913" spans="3:5">
      <c r="C913" s="108"/>
      <c r="D913" s="108"/>
      <c r="E913" s="109"/>
    </row>
    <row r="914" spans="3:5">
      <c r="C914" s="108"/>
      <c r="D914" s="108"/>
      <c r="E914" s="109"/>
    </row>
    <row r="915" spans="3:5">
      <c r="C915" s="108"/>
      <c r="D915" s="108"/>
      <c r="E915" s="109"/>
    </row>
    <row r="916" spans="3:5">
      <c r="C916" s="108"/>
      <c r="D916" s="108"/>
      <c r="E916" s="109"/>
    </row>
    <row r="917" spans="3:5">
      <c r="C917" s="108"/>
      <c r="D917" s="108"/>
      <c r="E917" s="109"/>
    </row>
    <row r="918" spans="3:5">
      <c r="C918" s="108"/>
      <c r="D918" s="108"/>
      <c r="E918" s="109"/>
    </row>
    <row r="919" spans="3:5">
      <c r="C919" s="108"/>
      <c r="D919" s="108"/>
      <c r="E919" s="109"/>
    </row>
    <row r="920" spans="3:5">
      <c r="C920" s="108"/>
      <c r="D920" s="108"/>
      <c r="E920" s="109"/>
    </row>
    <row r="921" spans="3:5">
      <c r="C921" s="108"/>
      <c r="D921" s="108"/>
      <c r="E921" s="109"/>
    </row>
    <row r="922" spans="3:5">
      <c r="C922" s="108"/>
      <c r="D922" s="108"/>
      <c r="E922" s="109"/>
    </row>
    <row r="923" spans="3:5">
      <c r="C923" s="108"/>
      <c r="D923" s="108"/>
      <c r="E923" s="109"/>
    </row>
    <row r="924" spans="3:5">
      <c r="C924" s="108"/>
      <c r="D924" s="108"/>
      <c r="E924" s="109"/>
    </row>
    <row r="925" spans="3:5">
      <c r="C925" s="108"/>
      <c r="D925" s="108"/>
      <c r="E925" s="109"/>
    </row>
    <row r="926" spans="3:5">
      <c r="C926" s="108"/>
      <c r="D926" s="108"/>
      <c r="E926" s="109"/>
    </row>
    <row r="927" spans="3:5">
      <c r="C927" s="108"/>
      <c r="D927" s="108"/>
      <c r="E927" s="109"/>
    </row>
    <row r="928" spans="3:5">
      <c r="C928" s="108"/>
      <c r="D928" s="108"/>
      <c r="E928" s="109"/>
    </row>
    <row r="929" spans="3:5">
      <c r="C929" s="108"/>
      <c r="D929" s="108"/>
      <c r="E929" s="109"/>
    </row>
    <row r="930" spans="3:5">
      <c r="C930" s="108"/>
      <c r="D930" s="108"/>
      <c r="E930" s="109"/>
    </row>
    <row r="931" spans="3:5">
      <c r="C931" s="108"/>
      <c r="D931" s="108"/>
      <c r="E931" s="109"/>
    </row>
    <row r="932" spans="3:5">
      <c r="C932" s="108"/>
      <c r="D932" s="108"/>
      <c r="E932" s="109"/>
    </row>
    <row r="933" spans="3:5">
      <c r="C933" s="108"/>
      <c r="D933" s="108"/>
      <c r="E933" s="109"/>
    </row>
    <row r="934" spans="3:5">
      <c r="C934" s="108"/>
      <c r="D934" s="108"/>
      <c r="E934" s="109"/>
    </row>
    <row r="935" spans="3:5">
      <c r="C935" s="108"/>
      <c r="D935" s="108"/>
      <c r="E935" s="109"/>
    </row>
    <row r="936" spans="3:5">
      <c r="C936" s="108"/>
      <c r="D936" s="108"/>
      <c r="E936" s="109"/>
    </row>
    <row r="937" spans="3:5">
      <c r="C937" s="108"/>
      <c r="D937" s="108"/>
      <c r="E937" s="109"/>
    </row>
    <row r="938" spans="3:5">
      <c r="C938" s="108"/>
      <c r="D938" s="108"/>
      <c r="E938" s="109"/>
    </row>
    <row r="939" spans="3:5">
      <c r="C939" s="108"/>
      <c r="D939" s="108"/>
      <c r="E939" s="109"/>
    </row>
    <row r="940" spans="3:5">
      <c r="C940" s="108"/>
      <c r="D940" s="108"/>
      <c r="E940" s="109"/>
    </row>
    <row r="941" spans="3:5">
      <c r="C941" s="108"/>
      <c r="D941" s="108"/>
      <c r="E941" s="109"/>
    </row>
    <row r="942" spans="3:5">
      <c r="C942" s="108"/>
      <c r="D942" s="108"/>
      <c r="E942" s="109"/>
    </row>
    <row r="943" spans="3:5">
      <c r="C943" s="108"/>
      <c r="D943" s="108"/>
      <c r="E943" s="109"/>
    </row>
    <row r="944" spans="3:5">
      <c r="C944" s="108"/>
      <c r="D944" s="108"/>
      <c r="E944" s="109"/>
    </row>
    <row r="945" spans="3:5">
      <c r="C945" s="108"/>
      <c r="D945" s="108"/>
      <c r="E945" s="109"/>
    </row>
    <row r="946" spans="3:5">
      <c r="C946" s="108"/>
      <c r="D946" s="108"/>
      <c r="E946" s="109"/>
    </row>
    <row r="947" spans="3:5">
      <c r="C947" s="108"/>
      <c r="D947" s="108"/>
      <c r="E947" s="109"/>
    </row>
    <row r="948" spans="3:5">
      <c r="C948" s="108"/>
      <c r="D948" s="108"/>
      <c r="E948" s="109"/>
    </row>
    <row r="949" spans="3:5">
      <c r="C949" s="108"/>
      <c r="D949" s="108"/>
      <c r="E949" s="109"/>
    </row>
    <row r="950" spans="3:5">
      <c r="C950" s="108"/>
      <c r="D950" s="108"/>
      <c r="E950" s="109"/>
    </row>
    <row r="951" spans="3:5">
      <c r="C951" s="108"/>
      <c r="D951" s="108"/>
      <c r="E951" s="109"/>
    </row>
    <row r="952" spans="3:5">
      <c r="C952" s="108"/>
      <c r="D952" s="108"/>
      <c r="E952" s="109"/>
    </row>
    <row r="953" spans="3:5">
      <c r="C953" s="108"/>
      <c r="D953" s="108"/>
      <c r="E953" s="109"/>
    </row>
    <row r="954" spans="3:5">
      <c r="C954" s="108"/>
      <c r="D954" s="108"/>
      <c r="E954" s="109"/>
    </row>
    <row r="955" spans="3:5">
      <c r="C955" s="108"/>
      <c r="D955" s="108"/>
      <c r="E955" s="109"/>
    </row>
    <row r="956" spans="3:5">
      <c r="C956" s="94"/>
      <c r="D956" s="94"/>
      <c r="E956" s="87"/>
    </row>
    <row r="957" spans="3:5">
      <c r="C957" s="94"/>
      <c r="D957" s="94"/>
      <c r="E957" s="87"/>
    </row>
    <row r="958" spans="3:5">
      <c r="C958" s="94"/>
      <c r="D958" s="94"/>
      <c r="E958" s="87"/>
    </row>
    <row r="959" spans="3:5">
      <c r="C959" s="94"/>
      <c r="D959" s="94"/>
      <c r="E959" s="87"/>
    </row>
    <row r="960" spans="3:5">
      <c r="C960" s="94"/>
      <c r="D960" s="94"/>
      <c r="E960" s="87"/>
    </row>
    <row r="961" spans="3:5">
      <c r="C961" s="94"/>
      <c r="D961" s="94"/>
      <c r="E961" s="87"/>
    </row>
    <row r="962" spans="3:5">
      <c r="C962" s="94"/>
      <c r="D962" s="94"/>
      <c r="E962" s="87"/>
    </row>
    <row r="963" spans="3:5">
      <c r="C963" s="94"/>
      <c r="D963" s="94"/>
      <c r="E963" s="87"/>
    </row>
    <row r="964" spans="3:5">
      <c r="C964" s="87"/>
      <c r="D964" s="87"/>
      <c r="E964" s="87"/>
    </row>
    <row r="965" spans="3:5">
      <c r="C965" s="87"/>
      <c r="D965" s="87"/>
      <c r="E965" s="87"/>
    </row>
    <row r="966" spans="3:5">
      <c r="C966" s="87"/>
      <c r="D966" s="87"/>
      <c r="E966" s="87"/>
    </row>
    <row r="967" spans="3:5">
      <c r="C967" s="87"/>
      <c r="D967" s="87"/>
      <c r="E967" s="87"/>
    </row>
    <row r="968" spans="3:5">
      <c r="C968" s="87"/>
      <c r="D968" s="87"/>
      <c r="E968" s="87"/>
    </row>
    <row r="969" spans="3:5">
      <c r="C969" s="87"/>
      <c r="D969" s="87"/>
      <c r="E969" s="87"/>
    </row>
    <row r="970" spans="3:5">
      <c r="C970" s="87"/>
      <c r="D970" s="87"/>
      <c r="E970" s="87"/>
    </row>
    <row r="971" spans="3:5">
      <c r="C971" s="87"/>
      <c r="D971" s="87"/>
      <c r="E971" s="87"/>
    </row>
    <row r="972" spans="3:5">
      <c r="C972" s="87"/>
      <c r="D972" s="87"/>
      <c r="E972" s="87"/>
    </row>
    <row r="973" spans="3:5">
      <c r="C973" s="87"/>
      <c r="D973" s="87"/>
      <c r="E973" s="87"/>
    </row>
    <row r="974" spans="3:5">
      <c r="C974" s="87"/>
      <c r="D974" s="87"/>
      <c r="E974" s="87"/>
    </row>
    <row r="975" spans="3:5">
      <c r="C975" s="87"/>
      <c r="D975" s="87"/>
      <c r="E975" s="87"/>
    </row>
    <row r="976" spans="3:5">
      <c r="C976" s="87"/>
      <c r="D976" s="87"/>
      <c r="E976" s="87"/>
    </row>
    <row r="977" spans="3:5">
      <c r="C977" s="87"/>
      <c r="D977" s="87"/>
      <c r="E977" s="87"/>
    </row>
    <row r="978" spans="3:5">
      <c r="C978" s="87"/>
      <c r="D978" s="87"/>
      <c r="E978" s="87"/>
    </row>
    <row r="979" spans="3:5">
      <c r="C979" s="87"/>
      <c r="D979" s="87"/>
      <c r="E979" s="87"/>
    </row>
    <row r="980" spans="3:5">
      <c r="C980" s="87"/>
      <c r="D980" s="87"/>
      <c r="E980" s="87"/>
    </row>
    <row r="981" spans="3:5">
      <c r="C981" s="87"/>
      <c r="D981" s="87"/>
      <c r="E981" s="87"/>
    </row>
    <row r="982" spans="3:5">
      <c r="C982" s="87"/>
      <c r="D982" s="87"/>
      <c r="E982" s="87"/>
    </row>
    <row r="983" spans="3:5">
      <c r="C983" s="87"/>
      <c r="D983" s="87"/>
      <c r="E983" s="87"/>
    </row>
    <row r="984" spans="3:5">
      <c r="C984" s="87"/>
      <c r="D984" s="87"/>
      <c r="E984" s="87"/>
    </row>
    <row r="985" spans="3:5">
      <c r="C985" s="87"/>
      <c r="D985" s="87"/>
      <c r="E985" s="87"/>
    </row>
    <row r="986" spans="3:5">
      <c r="C986" s="87"/>
      <c r="D986" s="87"/>
      <c r="E986" s="87"/>
    </row>
    <row r="987" spans="3:5">
      <c r="C987" s="87"/>
      <c r="D987" s="87"/>
      <c r="E987" s="87"/>
    </row>
    <row r="988" spans="3:5">
      <c r="C988" s="87"/>
      <c r="D988" s="87"/>
      <c r="E988" s="87"/>
    </row>
    <row r="989" spans="3:5">
      <c r="C989" s="87"/>
      <c r="D989" s="87"/>
      <c r="E989" s="87"/>
    </row>
    <row r="990" spans="3:5">
      <c r="C990" s="87"/>
      <c r="D990" s="87"/>
      <c r="E990" s="87"/>
    </row>
    <row r="991" spans="3:5">
      <c r="C991" s="87"/>
      <c r="D991" s="87"/>
      <c r="E991" s="87"/>
    </row>
    <row r="992" spans="3:5">
      <c r="C992" s="87"/>
      <c r="D992" s="87"/>
      <c r="E992" s="87"/>
    </row>
    <row r="993" spans="3:5">
      <c r="C993" s="87"/>
      <c r="D993" s="87"/>
      <c r="E993" s="87"/>
    </row>
    <row r="994" spans="3:5">
      <c r="C994" s="87"/>
      <c r="D994" s="87"/>
      <c r="E994" s="87"/>
    </row>
    <row r="995" spans="3:5">
      <c r="C995" s="87"/>
      <c r="D995" s="87"/>
      <c r="E995" s="87"/>
    </row>
    <row r="996" spans="3:5">
      <c r="C996" s="87"/>
      <c r="D996" s="87"/>
      <c r="E996" s="87"/>
    </row>
    <row r="997" spans="3:5">
      <c r="C997" s="87"/>
      <c r="D997" s="87"/>
      <c r="E997" s="87"/>
    </row>
    <row r="998" spans="3:5">
      <c r="C998" s="87"/>
      <c r="D998" s="87"/>
      <c r="E998" s="87"/>
    </row>
    <row r="999" spans="3:5">
      <c r="C999" s="87"/>
      <c r="D999" s="87"/>
      <c r="E999" s="87"/>
    </row>
    <row r="1000" spans="3:5">
      <c r="C1000" s="87"/>
      <c r="D1000" s="87"/>
      <c r="E1000" s="87"/>
    </row>
    <row r="1001" spans="3:5">
      <c r="C1001" s="87"/>
      <c r="D1001" s="87"/>
      <c r="E1001" s="87"/>
    </row>
    <row r="1002" spans="3:5">
      <c r="C1002" s="87"/>
      <c r="D1002" s="87"/>
      <c r="E1002" s="87"/>
    </row>
    <row r="1003" spans="3:5">
      <c r="C1003" s="87"/>
      <c r="D1003" s="87"/>
      <c r="E1003" s="87"/>
    </row>
    <row r="1004" spans="3:5">
      <c r="C1004" s="87"/>
      <c r="D1004" s="87"/>
      <c r="E1004" s="87"/>
    </row>
    <row r="1005" spans="3:5">
      <c r="C1005" s="87"/>
      <c r="D1005" s="87"/>
      <c r="E1005" s="87"/>
    </row>
    <row r="1006" spans="3:5">
      <c r="C1006" s="87"/>
      <c r="D1006" s="87"/>
      <c r="E1006" s="87"/>
    </row>
    <row r="1007" spans="3:5">
      <c r="C1007" s="87"/>
      <c r="D1007" s="87"/>
      <c r="E1007" s="87"/>
    </row>
    <row r="1008" spans="3:5">
      <c r="C1008" s="87"/>
      <c r="D1008" s="87"/>
      <c r="E1008" s="87"/>
    </row>
    <row r="1009" spans="3:5">
      <c r="C1009" s="87"/>
      <c r="D1009" s="87"/>
      <c r="E1009" s="87"/>
    </row>
    <row r="1010" spans="3:5">
      <c r="C1010" s="87"/>
      <c r="D1010" s="87"/>
      <c r="E1010" s="87"/>
    </row>
    <row r="1011" spans="3:5">
      <c r="C1011" s="87"/>
      <c r="D1011" s="87"/>
      <c r="E1011" s="87"/>
    </row>
    <row r="1012" spans="3:5">
      <c r="C1012" s="87"/>
      <c r="D1012" s="87"/>
      <c r="E1012" s="87"/>
    </row>
    <row r="1013" spans="3:5">
      <c r="C1013" s="87"/>
      <c r="D1013" s="87"/>
      <c r="E1013" s="87"/>
    </row>
    <row r="1014" spans="3:5">
      <c r="C1014" s="87"/>
      <c r="D1014" s="87"/>
      <c r="E1014" s="87"/>
    </row>
    <row r="1015" spans="3:5">
      <c r="C1015" s="87"/>
      <c r="D1015" s="87"/>
      <c r="E1015" s="87"/>
    </row>
    <row r="1016" spans="3:5">
      <c r="C1016" s="87"/>
      <c r="D1016" s="87"/>
      <c r="E1016" s="87"/>
    </row>
    <row r="1017" spans="3:5">
      <c r="C1017" s="87"/>
      <c r="D1017" s="87"/>
      <c r="E1017" s="87"/>
    </row>
    <row r="1018" spans="3:5">
      <c r="C1018" s="87"/>
      <c r="D1018" s="87"/>
      <c r="E1018" s="87"/>
    </row>
    <row r="1019" spans="3:5">
      <c r="C1019" s="87"/>
      <c r="D1019" s="87"/>
      <c r="E1019" s="87"/>
    </row>
    <row r="1020" spans="3:5">
      <c r="C1020" s="87"/>
      <c r="D1020" s="87"/>
      <c r="E1020" s="87"/>
    </row>
    <row r="1021" spans="3:5">
      <c r="C1021" s="87"/>
      <c r="D1021" s="87"/>
      <c r="E1021" s="87"/>
    </row>
    <row r="1022" spans="3:5">
      <c r="C1022" s="87"/>
      <c r="D1022" s="87"/>
      <c r="E1022" s="87"/>
    </row>
    <row r="1023" spans="3:5">
      <c r="C1023" s="87"/>
      <c r="D1023" s="87"/>
      <c r="E1023" s="87"/>
    </row>
    <row r="1024" spans="3:5">
      <c r="C1024" s="87"/>
      <c r="D1024" s="87"/>
      <c r="E1024" s="87"/>
    </row>
    <row r="1025" spans="3:5">
      <c r="C1025" s="87"/>
      <c r="D1025" s="87"/>
      <c r="E1025" s="87"/>
    </row>
    <row r="1026" spans="3:5">
      <c r="C1026" s="87"/>
      <c r="D1026" s="87"/>
      <c r="E1026" s="87"/>
    </row>
    <row r="1027" spans="3:5">
      <c r="C1027" s="87"/>
      <c r="D1027" s="87"/>
      <c r="E1027" s="87"/>
    </row>
    <row r="1028" spans="3:5">
      <c r="C1028" s="87"/>
      <c r="D1028" s="87"/>
      <c r="E1028" s="87"/>
    </row>
    <row r="1029" spans="3:5">
      <c r="C1029" s="87"/>
      <c r="D1029" s="87"/>
      <c r="E1029" s="87"/>
    </row>
    <row r="1030" spans="3:5">
      <c r="C1030" s="87"/>
      <c r="D1030" s="87"/>
      <c r="E1030" s="87"/>
    </row>
    <row r="1031" spans="3:5">
      <c r="C1031" s="87"/>
      <c r="D1031" s="87"/>
      <c r="E1031" s="87"/>
    </row>
    <row r="1032" spans="3:5">
      <c r="C1032" s="87"/>
      <c r="D1032" s="87"/>
      <c r="E1032" s="87"/>
    </row>
    <row r="1033" spans="3:5">
      <c r="C1033" s="87"/>
      <c r="D1033" s="87"/>
      <c r="E1033" s="87"/>
    </row>
    <row r="1034" spans="3:5">
      <c r="C1034" s="87"/>
      <c r="D1034" s="87"/>
      <c r="E1034" s="87"/>
    </row>
    <row r="1035" spans="3:5">
      <c r="C1035" s="87"/>
      <c r="D1035" s="87"/>
      <c r="E1035" s="87"/>
    </row>
    <row r="1036" spans="3:5">
      <c r="C1036" s="87"/>
      <c r="D1036" s="87"/>
      <c r="E1036" s="87"/>
    </row>
    <row r="1037" spans="3:5">
      <c r="C1037" s="87"/>
      <c r="D1037" s="87"/>
      <c r="E1037" s="87"/>
    </row>
    <row r="1038" spans="3:5">
      <c r="C1038" s="87"/>
      <c r="D1038" s="87"/>
      <c r="E1038" s="87"/>
    </row>
    <row r="1039" spans="3:5">
      <c r="C1039" s="87"/>
      <c r="D1039" s="87"/>
      <c r="E1039" s="87"/>
    </row>
    <row r="1040" spans="3:5">
      <c r="C1040" s="87"/>
      <c r="D1040" s="87"/>
      <c r="E1040" s="87"/>
    </row>
    <row r="1041" spans="3:5">
      <c r="C1041" s="87"/>
      <c r="D1041" s="87"/>
      <c r="E1041" s="87"/>
    </row>
    <row r="1042" spans="3:5">
      <c r="C1042" s="87"/>
      <c r="D1042" s="87"/>
      <c r="E1042" s="87"/>
    </row>
    <row r="1043" spans="3:5">
      <c r="C1043" s="87"/>
      <c r="D1043" s="87"/>
      <c r="E1043" s="87"/>
    </row>
    <row r="1044" spans="3:5">
      <c r="C1044" s="87"/>
      <c r="D1044" s="87"/>
      <c r="E1044" s="87"/>
    </row>
    <row r="1045" spans="3:5">
      <c r="C1045" s="87"/>
      <c r="D1045" s="87"/>
      <c r="E1045" s="87"/>
    </row>
    <row r="1046" spans="3:5">
      <c r="C1046" s="87"/>
      <c r="D1046" s="87"/>
      <c r="E1046" s="87"/>
    </row>
    <row r="1047" spans="3:5">
      <c r="C1047" s="87"/>
      <c r="D1047" s="87"/>
      <c r="E1047" s="87"/>
    </row>
    <row r="1048" spans="3:5">
      <c r="C1048" s="87"/>
      <c r="D1048" s="87"/>
      <c r="E1048" s="87"/>
    </row>
    <row r="1049" spans="3:5">
      <c r="C1049" s="87"/>
      <c r="D1049" s="87"/>
      <c r="E1049" s="87"/>
    </row>
    <row r="1050" spans="3:5">
      <c r="C1050" s="87"/>
      <c r="D1050" s="87"/>
      <c r="E1050" s="87"/>
    </row>
    <row r="1051" spans="3:5">
      <c r="C1051" s="87"/>
      <c r="D1051" s="87"/>
      <c r="E1051" s="87"/>
    </row>
    <row r="1052" spans="3:5">
      <c r="C1052" s="87"/>
      <c r="D1052" s="87"/>
      <c r="E1052" s="87"/>
    </row>
    <row r="1053" spans="3:5">
      <c r="C1053" s="87"/>
      <c r="D1053" s="87"/>
      <c r="E1053" s="87"/>
    </row>
    <row r="1054" spans="3:5">
      <c r="C1054" s="87"/>
      <c r="D1054" s="87"/>
      <c r="E1054" s="87"/>
    </row>
    <row r="1055" spans="3:5">
      <c r="C1055" s="87"/>
      <c r="D1055" s="87"/>
      <c r="E1055" s="87"/>
    </row>
    <row r="1056" spans="3:5">
      <c r="C1056" s="87"/>
      <c r="D1056" s="87"/>
      <c r="E1056" s="87"/>
    </row>
    <row r="1057" spans="3:5">
      <c r="C1057" s="87"/>
      <c r="D1057" s="87"/>
      <c r="E1057" s="87"/>
    </row>
    <row r="1058" spans="3:5">
      <c r="C1058" s="87"/>
      <c r="D1058" s="87"/>
      <c r="E1058" s="87"/>
    </row>
    <row r="1059" spans="3:5">
      <c r="C1059" s="87"/>
      <c r="D1059" s="87"/>
      <c r="E1059" s="87"/>
    </row>
  </sheetData>
  <autoFilter ref="A6:J141"/>
  <sortState ref="A7:J140">
    <sortCondition descending="1" ref="C7:C140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ignoredErrors>
    <ignoredError sqref="H6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348"/>
  <sheetViews>
    <sheetView showGridLines="0" tabSelected="1" workbookViewId="0"/>
  </sheetViews>
  <sheetFormatPr defaultRowHeight="12.75"/>
  <cols>
    <col min="1" max="1" width="55.85546875" style="35" bestFit="1" customWidth="1"/>
    <col min="2" max="2" width="19.28515625" style="35" customWidth="1"/>
    <col min="3" max="3" width="24.7109375" style="35" customWidth="1"/>
    <col min="4" max="4" width="35.28515625" style="35" bestFit="1" customWidth="1"/>
    <col min="5" max="5" width="11.28515625" style="25" bestFit="1" customWidth="1"/>
    <col min="6" max="6" width="11.42578125" style="25" customWidth="1"/>
    <col min="7" max="16384" width="9.140625" style="25"/>
  </cols>
  <sheetData>
    <row r="1" spans="1:4" ht="20.25">
      <c r="A1" s="24" t="s">
        <v>476</v>
      </c>
      <c r="B1" s="25"/>
      <c r="C1" s="25"/>
      <c r="D1" s="25"/>
    </row>
    <row r="2" spans="1:4" ht="15">
      <c r="A2" s="26" t="s">
        <v>2959</v>
      </c>
      <c r="B2" s="25"/>
      <c r="C2" s="25"/>
      <c r="D2" s="25"/>
    </row>
    <row r="3" spans="1:4">
      <c r="A3" s="27"/>
      <c r="B3" s="27"/>
      <c r="C3" s="27"/>
      <c r="D3" s="27"/>
    </row>
    <row r="4" spans="1:4">
      <c r="A4" s="25"/>
      <c r="B4" s="25"/>
      <c r="C4" s="25"/>
      <c r="D4" s="25"/>
    </row>
    <row r="5" spans="1:4">
      <c r="A5" s="28" t="s">
        <v>614</v>
      </c>
      <c r="B5" s="29" t="s">
        <v>154</v>
      </c>
      <c r="C5" s="30" t="s">
        <v>1386</v>
      </c>
      <c r="D5" s="29" t="s">
        <v>1133</v>
      </c>
    </row>
    <row r="6" spans="1:4">
      <c r="A6" s="31"/>
      <c r="B6" s="31"/>
      <c r="C6" s="32"/>
      <c r="D6" s="31"/>
    </row>
    <row r="7" spans="1:4">
      <c r="A7" s="33" t="s">
        <v>2866</v>
      </c>
      <c r="B7" s="33" t="s">
        <v>524</v>
      </c>
      <c r="C7" s="33" t="s">
        <v>1364</v>
      </c>
      <c r="D7" s="33" t="s">
        <v>436</v>
      </c>
    </row>
    <row r="8" spans="1:4">
      <c r="A8" s="33" t="s">
        <v>2892</v>
      </c>
      <c r="B8" s="33" t="s">
        <v>312</v>
      </c>
      <c r="C8" s="33" t="s">
        <v>1364</v>
      </c>
      <c r="D8" s="33" t="s">
        <v>1134</v>
      </c>
    </row>
    <row r="9" spans="1:4">
      <c r="A9" s="33"/>
      <c r="B9" s="33"/>
      <c r="C9" s="33"/>
      <c r="D9" s="33" t="s">
        <v>403</v>
      </c>
    </row>
    <row r="10" spans="1:4">
      <c r="A10" s="33" t="s">
        <v>2946</v>
      </c>
      <c r="B10" s="33" t="s">
        <v>1519</v>
      </c>
      <c r="C10" s="33" t="s">
        <v>1364</v>
      </c>
      <c r="D10" s="33" t="s">
        <v>437</v>
      </c>
    </row>
    <row r="11" spans="1:4">
      <c r="A11" s="33" t="s">
        <v>2788</v>
      </c>
      <c r="B11" s="33" t="s">
        <v>106</v>
      </c>
      <c r="C11" s="33" t="s">
        <v>1364</v>
      </c>
      <c r="D11" s="33" t="s">
        <v>436</v>
      </c>
    </row>
    <row r="12" spans="1:4">
      <c r="A12" s="33" t="s">
        <v>2849</v>
      </c>
      <c r="B12" s="33" t="s">
        <v>1545</v>
      </c>
      <c r="C12" s="33" t="s">
        <v>1364</v>
      </c>
      <c r="D12" s="33" t="s">
        <v>1134</v>
      </c>
    </row>
    <row r="13" spans="1:4">
      <c r="A13" s="33"/>
      <c r="B13" s="33"/>
      <c r="C13" s="33"/>
      <c r="D13" s="33" t="s">
        <v>403</v>
      </c>
    </row>
    <row r="14" spans="1:4">
      <c r="A14" s="33" t="s">
        <v>2813</v>
      </c>
      <c r="B14" s="33" t="s">
        <v>1544</v>
      </c>
      <c r="C14" s="33" t="s">
        <v>1364</v>
      </c>
      <c r="D14" s="33" t="s">
        <v>1134</v>
      </c>
    </row>
    <row r="15" spans="1:4">
      <c r="A15" s="33"/>
      <c r="B15" s="33"/>
      <c r="C15" s="33"/>
      <c r="D15" s="33" t="s">
        <v>403</v>
      </c>
    </row>
    <row r="16" spans="1:4">
      <c r="A16" s="33" t="s">
        <v>2890</v>
      </c>
      <c r="B16" s="33" t="s">
        <v>304</v>
      </c>
      <c r="C16" s="33" t="s">
        <v>1364</v>
      </c>
      <c r="D16" s="33" t="s">
        <v>1134</v>
      </c>
    </row>
    <row r="17" spans="1:4">
      <c r="A17" s="33"/>
      <c r="B17" s="33"/>
      <c r="C17" s="33"/>
      <c r="D17" s="33" t="s">
        <v>403</v>
      </c>
    </row>
    <row r="18" spans="1:4">
      <c r="A18" s="33" t="s">
        <v>2926</v>
      </c>
      <c r="B18" s="33" t="s">
        <v>305</v>
      </c>
      <c r="C18" s="33" t="s">
        <v>1364</v>
      </c>
      <c r="D18" s="33" t="s">
        <v>403</v>
      </c>
    </row>
    <row r="19" spans="1:4">
      <c r="A19" s="33" t="s">
        <v>2733</v>
      </c>
      <c r="B19" s="33" t="s">
        <v>105</v>
      </c>
      <c r="C19" s="33" t="s">
        <v>1364</v>
      </c>
      <c r="D19" s="33" t="s">
        <v>436</v>
      </c>
    </row>
    <row r="20" spans="1:4">
      <c r="A20" s="33"/>
      <c r="B20" s="33"/>
      <c r="C20" s="33"/>
      <c r="D20" s="33" t="s">
        <v>1134</v>
      </c>
    </row>
    <row r="21" spans="1:4">
      <c r="A21" s="33"/>
      <c r="B21" s="33"/>
      <c r="C21" s="33"/>
      <c r="D21" s="33" t="s">
        <v>1136</v>
      </c>
    </row>
    <row r="22" spans="1:4">
      <c r="A22" s="33" t="s">
        <v>2920</v>
      </c>
      <c r="B22" s="33" t="s">
        <v>517</v>
      </c>
      <c r="C22" s="33" t="s">
        <v>1364</v>
      </c>
      <c r="D22" s="33" t="s">
        <v>436</v>
      </c>
    </row>
    <row r="23" spans="1:4">
      <c r="A23" s="33" t="s">
        <v>2945</v>
      </c>
      <c r="B23" s="33" t="s">
        <v>307</v>
      </c>
      <c r="C23" s="33" t="s">
        <v>1364</v>
      </c>
      <c r="D23" s="33" t="s">
        <v>1134</v>
      </c>
    </row>
    <row r="24" spans="1:4">
      <c r="A24" s="33"/>
      <c r="B24" s="33"/>
      <c r="C24" s="33"/>
      <c r="D24" s="33" t="s">
        <v>403</v>
      </c>
    </row>
    <row r="25" spans="1:4">
      <c r="A25" s="33" t="s">
        <v>2953</v>
      </c>
      <c r="B25" s="33" t="s">
        <v>308</v>
      </c>
      <c r="C25" s="33" t="s">
        <v>1364</v>
      </c>
      <c r="D25" s="33" t="s">
        <v>1134</v>
      </c>
    </row>
    <row r="26" spans="1:4">
      <c r="A26" s="33"/>
      <c r="B26" s="33"/>
      <c r="C26" s="33"/>
      <c r="D26" s="33" t="s">
        <v>403</v>
      </c>
    </row>
    <row r="27" spans="1:4">
      <c r="A27" s="33" t="s">
        <v>2949</v>
      </c>
      <c r="B27" s="33" t="s">
        <v>309</v>
      </c>
      <c r="C27" s="33" t="s">
        <v>1364</v>
      </c>
      <c r="D27" s="33" t="s">
        <v>1134</v>
      </c>
    </row>
    <row r="28" spans="1:4">
      <c r="A28" s="33"/>
      <c r="B28" s="33"/>
      <c r="C28" s="33"/>
      <c r="D28" s="33" t="s">
        <v>403</v>
      </c>
    </row>
    <row r="29" spans="1:4">
      <c r="A29" s="33" t="s">
        <v>2942</v>
      </c>
      <c r="B29" s="33" t="s">
        <v>310</v>
      </c>
      <c r="C29" s="33" t="s">
        <v>1364</v>
      </c>
      <c r="D29" s="33" t="s">
        <v>1134</v>
      </c>
    </row>
    <row r="30" spans="1:4">
      <c r="A30" s="33"/>
      <c r="B30" s="33"/>
      <c r="C30" s="33"/>
      <c r="D30" s="33" t="s">
        <v>403</v>
      </c>
    </row>
    <row r="31" spans="1:4">
      <c r="A31" s="33" t="s">
        <v>2955</v>
      </c>
      <c r="B31" s="33" t="s">
        <v>311</v>
      </c>
      <c r="C31" s="33" t="s">
        <v>1364</v>
      </c>
      <c r="D31" s="33" t="s">
        <v>1134</v>
      </c>
    </row>
    <row r="32" spans="1:4">
      <c r="A32" s="33"/>
      <c r="B32" s="33"/>
      <c r="C32" s="33"/>
      <c r="D32" s="33" t="s">
        <v>403</v>
      </c>
    </row>
    <row r="33" spans="1:4">
      <c r="A33" s="33" t="s">
        <v>2944</v>
      </c>
      <c r="B33" s="33" t="s">
        <v>306</v>
      </c>
      <c r="C33" s="33" t="s">
        <v>1364</v>
      </c>
      <c r="D33" s="33" t="s">
        <v>1134</v>
      </c>
    </row>
    <row r="34" spans="1:4">
      <c r="A34" s="33"/>
      <c r="B34" s="33"/>
      <c r="C34" s="33"/>
      <c r="D34" s="33" t="s">
        <v>403</v>
      </c>
    </row>
    <row r="35" spans="1:4">
      <c r="A35" s="33" t="s">
        <v>2912</v>
      </c>
      <c r="B35" s="33" t="s">
        <v>740</v>
      </c>
      <c r="C35" s="33" t="s">
        <v>1364</v>
      </c>
      <c r="D35" s="33" t="s">
        <v>1134</v>
      </c>
    </row>
    <row r="36" spans="1:4">
      <c r="A36" s="33"/>
      <c r="B36" s="33"/>
      <c r="C36" s="33"/>
      <c r="D36" s="33" t="s">
        <v>403</v>
      </c>
    </row>
    <row r="37" spans="1:4">
      <c r="A37" s="33" t="s">
        <v>2855</v>
      </c>
      <c r="B37" s="33" t="s">
        <v>522</v>
      </c>
      <c r="C37" s="33" t="s">
        <v>1364</v>
      </c>
      <c r="D37" s="33" t="s">
        <v>1134</v>
      </c>
    </row>
    <row r="38" spans="1:4">
      <c r="A38" s="33"/>
      <c r="B38" s="33"/>
      <c r="C38" s="33"/>
      <c r="D38" s="33" t="s">
        <v>403</v>
      </c>
    </row>
    <row r="39" spans="1:4">
      <c r="A39" s="33" t="s">
        <v>2747</v>
      </c>
      <c r="B39" s="33" t="s">
        <v>2686</v>
      </c>
      <c r="C39" s="33" t="s">
        <v>1364</v>
      </c>
      <c r="D39" s="33" t="s">
        <v>436</v>
      </c>
    </row>
    <row r="40" spans="1:4">
      <c r="A40" s="33" t="s">
        <v>2790</v>
      </c>
      <c r="B40" s="33" t="s">
        <v>107</v>
      </c>
      <c r="C40" s="33" t="s">
        <v>1364</v>
      </c>
      <c r="D40" s="33" t="s">
        <v>436</v>
      </c>
    </row>
    <row r="41" spans="1:4">
      <c r="A41" s="33" t="s">
        <v>2839</v>
      </c>
      <c r="B41" s="33" t="s">
        <v>108</v>
      </c>
      <c r="C41" s="33" t="s">
        <v>1364</v>
      </c>
      <c r="D41" s="33" t="s">
        <v>436</v>
      </c>
    </row>
    <row r="42" spans="1:4">
      <c r="A42" s="33" t="s">
        <v>2779</v>
      </c>
      <c r="B42" s="33" t="s">
        <v>109</v>
      </c>
      <c r="C42" s="33" t="s">
        <v>1364</v>
      </c>
      <c r="D42" s="33" t="s">
        <v>436</v>
      </c>
    </row>
    <row r="43" spans="1:4">
      <c r="A43" s="33" t="s">
        <v>2793</v>
      </c>
      <c r="B43" s="33" t="s">
        <v>1520</v>
      </c>
      <c r="C43" s="33" t="s">
        <v>1364</v>
      </c>
      <c r="D43" s="33" t="s">
        <v>436</v>
      </c>
    </row>
    <row r="44" spans="1:4">
      <c r="A44" s="33"/>
      <c r="B44" s="33"/>
      <c r="C44" s="33"/>
      <c r="D44" s="33" t="s">
        <v>437</v>
      </c>
    </row>
    <row r="45" spans="1:4">
      <c r="A45" s="33" t="s">
        <v>2775</v>
      </c>
      <c r="B45" s="33" t="s">
        <v>110</v>
      </c>
      <c r="C45" s="33" t="s">
        <v>1364</v>
      </c>
      <c r="D45" s="33" t="s">
        <v>436</v>
      </c>
    </row>
    <row r="46" spans="1:4">
      <c r="A46" s="33"/>
      <c r="B46" s="33"/>
      <c r="C46" s="33"/>
      <c r="D46" s="33" t="s">
        <v>437</v>
      </c>
    </row>
    <row r="47" spans="1:4">
      <c r="A47" s="33" t="s">
        <v>2821</v>
      </c>
      <c r="B47" s="33" t="s">
        <v>1506</v>
      </c>
      <c r="C47" s="33" t="s">
        <v>1364</v>
      </c>
      <c r="D47" s="33" t="s">
        <v>436</v>
      </c>
    </row>
    <row r="48" spans="1:4">
      <c r="A48" s="33"/>
      <c r="B48" s="33"/>
      <c r="C48" s="33"/>
      <c r="D48" s="33" t="s">
        <v>437</v>
      </c>
    </row>
    <row r="49" spans="1:4">
      <c r="A49" s="33" t="s">
        <v>2806</v>
      </c>
      <c r="B49" s="33" t="s">
        <v>1906</v>
      </c>
      <c r="C49" s="33" t="s">
        <v>1364</v>
      </c>
      <c r="D49" s="33" t="s">
        <v>436</v>
      </c>
    </row>
    <row r="50" spans="1:4">
      <c r="A50" s="33"/>
      <c r="B50" s="33"/>
      <c r="C50" s="33"/>
      <c r="D50" s="33" t="s">
        <v>437</v>
      </c>
    </row>
    <row r="51" spans="1:4">
      <c r="A51" s="33" t="s">
        <v>2863</v>
      </c>
      <c r="B51" s="33" t="s">
        <v>1905</v>
      </c>
      <c r="C51" s="33" t="s">
        <v>1364</v>
      </c>
      <c r="D51" s="33" t="s">
        <v>436</v>
      </c>
    </row>
    <row r="52" spans="1:4">
      <c r="A52" s="33"/>
      <c r="B52" s="33"/>
      <c r="C52" s="33"/>
      <c r="D52" s="33" t="s">
        <v>437</v>
      </c>
    </row>
    <row r="53" spans="1:4">
      <c r="A53" s="33" t="s">
        <v>2795</v>
      </c>
      <c r="B53" s="33" t="s">
        <v>748</v>
      </c>
      <c r="C53" s="33" t="s">
        <v>1364</v>
      </c>
      <c r="D53" s="33" t="s">
        <v>436</v>
      </c>
    </row>
    <row r="54" spans="1:4">
      <c r="A54" s="33"/>
      <c r="B54" s="33"/>
      <c r="C54" s="33"/>
      <c r="D54" s="33" t="s">
        <v>437</v>
      </c>
    </row>
    <row r="55" spans="1:4">
      <c r="A55" s="33" t="s">
        <v>2805</v>
      </c>
      <c r="B55" s="33" t="s">
        <v>313</v>
      </c>
      <c r="C55" s="33" t="s">
        <v>1364</v>
      </c>
      <c r="D55" s="33" t="s">
        <v>436</v>
      </c>
    </row>
    <row r="56" spans="1:4">
      <c r="A56" s="33" t="s">
        <v>2831</v>
      </c>
      <c r="B56" s="33" t="s">
        <v>111</v>
      </c>
      <c r="C56" s="33" t="s">
        <v>1364</v>
      </c>
      <c r="D56" s="33" t="s">
        <v>436</v>
      </c>
    </row>
    <row r="57" spans="1:4">
      <c r="A57" s="33" t="s">
        <v>2880</v>
      </c>
      <c r="B57" s="33" t="s">
        <v>314</v>
      </c>
      <c r="C57" s="33" t="s">
        <v>1364</v>
      </c>
      <c r="D57" s="33" t="s">
        <v>436</v>
      </c>
    </row>
    <row r="58" spans="1:4">
      <c r="A58" s="33"/>
      <c r="B58" s="33"/>
      <c r="C58" s="33"/>
      <c r="D58" s="33" t="s">
        <v>1134</v>
      </c>
    </row>
    <row r="59" spans="1:4">
      <c r="A59" s="33" t="s">
        <v>2911</v>
      </c>
      <c r="B59" s="33" t="s">
        <v>315</v>
      </c>
      <c r="C59" s="33" t="s">
        <v>1364</v>
      </c>
      <c r="D59" s="33" t="s">
        <v>436</v>
      </c>
    </row>
    <row r="60" spans="1:4">
      <c r="A60" s="33" t="s">
        <v>2867</v>
      </c>
      <c r="B60" s="33" t="s">
        <v>316</v>
      </c>
      <c r="C60" s="33" t="s">
        <v>1364</v>
      </c>
      <c r="D60" s="33" t="s">
        <v>436</v>
      </c>
    </row>
    <row r="61" spans="1:4">
      <c r="A61" s="33"/>
      <c r="B61" s="33"/>
      <c r="C61" s="33"/>
      <c r="D61" s="33" t="s">
        <v>1134</v>
      </c>
    </row>
    <row r="62" spans="1:4">
      <c r="A62" s="33" t="s">
        <v>2947</v>
      </c>
      <c r="B62" s="33" t="s">
        <v>745</v>
      </c>
      <c r="C62" s="33" t="s">
        <v>1364</v>
      </c>
      <c r="D62" s="33" t="s">
        <v>436</v>
      </c>
    </row>
    <row r="63" spans="1:4">
      <c r="A63" s="33"/>
      <c r="B63" s="33"/>
      <c r="C63" s="33"/>
      <c r="D63" s="33" t="s">
        <v>1134</v>
      </c>
    </row>
    <row r="64" spans="1:4">
      <c r="A64" s="33" t="s">
        <v>2877</v>
      </c>
      <c r="B64" s="33" t="s">
        <v>1521</v>
      </c>
      <c r="C64" s="33" t="s">
        <v>1364</v>
      </c>
      <c r="D64" s="33" t="s">
        <v>436</v>
      </c>
    </row>
    <row r="65" spans="1:4">
      <c r="A65" s="33" t="s">
        <v>2941</v>
      </c>
      <c r="B65" s="33" t="s">
        <v>2691</v>
      </c>
      <c r="C65" s="33" t="s">
        <v>1364</v>
      </c>
      <c r="D65" s="33" t="s">
        <v>436</v>
      </c>
    </row>
    <row r="66" spans="1:4">
      <c r="A66" s="33" t="s">
        <v>2884</v>
      </c>
      <c r="B66" s="33" t="s">
        <v>317</v>
      </c>
      <c r="C66" s="33" t="s">
        <v>1364</v>
      </c>
      <c r="D66" s="33" t="s">
        <v>436</v>
      </c>
    </row>
    <row r="67" spans="1:4">
      <c r="A67" s="33"/>
      <c r="B67" s="33"/>
      <c r="C67" s="33"/>
      <c r="D67" s="33" t="s">
        <v>1134</v>
      </c>
    </row>
    <row r="68" spans="1:4">
      <c r="A68" s="33" t="s">
        <v>2897</v>
      </c>
      <c r="B68" s="33" t="s">
        <v>318</v>
      </c>
      <c r="C68" s="33" t="s">
        <v>1364</v>
      </c>
      <c r="D68" s="33" t="s">
        <v>436</v>
      </c>
    </row>
    <row r="69" spans="1:4">
      <c r="A69" s="33" t="s">
        <v>2937</v>
      </c>
      <c r="B69" s="33" t="s">
        <v>319</v>
      </c>
      <c r="C69" s="33" t="s">
        <v>1364</v>
      </c>
      <c r="D69" s="33" t="s">
        <v>436</v>
      </c>
    </row>
    <row r="70" spans="1:4">
      <c r="A70" s="33" t="s">
        <v>2903</v>
      </c>
      <c r="B70" s="33" t="s">
        <v>320</v>
      </c>
      <c r="C70" s="33" t="s">
        <v>1364</v>
      </c>
      <c r="D70" s="33" t="s">
        <v>436</v>
      </c>
    </row>
    <row r="71" spans="1:4">
      <c r="A71" s="33" t="s">
        <v>2908</v>
      </c>
      <c r="B71" s="33" t="s">
        <v>321</v>
      </c>
      <c r="C71" s="33" t="s">
        <v>1364</v>
      </c>
      <c r="D71" s="33" t="s">
        <v>436</v>
      </c>
    </row>
    <row r="72" spans="1:4">
      <c r="A72" s="33" t="s">
        <v>2939</v>
      </c>
      <c r="B72" s="33" t="s">
        <v>322</v>
      </c>
      <c r="C72" s="33" t="s">
        <v>1364</v>
      </c>
      <c r="D72" s="33" t="s">
        <v>436</v>
      </c>
    </row>
    <row r="73" spans="1:4">
      <c r="A73" s="33" t="s">
        <v>2919</v>
      </c>
      <c r="B73" s="33" t="s">
        <v>323</v>
      </c>
      <c r="C73" s="33" t="s">
        <v>1364</v>
      </c>
      <c r="D73" s="33" t="s">
        <v>436</v>
      </c>
    </row>
    <row r="74" spans="1:4">
      <c r="A74" s="33" t="s">
        <v>2836</v>
      </c>
      <c r="B74" s="33" t="s">
        <v>112</v>
      </c>
      <c r="C74" s="33" t="s">
        <v>1364</v>
      </c>
      <c r="D74" s="33" t="s">
        <v>436</v>
      </c>
    </row>
    <row r="75" spans="1:4">
      <c r="A75" s="33"/>
      <c r="B75" s="33"/>
      <c r="C75" s="33"/>
      <c r="D75" s="33" t="s">
        <v>1134</v>
      </c>
    </row>
    <row r="76" spans="1:4">
      <c r="A76" s="33" t="s">
        <v>2938</v>
      </c>
      <c r="B76" s="33" t="s">
        <v>324</v>
      </c>
      <c r="C76" s="33" t="s">
        <v>1364</v>
      </c>
      <c r="D76" s="33" t="s">
        <v>436</v>
      </c>
    </row>
    <row r="77" spans="1:4">
      <c r="A77" s="33" t="s">
        <v>2819</v>
      </c>
      <c r="B77" s="33" t="s">
        <v>113</v>
      </c>
      <c r="C77" s="33" t="s">
        <v>1364</v>
      </c>
      <c r="D77" s="33" t="s">
        <v>436</v>
      </c>
    </row>
    <row r="78" spans="1:4">
      <c r="A78" s="33"/>
      <c r="B78" s="33"/>
      <c r="C78" s="33"/>
      <c r="D78" s="33" t="s">
        <v>1134</v>
      </c>
    </row>
    <row r="79" spans="1:4">
      <c r="A79" s="33" t="s">
        <v>2766</v>
      </c>
      <c r="B79" s="33" t="s">
        <v>114</v>
      </c>
      <c r="C79" s="33" t="s">
        <v>1364</v>
      </c>
      <c r="D79" s="33" t="s">
        <v>436</v>
      </c>
    </row>
    <row r="80" spans="1:4">
      <c r="A80" s="33"/>
      <c r="B80" s="33"/>
      <c r="C80" s="33"/>
      <c r="D80" s="33" t="s">
        <v>437</v>
      </c>
    </row>
    <row r="81" spans="1:4">
      <c r="A81" s="33" t="s">
        <v>2782</v>
      </c>
      <c r="B81" s="33" t="s">
        <v>115</v>
      </c>
      <c r="C81" s="33" t="s">
        <v>1364</v>
      </c>
      <c r="D81" s="33" t="s">
        <v>436</v>
      </c>
    </row>
    <row r="82" spans="1:4">
      <c r="A82" s="33"/>
      <c r="B82" s="33"/>
      <c r="C82" s="33"/>
      <c r="D82" s="33" t="s">
        <v>1134</v>
      </c>
    </row>
    <row r="83" spans="1:4">
      <c r="A83" s="33"/>
      <c r="B83" s="33"/>
      <c r="C83" s="33"/>
      <c r="D83" s="33" t="s">
        <v>437</v>
      </c>
    </row>
    <row r="84" spans="1:4">
      <c r="A84" s="33" t="s">
        <v>2770</v>
      </c>
      <c r="B84" s="33" t="s">
        <v>1508</v>
      </c>
      <c r="C84" s="33" t="s">
        <v>1364</v>
      </c>
      <c r="D84" s="33" t="s">
        <v>436</v>
      </c>
    </row>
    <row r="85" spans="1:4">
      <c r="A85" s="33" t="s">
        <v>2860</v>
      </c>
      <c r="B85" s="33" t="s">
        <v>116</v>
      </c>
      <c r="C85" s="33" t="s">
        <v>1364</v>
      </c>
      <c r="D85" s="33" t="s">
        <v>436</v>
      </c>
    </row>
    <row r="86" spans="1:4">
      <c r="A86" s="33"/>
      <c r="B86" s="33"/>
      <c r="C86" s="33"/>
      <c r="D86" s="33" t="s">
        <v>1134</v>
      </c>
    </row>
    <row r="87" spans="1:4">
      <c r="A87" s="33"/>
      <c r="B87" s="33"/>
      <c r="C87" s="33"/>
      <c r="D87" s="33" t="s">
        <v>437</v>
      </c>
    </row>
    <row r="88" spans="1:4">
      <c r="A88" s="33" t="s">
        <v>2873</v>
      </c>
      <c r="B88" s="33" t="s">
        <v>1907</v>
      </c>
      <c r="C88" s="33" t="s">
        <v>1364</v>
      </c>
      <c r="D88" s="33" t="s">
        <v>436</v>
      </c>
    </row>
    <row r="89" spans="1:4">
      <c r="A89" s="33" t="s">
        <v>2865</v>
      </c>
      <c r="B89" s="33" t="s">
        <v>1513</v>
      </c>
      <c r="C89" s="33" t="s">
        <v>1364</v>
      </c>
      <c r="D89" s="33" t="s">
        <v>436</v>
      </c>
    </row>
    <row r="90" spans="1:4">
      <c r="A90" s="33" t="s">
        <v>2904</v>
      </c>
      <c r="B90" s="33" t="s">
        <v>1522</v>
      </c>
      <c r="C90" s="33" t="s">
        <v>1364</v>
      </c>
      <c r="D90" s="33" t="s">
        <v>436</v>
      </c>
    </row>
    <row r="91" spans="1:4">
      <c r="A91" s="33" t="s">
        <v>2807</v>
      </c>
      <c r="B91" s="33" t="s">
        <v>117</v>
      </c>
      <c r="C91" s="33" t="s">
        <v>1364</v>
      </c>
      <c r="D91" s="33" t="s">
        <v>436</v>
      </c>
    </row>
    <row r="92" spans="1:4">
      <c r="A92" s="33" t="s">
        <v>2869</v>
      </c>
      <c r="B92" s="33" t="s">
        <v>1523</v>
      </c>
      <c r="C92" s="33" t="s">
        <v>1364</v>
      </c>
      <c r="D92" s="33" t="s">
        <v>436</v>
      </c>
    </row>
    <row r="93" spans="1:4">
      <c r="A93" s="33"/>
      <c r="B93" s="33"/>
      <c r="C93" s="33"/>
      <c r="D93" s="33" t="s">
        <v>437</v>
      </c>
    </row>
    <row r="94" spans="1:4">
      <c r="A94" s="33" t="s">
        <v>2933</v>
      </c>
      <c r="B94" s="33" t="s">
        <v>118</v>
      </c>
      <c r="C94" s="33" t="s">
        <v>1364</v>
      </c>
      <c r="D94" s="33" t="s">
        <v>436</v>
      </c>
    </row>
    <row r="95" spans="1:4">
      <c r="A95" s="33" t="s">
        <v>2905</v>
      </c>
      <c r="B95" s="33" t="s">
        <v>119</v>
      </c>
      <c r="C95" s="33" t="s">
        <v>1364</v>
      </c>
      <c r="D95" s="33" t="s">
        <v>436</v>
      </c>
    </row>
    <row r="96" spans="1:4">
      <c r="A96" s="33"/>
      <c r="B96" s="33"/>
      <c r="C96" s="33"/>
      <c r="D96" s="33" t="s">
        <v>1134</v>
      </c>
    </row>
    <row r="97" spans="1:4">
      <c r="A97" s="33" t="s">
        <v>2914</v>
      </c>
      <c r="B97" s="33" t="s">
        <v>1517</v>
      </c>
      <c r="C97" s="33" t="s">
        <v>1364</v>
      </c>
      <c r="D97" s="33" t="s">
        <v>436</v>
      </c>
    </row>
    <row r="98" spans="1:4">
      <c r="A98" s="33" t="s">
        <v>2755</v>
      </c>
      <c r="B98" s="33" t="s">
        <v>1904</v>
      </c>
      <c r="C98" s="33" t="s">
        <v>1364</v>
      </c>
      <c r="D98" s="33" t="s">
        <v>436</v>
      </c>
    </row>
    <row r="99" spans="1:4">
      <c r="A99" s="33"/>
      <c r="B99" s="33"/>
      <c r="C99" s="33"/>
      <c r="D99" s="33" t="s">
        <v>1136</v>
      </c>
    </row>
    <row r="100" spans="1:4">
      <c r="A100" s="33"/>
      <c r="B100" s="33"/>
      <c r="C100" s="33"/>
      <c r="D100" s="33" t="s">
        <v>437</v>
      </c>
    </row>
    <row r="101" spans="1:4">
      <c r="A101" s="33" t="s">
        <v>2861</v>
      </c>
      <c r="B101" s="33" t="s">
        <v>1536</v>
      </c>
      <c r="C101" s="33" t="s">
        <v>1364</v>
      </c>
      <c r="D101" s="33" t="s">
        <v>436</v>
      </c>
    </row>
    <row r="102" spans="1:4">
      <c r="A102" s="33" t="s">
        <v>2854</v>
      </c>
      <c r="B102" s="33" t="s">
        <v>508</v>
      </c>
      <c r="C102" s="33" t="s">
        <v>1364</v>
      </c>
      <c r="D102" s="33" t="s">
        <v>436</v>
      </c>
    </row>
    <row r="103" spans="1:4">
      <c r="A103" s="33"/>
      <c r="B103" s="33"/>
      <c r="C103" s="33"/>
      <c r="D103" s="33" t="s">
        <v>1134</v>
      </c>
    </row>
    <row r="104" spans="1:4">
      <c r="A104" s="33"/>
      <c r="B104" s="33"/>
      <c r="C104" s="33"/>
      <c r="D104" s="33" t="s">
        <v>1136</v>
      </c>
    </row>
    <row r="105" spans="1:4">
      <c r="A105" s="33" t="s">
        <v>2913</v>
      </c>
      <c r="B105" s="33" t="s">
        <v>1524</v>
      </c>
      <c r="C105" s="33" t="s">
        <v>1364</v>
      </c>
      <c r="D105" s="33" t="s">
        <v>436</v>
      </c>
    </row>
    <row r="106" spans="1:4">
      <c r="A106" s="33" t="s">
        <v>2828</v>
      </c>
      <c r="B106" s="33" t="s">
        <v>2310</v>
      </c>
      <c r="C106" s="33" t="s">
        <v>1364</v>
      </c>
      <c r="D106" s="33" t="s">
        <v>436</v>
      </c>
    </row>
    <row r="107" spans="1:4">
      <c r="A107" s="33" t="s">
        <v>2777</v>
      </c>
      <c r="B107" s="33" t="s">
        <v>509</v>
      </c>
      <c r="C107" s="33" t="s">
        <v>1364</v>
      </c>
      <c r="D107" s="33" t="s">
        <v>436</v>
      </c>
    </row>
    <row r="108" spans="1:4">
      <c r="A108" s="33"/>
      <c r="B108" s="33"/>
      <c r="C108" s="33"/>
      <c r="D108" s="33" t="s">
        <v>1134</v>
      </c>
    </row>
    <row r="109" spans="1:4">
      <c r="A109" s="33"/>
      <c r="B109" s="33"/>
      <c r="C109" s="33"/>
      <c r="D109" s="33" t="s">
        <v>1136</v>
      </c>
    </row>
    <row r="110" spans="1:4">
      <c r="A110" s="33" t="s">
        <v>2878</v>
      </c>
      <c r="B110" s="33" t="s">
        <v>120</v>
      </c>
      <c r="C110" s="33" t="s">
        <v>1364</v>
      </c>
      <c r="D110" s="33" t="s">
        <v>436</v>
      </c>
    </row>
    <row r="111" spans="1:4">
      <c r="A111" s="33" t="s">
        <v>2874</v>
      </c>
      <c r="B111" s="33" t="s">
        <v>121</v>
      </c>
      <c r="C111" s="33" t="s">
        <v>1364</v>
      </c>
      <c r="D111" s="33" t="s">
        <v>436</v>
      </c>
    </row>
    <row r="112" spans="1:4">
      <c r="A112" s="33" t="s">
        <v>2935</v>
      </c>
      <c r="B112" s="33" t="s">
        <v>1510</v>
      </c>
      <c r="C112" s="33" t="s">
        <v>1364</v>
      </c>
      <c r="D112" s="33" t="s">
        <v>1134</v>
      </c>
    </row>
    <row r="113" spans="1:4">
      <c r="A113" s="33"/>
      <c r="B113" s="33"/>
      <c r="C113" s="33"/>
      <c r="D113" s="33" t="s">
        <v>403</v>
      </c>
    </row>
    <row r="114" spans="1:4">
      <c r="A114" s="33" t="s">
        <v>2952</v>
      </c>
      <c r="B114" s="33" t="s">
        <v>1525</v>
      </c>
      <c r="C114" s="33" t="s">
        <v>1364</v>
      </c>
      <c r="D114" s="33" t="s">
        <v>1134</v>
      </c>
    </row>
    <row r="115" spans="1:4">
      <c r="A115" s="33"/>
      <c r="B115" s="33"/>
      <c r="C115" s="33"/>
      <c r="D115" s="33" t="s">
        <v>403</v>
      </c>
    </row>
    <row r="116" spans="1:4">
      <c r="A116" s="33" t="s">
        <v>2930</v>
      </c>
      <c r="B116" s="33" t="s">
        <v>1515</v>
      </c>
      <c r="C116" s="33" t="s">
        <v>1364</v>
      </c>
      <c r="D116" s="33" t="s">
        <v>1134</v>
      </c>
    </row>
    <row r="117" spans="1:4">
      <c r="A117" s="33"/>
      <c r="B117" s="33"/>
      <c r="C117" s="33"/>
      <c r="D117" s="33" t="s">
        <v>403</v>
      </c>
    </row>
    <row r="118" spans="1:4">
      <c r="A118" s="33" t="s">
        <v>2951</v>
      </c>
      <c r="B118" s="33" t="s">
        <v>1526</v>
      </c>
      <c r="C118" s="33" t="s">
        <v>1364</v>
      </c>
      <c r="D118" s="33" t="s">
        <v>1134</v>
      </c>
    </row>
    <row r="119" spans="1:4">
      <c r="A119" s="33"/>
      <c r="B119" s="33"/>
      <c r="C119" s="33"/>
      <c r="D119" s="33" t="s">
        <v>403</v>
      </c>
    </row>
    <row r="120" spans="1:4">
      <c r="A120" s="33" t="s">
        <v>2929</v>
      </c>
      <c r="B120" s="33" t="s">
        <v>1516</v>
      </c>
      <c r="C120" s="33" t="s">
        <v>1364</v>
      </c>
      <c r="D120" s="33" t="s">
        <v>1134</v>
      </c>
    </row>
    <row r="121" spans="1:4">
      <c r="A121" s="33"/>
      <c r="B121" s="33"/>
      <c r="C121" s="33"/>
      <c r="D121" s="33" t="s">
        <v>403</v>
      </c>
    </row>
    <row r="122" spans="1:4">
      <c r="A122" s="33" t="s">
        <v>2923</v>
      </c>
      <c r="B122" s="33" t="s">
        <v>1518</v>
      </c>
      <c r="C122" s="33" t="s">
        <v>1364</v>
      </c>
      <c r="D122" s="33" t="s">
        <v>1134</v>
      </c>
    </row>
    <row r="123" spans="1:4">
      <c r="A123" s="33"/>
      <c r="B123" s="33"/>
      <c r="C123" s="33"/>
      <c r="D123" s="33" t="s">
        <v>403</v>
      </c>
    </row>
    <row r="124" spans="1:4">
      <c r="A124" s="33" t="s">
        <v>2894</v>
      </c>
      <c r="B124" s="33" t="s">
        <v>1514</v>
      </c>
      <c r="C124" s="33" t="s">
        <v>1364</v>
      </c>
      <c r="D124" s="33" t="s">
        <v>436</v>
      </c>
    </row>
    <row r="125" spans="1:4">
      <c r="A125" s="33"/>
      <c r="B125" s="33"/>
      <c r="C125" s="33"/>
      <c r="D125" s="33" t="s">
        <v>1134</v>
      </c>
    </row>
    <row r="126" spans="1:4">
      <c r="A126" s="33" t="s">
        <v>888</v>
      </c>
      <c r="B126" s="33" t="s">
        <v>889</v>
      </c>
      <c r="C126" s="33" t="s">
        <v>1365</v>
      </c>
      <c r="D126" s="33" t="s">
        <v>1134</v>
      </c>
    </row>
    <row r="127" spans="1:4">
      <c r="A127" s="33" t="s">
        <v>1373</v>
      </c>
      <c r="B127" s="33" t="s">
        <v>1374</v>
      </c>
      <c r="C127" s="33" t="s">
        <v>1365</v>
      </c>
      <c r="D127" s="33" t="s">
        <v>1134</v>
      </c>
    </row>
    <row r="128" spans="1:4">
      <c r="A128" s="33" t="s">
        <v>1375</v>
      </c>
      <c r="B128" s="33" t="s">
        <v>1376</v>
      </c>
      <c r="C128" s="33" t="s">
        <v>1365</v>
      </c>
      <c r="D128" s="33" t="s">
        <v>1134</v>
      </c>
    </row>
    <row r="129" spans="1:4">
      <c r="A129" s="33" t="s">
        <v>1591</v>
      </c>
      <c r="B129" s="33" t="s">
        <v>1377</v>
      </c>
      <c r="C129" s="33" t="s">
        <v>1365</v>
      </c>
      <c r="D129" s="33" t="s">
        <v>1134</v>
      </c>
    </row>
    <row r="130" spans="1:4">
      <c r="A130" s="33" t="s">
        <v>453</v>
      </c>
      <c r="B130" s="33" t="s">
        <v>454</v>
      </c>
      <c r="C130" s="33" t="s">
        <v>1365</v>
      </c>
      <c r="D130" s="33" t="s">
        <v>1134</v>
      </c>
    </row>
    <row r="131" spans="1:4">
      <c r="A131" s="33" t="s">
        <v>455</v>
      </c>
      <c r="B131" s="33" t="s">
        <v>456</v>
      </c>
      <c r="C131" s="33" t="s">
        <v>1365</v>
      </c>
      <c r="D131" s="33" t="s">
        <v>1134</v>
      </c>
    </row>
    <row r="132" spans="1:4">
      <c r="A132" s="33" t="s">
        <v>443</v>
      </c>
      <c r="B132" s="33" t="s">
        <v>444</v>
      </c>
      <c r="C132" s="33" t="s">
        <v>1365</v>
      </c>
      <c r="D132" s="33" t="s">
        <v>1134</v>
      </c>
    </row>
    <row r="133" spans="1:4">
      <c r="A133" s="33" t="s">
        <v>398</v>
      </c>
      <c r="B133" s="33" t="s">
        <v>399</v>
      </c>
      <c r="C133" s="33" t="s">
        <v>1365</v>
      </c>
      <c r="D133" s="33" t="s">
        <v>1134</v>
      </c>
    </row>
    <row r="134" spans="1:4">
      <c r="A134" s="33" t="s">
        <v>2363</v>
      </c>
      <c r="B134" s="33" t="s">
        <v>49</v>
      </c>
      <c r="C134" s="33" t="s">
        <v>1365</v>
      </c>
      <c r="D134" s="33" t="s">
        <v>1134</v>
      </c>
    </row>
    <row r="135" spans="1:4">
      <c r="A135" s="33" t="s">
        <v>736</v>
      </c>
      <c r="B135" s="33" t="s">
        <v>737</v>
      </c>
      <c r="C135" s="33" t="s">
        <v>1365</v>
      </c>
      <c r="D135" s="33" t="s">
        <v>1134</v>
      </c>
    </row>
    <row r="136" spans="1:4">
      <c r="A136" s="33" t="s">
        <v>1738</v>
      </c>
      <c r="B136" s="33" t="s">
        <v>738</v>
      </c>
      <c r="C136" s="33" t="s">
        <v>1365</v>
      </c>
      <c r="D136" s="33" t="s">
        <v>1134</v>
      </c>
    </row>
    <row r="137" spans="1:4">
      <c r="A137" s="33" t="s">
        <v>678</v>
      </c>
      <c r="B137" s="33" t="s">
        <v>679</v>
      </c>
      <c r="C137" s="33" t="s">
        <v>1365</v>
      </c>
      <c r="D137" s="33" t="s">
        <v>1134</v>
      </c>
    </row>
    <row r="138" spans="1:4">
      <c r="A138" s="33" t="s">
        <v>1294</v>
      </c>
      <c r="B138" s="33" t="s">
        <v>1295</v>
      </c>
      <c r="C138" s="33" t="s">
        <v>1365</v>
      </c>
      <c r="D138" s="33" t="s">
        <v>1134</v>
      </c>
    </row>
    <row r="139" spans="1:4">
      <c r="A139" s="33" t="s">
        <v>405</v>
      </c>
      <c r="B139" s="33" t="s">
        <v>732</v>
      </c>
      <c r="C139" s="33" t="s">
        <v>1365</v>
      </c>
      <c r="D139" s="33" t="s">
        <v>1134</v>
      </c>
    </row>
    <row r="140" spans="1:4">
      <c r="A140" s="33" t="s">
        <v>406</v>
      </c>
      <c r="B140" s="33" t="s">
        <v>887</v>
      </c>
      <c r="C140" s="33" t="s">
        <v>1365</v>
      </c>
      <c r="D140" s="33" t="s">
        <v>1134</v>
      </c>
    </row>
    <row r="141" spans="1:4">
      <c r="A141" s="33" t="s">
        <v>407</v>
      </c>
      <c r="B141" s="33" t="s">
        <v>886</v>
      </c>
      <c r="C141" s="33" t="s">
        <v>1365</v>
      </c>
      <c r="D141" s="33" t="s">
        <v>1134</v>
      </c>
    </row>
    <row r="142" spans="1:4">
      <c r="A142" s="33" t="s">
        <v>408</v>
      </c>
      <c r="B142" s="33" t="s">
        <v>680</v>
      </c>
      <c r="C142" s="33" t="s">
        <v>1365</v>
      </c>
      <c r="D142" s="33" t="s">
        <v>1134</v>
      </c>
    </row>
    <row r="143" spans="1:4">
      <c r="A143" s="33" t="s">
        <v>409</v>
      </c>
      <c r="B143" s="33" t="s">
        <v>681</v>
      </c>
      <c r="C143" s="33" t="s">
        <v>1365</v>
      </c>
      <c r="D143" s="33" t="s">
        <v>1134</v>
      </c>
    </row>
    <row r="144" spans="1:4">
      <c r="A144" s="33" t="s">
        <v>1740</v>
      </c>
      <c r="B144" s="33" t="s">
        <v>1739</v>
      </c>
      <c r="C144" s="33" t="s">
        <v>1365</v>
      </c>
      <c r="D144" s="33" t="s">
        <v>1134</v>
      </c>
    </row>
    <row r="145" spans="1:4">
      <c r="A145" s="33" t="s">
        <v>1681</v>
      </c>
      <c r="B145" s="33" t="s">
        <v>975</v>
      </c>
      <c r="C145" s="33" t="s">
        <v>1365</v>
      </c>
      <c r="D145" s="33" t="s">
        <v>1134</v>
      </c>
    </row>
    <row r="146" spans="1:4">
      <c r="A146" s="33" t="s">
        <v>1682</v>
      </c>
      <c r="B146" s="33" t="s">
        <v>977</v>
      </c>
      <c r="C146" s="33" t="s">
        <v>1365</v>
      </c>
      <c r="D146" s="33" t="s">
        <v>1134</v>
      </c>
    </row>
    <row r="147" spans="1:4">
      <c r="A147" s="33" t="s">
        <v>984</v>
      </c>
      <c r="B147" s="33" t="s">
        <v>979</v>
      </c>
      <c r="C147" s="33" t="s">
        <v>1365</v>
      </c>
      <c r="D147" s="33" t="s">
        <v>1134</v>
      </c>
    </row>
    <row r="148" spans="1:4">
      <c r="A148" s="33" t="s">
        <v>982</v>
      </c>
      <c r="B148" s="33" t="s">
        <v>976</v>
      </c>
      <c r="C148" s="33" t="s">
        <v>1365</v>
      </c>
      <c r="D148" s="33" t="s">
        <v>1134</v>
      </c>
    </row>
    <row r="149" spans="1:4">
      <c r="A149" s="33"/>
      <c r="B149" s="33"/>
      <c r="C149" s="33"/>
      <c r="D149" s="33" t="s">
        <v>437</v>
      </c>
    </row>
    <row r="150" spans="1:4">
      <c r="A150" s="33" t="s">
        <v>983</v>
      </c>
      <c r="B150" s="33" t="s">
        <v>978</v>
      </c>
      <c r="C150" s="33" t="s">
        <v>1365</v>
      </c>
      <c r="D150" s="33" t="s">
        <v>1134</v>
      </c>
    </row>
    <row r="151" spans="1:4">
      <c r="A151" s="33"/>
      <c r="B151" s="33"/>
      <c r="C151" s="33"/>
      <c r="D151" s="33" t="s">
        <v>437</v>
      </c>
    </row>
    <row r="152" spans="1:4">
      <c r="A152" s="33" t="s">
        <v>410</v>
      </c>
      <c r="B152" s="33" t="s">
        <v>1512</v>
      </c>
      <c r="C152" s="33" t="s">
        <v>1365</v>
      </c>
      <c r="D152" s="33" t="s">
        <v>1134</v>
      </c>
    </row>
    <row r="153" spans="1:4">
      <c r="A153" s="33" t="s">
        <v>411</v>
      </c>
      <c r="B153" s="33" t="s">
        <v>1511</v>
      </c>
      <c r="C153" s="33" t="s">
        <v>1365</v>
      </c>
      <c r="D153" s="33" t="s">
        <v>1134</v>
      </c>
    </row>
    <row r="154" spans="1:4">
      <c r="A154" s="33" t="s">
        <v>412</v>
      </c>
      <c r="B154" s="33" t="s">
        <v>1527</v>
      </c>
      <c r="C154" s="33" t="s">
        <v>1365</v>
      </c>
      <c r="D154" s="33" t="s">
        <v>1134</v>
      </c>
    </row>
    <row r="155" spans="1:4">
      <c r="A155" s="33" t="s">
        <v>413</v>
      </c>
      <c r="B155" s="33" t="s">
        <v>974</v>
      </c>
      <c r="C155" s="33" t="s">
        <v>1365</v>
      </c>
      <c r="D155" s="33" t="s">
        <v>1134</v>
      </c>
    </row>
    <row r="156" spans="1:4">
      <c r="A156" s="33" t="s">
        <v>636</v>
      </c>
      <c r="B156" s="33" t="s">
        <v>637</v>
      </c>
      <c r="C156" s="33" t="s">
        <v>1365</v>
      </c>
      <c r="D156" s="33" t="s">
        <v>1134</v>
      </c>
    </row>
    <row r="157" spans="1:4">
      <c r="A157" s="33" t="s">
        <v>628</v>
      </c>
      <c r="B157" s="33" t="s">
        <v>629</v>
      </c>
      <c r="C157" s="33" t="s">
        <v>1365</v>
      </c>
      <c r="D157" s="33" t="s">
        <v>1134</v>
      </c>
    </row>
    <row r="158" spans="1:4">
      <c r="A158" s="33" t="s">
        <v>638</v>
      </c>
      <c r="B158" s="33" t="s">
        <v>639</v>
      </c>
      <c r="C158" s="33" t="s">
        <v>1365</v>
      </c>
      <c r="D158" s="33" t="s">
        <v>1134</v>
      </c>
    </row>
    <row r="159" spans="1:4">
      <c r="A159" s="33" t="s">
        <v>640</v>
      </c>
      <c r="B159" s="33" t="s">
        <v>641</v>
      </c>
      <c r="C159" s="33" t="s">
        <v>1365</v>
      </c>
      <c r="D159" s="33" t="s">
        <v>1134</v>
      </c>
    </row>
    <row r="160" spans="1:4">
      <c r="A160" s="33" t="s">
        <v>630</v>
      </c>
      <c r="B160" s="33" t="s">
        <v>631</v>
      </c>
      <c r="C160" s="33" t="s">
        <v>1365</v>
      </c>
      <c r="D160" s="33" t="s">
        <v>1134</v>
      </c>
    </row>
    <row r="161" spans="1:4">
      <c r="A161" s="33" t="s">
        <v>345</v>
      </c>
      <c r="B161" s="33" t="s">
        <v>346</v>
      </c>
      <c r="C161" s="33" t="s">
        <v>1365</v>
      </c>
      <c r="D161" s="33" t="s">
        <v>1134</v>
      </c>
    </row>
    <row r="162" spans="1:4">
      <c r="A162" s="33" t="s">
        <v>632</v>
      </c>
      <c r="B162" s="33" t="s">
        <v>633</v>
      </c>
      <c r="C162" s="33" t="s">
        <v>1365</v>
      </c>
      <c r="D162" s="33" t="s">
        <v>1134</v>
      </c>
    </row>
    <row r="163" spans="1:4">
      <c r="A163" s="33" t="s">
        <v>634</v>
      </c>
      <c r="B163" s="33" t="s">
        <v>635</v>
      </c>
      <c r="C163" s="33" t="s">
        <v>1365</v>
      </c>
      <c r="D163" s="33" t="s">
        <v>1134</v>
      </c>
    </row>
    <row r="164" spans="1:4">
      <c r="A164" s="33" t="s">
        <v>626</v>
      </c>
      <c r="B164" s="33" t="s">
        <v>627</v>
      </c>
      <c r="C164" s="33" t="s">
        <v>1365</v>
      </c>
      <c r="D164" s="33" t="s">
        <v>1134</v>
      </c>
    </row>
    <row r="165" spans="1:4">
      <c r="A165" s="33" t="s">
        <v>646</v>
      </c>
      <c r="B165" s="33" t="s">
        <v>647</v>
      </c>
      <c r="C165" s="33" t="s">
        <v>1365</v>
      </c>
      <c r="D165" s="33" t="s">
        <v>1134</v>
      </c>
    </row>
    <row r="166" spans="1:4">
      <c r="A166" s="33" t="s">
        <v>642</v>
      </c>
      <c r="B166" s="33" t="s">
        <v>643</v>
      </c>
      <c r="C166" s="33" t="s">
        <v>1365</v>
      </c>
      <c r="D166" s="33" t="s">
        <v>1134</v>
      </c>
    </row>
    <row r="167" spans="1:4">
      <c r="A167" s="33" t="s">
        <v>341</v>
      </c>
      <c r="B167" s="33" t="s">
        <v>342</v>
      </c>
      <c r="C167" s="33" t="s">
        <v>1365</v>
      </c>
      <c r="D167" s="33" t="s">
        <v>1134</v>
      </c>
    </row>
    <row r="168" spans="1:4">
      <c r="A168" s="33" t="s">
        <v>644</v>
      </c>
      <c r="B168" s="33" t="s">
        <v>645</v>
      </c>
      <c r="C168" s="33" t="s">
        <v>1365</v>
      </c>
      <c r="D168" s="33" t="s">
        <v>1134</v>
      </c>
    </row>
    <row r="169" spans="1:4">
      <c r="A169" s="33" t="s">
        <v>343</v>
      </c>
      <c r="B169" s="33" t="s">
        <v>344</v>
      </c>
      <c r="C169" s="33" t="s">
        <v>1365</v>
      </c>
      <c r="D169" s="33" t="s">
        <v>1134</v>
      </c>
    </row>
    <row r="170" spans="1:4">
      <c r="A170" s="33" t="s">
        <v>857</v>
      </c>
      <c r="B170" s="33" t="s">
        <v>858</v>
      </c>
      <c r="C170" s="33" t="s">
        <v>1365</v>
      </c>
      <c r="D170" s="33" t="s">
        <v>1134</v>
      </c>
    </row>
    <row r="171" spans="1:4">
      <c r="A171" s="33"/>
      <c r="B171" s="33"/>
      <c r="C171" s="33"/>
      <c r="D171" s="33" t="s">
        <v>437</v>
      </c>
    </row>
    <row r="172" spans="1:4">
      <c r="A172" s="33" t="s">
        <v>2089</v>
      </c>
      <c r="B172" s="33" t="s">
        <v>2090</v>
      </c>
      <c r="C172" s="33" t="s">
        <v>1365</v>
      </c>
      <c r="D172" s="33" t="s">
        <v>1134</v>
      </c>
    </row>
    <row r="173" spans="1:4">
      <c r="A173" s="33"/>
      <c r="B173" s="33"/>
      <c r="C173" s="33"/>
      <c r="D173" s="33" t="s">
        <v>437</v>
      </c>
    </row>
    <row r="174" spans="1:4">
      <c r="A174" s="33" t="s">
        <v>1743</v>
      </c>
      <c r="B174" s="33" t="s">
        <v>1742</v>
      </c>
      <c r="C174" s="33" t="s">
        <v>1365</v>
      </c>
      <c r="D174" s="33" t="s">
        <v>1134</v>
      </c>
    </row>
    <row r="175" spans="1:4">
      <c r="A175" s="33"/>
      <c r="B175" s="33"/>
      <c r="C175" s="33"/>
      <c r="D175" s="33" t="s">
        <v>437</v>
      </c>
    </row>
    <row r="176" spans="1:4">
      <c r="A176" s="33" t="s">
        <v>849</v>
      </c>
      <c r="B176" s="33" t="s">
        <v>850</v>
      </c>
      <c r="C176" s="33" t="s">
        <v>1365</v>
      </c>
      <c r="D176" s="33" t="s">
        <v>1134</v>
      </c>
    </row>
    <row r="177" spans="1:4">
      <c r="A177" s="33" t="s">
        <v>876</v>
      </c>
      <c r="B177" s="33" t="s">
        <v>877</v>
      </c>
      <c r="C177" s="33" t="s">
        <v>1365</v>
      </c>
      <c r="D177" s="33" t="s">
        <v>1134</v>
      </c>
    </row>
    <row r="178" spans="1:4">
      <c r="A178" s="33" t="s">
        <v>878</v>
      </c>
      <c r="B178" s="33" t="s">
        <v>879</v>
      </c>
      <c r="C178" s="33" t="s">
        <v>1365</v>
      </c>
      <c r="D178" s="33" t="s">
        <v>1134</v>
      </c>
    </row>
    <row r="179" spans="1:4">
      <c r="A179" s="33" t="s">
        <v>880</v>
      </c>
      <c r="B179" s="33" t="s">
        <v>881</v>
      </c>
      <c r="C179" s="33" t="s">
        <v>1365</v>
      </c>
      <c r="D179" s="33" t="s">
        <v>1134</v>
      </c>
    </row>
    <row r="180" spans="1:4">
      <c r="A180" s="33" t="s">
        <v>847</v>
      </c>
      <c r="B180" s="33" t="s">
        <v>848</v>
      </c>
      <c r="C180" s="33" t="s">
        <v>1365</v>
      </c>
      <c r="D180" s="33" t="s">
        <v>1134</v>
      </c>
    </row>
    <row r="181" spans="1:4">
      <c r="A181" s="33" t="s">
        <v>859</v>
      </c>
      <c r="B181" s="33" t="s">
        <v>860</v>
      </c>
      <c r="C181" s="33" t="s">
        <v>1365</v>
      </c>
      <c r="D181" s="33" t="s">
        <v>1134</v>
      </c>
    </row>
    <row r="182" spans="1:4">
      <c r="A182" s="33" t="s">
        <v>851</v>
      </c>
      <c r="B182" s="33" t="s">
        <v>852</v>
      </c>
      <c r="C182" s="33" t="s">
        <v>1365</v>
      </c>
      <c r="D182" s="33" t="s">
        <v>1134</v>
      </c>
    </row>
    <row r="183" spans="1:4">
      <c r="A183" s="33" t="s">
        <v>855</v>
      </c>
      <c r="B183" s="33" t="s">
        <v>856</v>
      </c>
      <c r="C183" s="33" t="s">
        <v>1365</v>
      </c>
      <c r="D183" s="33" t="s">
        <v>1134</v>
      </c>
    </row>
    <row r="184" spans="1:4">
      <c r="A184" s="33"/>
      <c r="B184" s="33"/>
      <c r="C184" s="33"/>
      <c r="D184" s="33" t="s">
        <v>437</v>
      </c>
    </row>
    <row r="185" spans="1:4">
      <c r="A185" s="33" t="s">
        <v>853</v>
      </c>
      <c r="B185" s="33" t="s">
        <v>854</v>
      </c>
      <c r="C185" s="33" t="s">
        <v>1365</v>
      </c>
      <c r="D185" s="33" t="s">
        <v>1134</v>
      </c>
    </row>
    <row r="186" spans="1:4">
      <c r="A186" s="33" t="s">
        <v>861</v>
      </c>
      <c r="B186" s="33" t="s">
        <v>862</v>
      </c>
      <c r="C186" s="33" t="s">
        <v>1365</v>
      </c>
      <c r="D186" s="33" t="s">
        <v>1134</v>
      </c>
    </row>
    <row r="187" spans="1:4">
      <c r="A187" s="33" t="s">
        <v>863</v>
      </c>
      <c r="B187" s="33" t="s">
        <v>864</v>
      </c>
      <c r="C187" s="33" t="s">
        <v>1365</v>
      </c>
      <c r="D187" s="33" t="s">
        <v>1134</v>
      </c>
    </row>
    <row r="188" spans="1:4">
      <c r="A188" s="33"/>
      <c r="B188" s="33"/>
      <c r="C188" s="33"/>
      <c r="D188" s="33" t="s">
        <v>437</v>
      </c>
    </row>
    <row r="189" spans="1:4">
      <c r="A189" s="33" t="s">
        <v>870</v>
      </c>
      <c r="B189" s="33" t="s">
        <v>871</v>
      </c>
      <c r="C189" s="33" t="s">
        <v>1365</v>
      </c>
      <c r="D189" s="33" t="s">
        <v>1134</v>
      </c>
    </row>
    <row r="190" spans="1:4">
      <c r="A190" s="33" t="s">
        <v>872</v>
      </c>
      <c r="B190" s="33" t="s">
        <v>873</v>
      </c>
      <c r="C190" s="33" t="s">
        <v>1365</v>
      </c>
      <c r="D190" s="33" t="s">
        <v>1134</v>
      </c>
    </row>
    <row r="191" spans="1:4">
      <c r="A191" s="33" t="s">
        <v>874</v>
      </c>
      <c r="B191" s="33" t="s">
        <v>875</v>
      </c>
      <c r="C191" s="33" t="s">
        <v>1365</v>
      </c>
      <c r="D191" s="33" t="s">
        <v>1134</v>
      </c>
    </row>
    <row r="192" spans="1:4">
      <c r="A192" s="33" t="s">
        <v>865</v>
      </c>
      <c r="B192" s="33" t="s">
        <v>866</v>
      </c>
      <c r="C192" s="33" t="s">
        <v>1365</v>
      </c>
      <c r="D192" s="33" t="s">
        <v>1134</v>
      </c>
    </row>
    <row r="193" spans="1:4">
      <c r="A193" s="33" t="s">
        <v>845</v>
      </c>
      <c r="B193" s="33" t="s">
        <v>846</v>
      </c>
      <c r="C193" s="33" t="s">
        <v>1365</v>
      </c>
      <c r="D193" s="33" t="s">
        <v>1134</v>
      </c>
    </row>
    <row r="194" spans="1:4">
      <c r="A194" s="33" t="s">
        <v>1744</v>
      </c>
      <c r="B194" s="33" t="s">
        <v>733</v>
      </c>
      <c r="C194" s="33" t="s">
        <v>1365</v>
      </c>
      <c r="D194" s="33" t="s">
        <v>1134</v>
      </c>
    </row>
    <row r="195" spans="1:4">
      <c r="A195" s="33" t="s">
        <v>734</v>
      </c>
      <c r="B195" s="33" t="s">
        <v>735</v>
      </c>
      <c r="C195" s="33" t="s">
        <v>1365</v>
      </c>
      <c r="D195" s="33" t="s">
        <v>1134</v>
      </c>
    </row>
    <row r="196" spans="1:4">
      <c r="A196" s="33" t="s">
        <v>1745</v>
      </c>
      <c r="B196" s="33" t="s">
        <v>1378</v>
      </c>
      <c r="C196" s="33" t="s">
        <v>1365</v>
      </c>
      <c r="D196" s="33" t="s">
        <v>1134</v>
      </c>
    </row>
    <row r="197" spans="1:4">
      <c r="A197" s="33" t="s">
        <v>211</v>
      </c>
      <c r="B197" s="33" t="s">
        <v>217</v>
      </c>
      <c r="C197" s="33" t="s">
        <v>1365</v>
      </c>
      <c r="D197" s="33" t="s">
        <v>1134</v>
      </c>
    </row>
    <row r="198" spans="1:4">
      <c r="A198" s="33" t="s">
        <v>213</v>
      </c>
      <c r="B198" s="33" t="s">
        <v>219</v>
      </c>
      <c r="C198" s="33" t="s">
        <v>1365</v>
      </c>
      <c r="D198" s="33" t="s">
        <v>1134</v>
      </c>
    </row>
    <row r="199" spans="1:4">
      <c r="A199" s="33" t="s">
        <v>1379</v>
      </c>
      <c r="B199" s="33" t="s">
        <v>1380</v>
      </c>
      <c r="C199" s="33" t="s">
        <v>1365</v>
      </c>
      <c r="D199" s="33" t="s">
        <v>1134</v>
      </c>
    </row>
    <row r="200" spans="1:4">
      <c r="A200" s="33" t="s">
        <v>2488</v>
      </c>
      <c r="B200" s="33" t="s">
        <v>2489</v>
      </c>
      <c r="C200" s="33" t="s">
        <v>1365</v>
      </c>
      <c r="D200" s="33" t="s">
        <v>1134</v>
      </c>
    </row>
    <row r="201" spans="1:4">
      <c r="A201" s="33" t="s">
        <v>1285</v>
      </c>
      <c r="B201" s="33" t="s">
        <v>1286</v>
      </c>
      <c r="C201" s="33" t="s">
        <v>1365</v>
      </c>
      <c r="D201" s="33" t="s">
        <v>1134</v>
      </c>
    </row>
    <row r="202" spans="1:4">
      <c r="A202" s="33" t="s">
        <v>1297</v>
      </c>
      <c r="B202" s="33" t="s">
        <v>1298</v>
      </c>
      <c r="C202" s="33" t="s">
        <v>1365</v>
      </c>
      <c r="D202" s="33" t="s">
        <v>1134</v>
      </c>
    </row>
    <row r="203" spans="1:4">
      <c r="A203" s="33" t="s">
        <v>882</v>
      </c>
      <c r="B203" s="33" t="s">
        <v>883</v>
      </c>
      <c r="C203" s="33" t="s">
        <v>1365</v>
      </c>
      <c r="D203" s="33" t="s">
        <v>1134</v>
      </c>
    </row>
    <row r="204" spans="1:4">
      <c r="A204" s="33" t="s">
        <v>1746</v>
      </c>
      <c r="B204" s="33" t="s">
        <v>1293</v>
      </c>
      <c r="C204" s="33" t="s">
        <v>1365</v>
      </c>
      <c r="D204" s="33" t="s">
        <v>1134</v>
      </c>
    </row>
    <row r="205" spans="1:4">
      <c r="A205" s="33" t="s">
        <v>414</v>
      </c>
      <c r="B205" s="33" t="s">
        <v>683</v>
      </c>
      <c r="C205" s="33" t="s">
        <v>1365</v>
      </c>
      <c r="D205" s="33" t="s">
        <v>1134</v>
      </c>
    </row>
    <row r="206" spans="1:4">
      <c r="A206" s="33" t="s">
        <v>415</v>
      </c>
      <c r="B206" s="33" t="s">
        <v>684</v>
      </c>
      <c r="C206" s="33" t="s">
        <v>1365</v>
      </c>
      <c r="D206" s="33" t="s">
        <v>1134</v>
      </c>
    </row>
    <row r="207" spans="1:4">
      <c r="A207" s="33" t="s">
        <v>416</v>
      </c>
      <c r="B207" s="33" t="s">
        <v>685</v>
      </c>
      <c r="C207" s="33" t="s">
        <v>1365</v>
      </c>
      <c r="D207" s="33" t="s">
        <v>1134</v>
      </c>
    </row>
    <row r="208" spans="1:4">
      <c r="A208" s="33" t="s">
        <v>417</v>
      </c>
      <c r="B208" s="33" t="s">
        <v>686</v>
      </c>
      <c r="C208" s="33" t="s">
        <v>1365</v>
      </c>
      <c r="D208" s="33" t="s">
        <v>1134</v>
      </c>
    </row>
    <row r="209" spans="1:4">
      <c r="A209" s="33" t="s">
        <v>418</v>
      </c>
      <c r="B209" s="33" t="s">
        <v>687</v>
      </c>
      <c r="C209" s="33" t="s">
        <v>1365</v>
      </c>
      <c r="D209" s="33" t="s">
        <v>1134</v>
      </c>
    </row>
    <row r="210" spans="1:4">
      <c r="A210" s="33" t="s">
        <v>419</v>
      </c>
      <c r="B210" s="33" t="s">
        <v>688</v>
      </c>
      <c r="C210" s="33" t="s">
        <v>1365</v>
      </c>
      <c r="D210" s="33" t="s">
        <v>1134</v>
      </c>
    </row>
    <row r="211" spans="1:4">
      <c r="A211" s="33" t="s">
        <v>420</v>
      </c>
      <c r="B211" s="33" t="s">
        <v>720</v>
      </c>
      <c r="C211" s="33" t="s">
        <v>1365</v>
      </c>
      <c r="D211" s="33" t="s">
        <v>1134</v>
      </c>
    </row>
    <row r="212" spans="1:4">
      <c r="A212" s="33" t="s">
        <v>421</v>
      </c>
      <c r="B212" s="33" t="s">
        <v>721</v>
      </c>
      <c r="C212" s="33" t="s">
        <v>1365</v>
      </c>
      <c r="D212" s="33" t="s">
        <v>1134</v>
      </c>
    </row>
    <row r="213" spans="1:4">
      <c r="A213" s="33" t="s">
        <v>422</v>
      </c>
      <c r="B213" s="33" t="s">
        <v>722</v>
      </c>
      <c r="C213" s="33" t="s">
        <v>1365</v>
      </c>
      <c r="D213" s="33" t="s">
        <v>1134</v>
      </c>
    </row>
    <row r="214" spans="1:4">
      <c r="A214" s="33" t="s">
        <v>423</v>
      </c>
      <c r="B214" s="33" t="s">
        <v>723</v>
      </c>
      <c r="C214" s="33" t="s">
        <v>1365</v>
      </c>
      <c r="D214" s="33" t="s">
        <v>1134</v>
      </c>
    </row>
    <row r="215" spans="1:4">
      <c r="A215" s="33" t="s">
        <v>424</v>
      </c>
      <c r="B215" s="33" t="s">
        <v>724</v>
      </c>
      <c r="C215" s="33" t="s">
        <v>1365</v>
      </c>
      <c r="D215" s="33" t="s">
        <v>1134</v>
      </c>
    </row>
    <row r="216" spans="1:4">
      <c r="A216" s="33" t="s">
        <v>425</v>
      </c>
      <c r="B216" s="33" t="s">
        <v>682</v>
      </c>
      <c r="C216" s="33" t="s">
        <v>1365</v>
      </c>
      <c r="D216" s="33" t="s">
        <v>1134</v>
      </c>
    </row>
    <row r="217" spans="1:4">
      <c r="A217" s="33" t="s">
        <v>426</v>
      </c>
      <c r="B217" s="33" t="s">
        <v>725</v>
      </c>
      <c r="C217" s="33" t="s">
        <v>1365</v>
      </c>
      <c r="D217" s="33" t="s">
        <v>1134</v>
      </c>
    </row>
    <row r="218" spans="1:4">
      <c r="A218" s="33" t="s">
        <v>427</v>
      </c>
      <c r="B218" s="33" t="s">
        <v>726</v>
      </c>
      <c r="C218" s="33" t="s">
        <v>1365</v>
      </c>
      <c r="D218" s="33" t="s">
        <v>1134</v>
      </c>
    </row>
    <row r="219" spans="1:4">
      <c r="A219" s="33" t="s">
        <v>428</v>
      </c>
      <c r="B219" s="33" t="s">
        <v>649</v>
      </c>
      <c r="C219" s="33" t="s">
        <v>1365</v>
      </c>
      <c r="D219" s="33" t="s">
        <v>1134</v>
      </c>
    </row>
    <row r="220" spans="1:4">
      <c r="A220" s="33" t="s">
        <v>429</v>
      </c>
      <c r="B220" s="33" t="s">
        <v>727</v>
      </c>
      <c r="C220" s="33" t="s">
        <v>1365</v>
      </c>
      <c r="D220" s="33" t="s">
        <v>1134</v>
      </c>
    </row>
    <row r="221" spans="1:4">
      <c r="A221" s="33" t="s">
        <v>430</v>
      </c>
      <c r="B221" s="33" t="s">
        <v>728</v>
      </c>
      <c r="C221" s="33" t="s">
        <v>1365</v>
      </c>
      <c r="D221" s="33" t="s">
        <v>1134</v>
      </c>
    </row>
    <row r="222" spans="1:4">
      <c r="A222" s="33" t="s">
        <v>431</v>
      </c>
      <c r="B222" s="33" t="s">
        <v>729</v>
      </c>
      <c r="C222" s="33" t="s">
        <v>1365</v>
      </c>
      <c r="D222" s="33" t="s">
        <v>1134</v>
      </c>
    </row>
    <row r="223" spans="1:4">
      <c r="A223" s="33" t="s">
        <v>432</v>
      </c>
      <c r="B223" s="33" t="s">
        <v>730</v>
      </c>
      <c r="C223" s="33" t="s">
        <v>1365</v>
      </c>
      <c r="D223" s="33" t="s">
        <v>1134</v>
      </c>
    </row>
    <row r="224" spans="1:4">
      <c r="A224" s="33" t="s">
        <v>433</v>
      </c>
      <c r="B224" s="33" t="s">
        <v>731</v>
      </c>
      <c r="C224" s="33" t="s">
        <v>1365</v>
      </c>
      <c r="D224" s="33" t="s">
        <v>1134</v>
      </c>
    </row>
    <row r="225" spans="1:4">
      <c r="A225" s="33" t="s">
        <v>884</v>
      </c>
      <c r="B225" s="33" t="s">
        <v>885</v>
      </c>
      <c r="C225" s="33" t="s">
        <v>1365</v>
      </c>
      <c r="D225" s="33" t="s">
        <v>1134</v>
      </c>
    </row>
    <row r="226" spans="1:4">
      <c r="A226" s="33" t="s">
        <v>2627</v>
      </c>
      <c r="B226" s="33" t="s">
        <v>2043</v>
      </c>
      <c r="C226" s="33" t="s">
        <v>1028</v>
      </c>
      <c r="D226" s="33" t="s">
        <v>435</v>
      </c>
    </row>
    <row r="227" spans="1:4">
      <c r="A227" s="33" t="s">
        <v>2574</v>
      </c>
      <c r="B227" s="33" t="s">
        <v>598</v>
      </c>
      <c r="C227" s="33" t="s">
        <v>1028</v>
      </c>
      <c r="D227" s="33" t="s">
        <v>1134</v>
      </c>
    </row>
    <row r="228" spans="1:4">
      <c r="A228" s="33"/>
      <c r="B228" s="33"/>
      <c r="C228" s="33"/>
      <c r="D228" s="33" t="s">
        <v>435</v>
      </c>
    </row>
    <row r="229" spans="1:4">
      <c r="A229" s="33"/>
      <c r="B229" s="33"/>
      <c r="C229" s="33"/>
      <c r="D229" s="33" t="s">
        <v>1136</v>
      </c>
    </row>
    <row r="230" spans="1:4">
      <c r="A230" s="33" t="s">
        <v>2573</v>
      </c>
      <c r="B230" s="33" t="s">
        <v>599</v>
      </c>
      <c r="C230" s="33" t="s">
        <v>1028</v>
      </c>
      <c r="D230" s="33" t="s">
        <v>1134</v>
      </c>
    </row>
    <row r="231" spans="1:4">
      <c r="A231" s="33"/>
      <c r="B231" s="33"/>
      <c r="C231" s="33"/>
      <c r="D231" s="33" t="s">
        <v>435</v>
      </c>
    </row>
    <row r="232" spans="1:4">
      <c r="A232" s="33"/>
      <c r="B232" s="33"/>
      <c r="C232" s="33"/>
      <c r="D232" s="33" t="s">
        <v>1136</v>
      </c>
    </row>
    <row r="233" spans="1:4">
      <c r="A233" s="33" t="s">
        <v>2694</v>
      </c>
      <c r="B233" s="33" t="s">
        <v>562</v>
      </c>
      <c r="C233" s="33" t="s">
        <v>1028</v>
      </c>
      <c r="D233" s="33" t="s">
        <v>1134</v>
      </c>
    </row>
    <row r="234" spans="1:4">
      <c r="A234" s="33"/>
      <c r="B234" s="33"/>
      <c r="C234" s="33"/>
      <c r="D234" s="33" t="s">
        <v>435</v>
      </c>
    </row>
    <row r="235" spans="1:4">
      <c r="A235" s="33"/>
      <c r="B235" s="33"/>
      <c r="C235" s="33"/>
      <c r="D235" s="33" t="s">
        <v>1737</v>
      </c>
    </row>
    <row r="236" spans="1:4">
      <c r="A236" s="33"/>
      <c r="B236" s="33"/>
      <c r="C236" s="33"/>
      <c r="D236" s="33" t="s">
        <v>437</v>
      </c>
    </row>
    <row r="237" spans="1:4">
      <c r="A237" s="33" t="s">
        <v>2464</v>
      </c>
      <c r="B237" s="33" t="s">
        <v>2465</v>
      </c>
      <c r="C237" s="33" t="s">
        <v>1028</v>
      </c>
      <c r="D237" s="33" t="s">
        <v>435</v>
      </c>
    </row>
    <row r="238" spans="1:4">
      <c r="A238" s="33"/>
      <c r="B238" s="33"/>
      <c r="C238" s="33"/>
      <c r="D238" s="33" t="s">
        <v>437</v>
      </c>
    </row>
    <row r="239" spans="1:4">
      <c r="A239" s="33" t="s">
        <v>2466</v>
      </c>
      <c r="B239" s="33" t="s">
        <v>2467</v>
      </c>
      <c r="C239" s="33" t="s">
        <v>1028</v>
      </c>
      <c r="D239" s="33" t="s">
        <v>435</v>
      </c>
    </row>
    <row r="240" spans="1:4">
      <c r="A240" s="33"/>
      <c r="B240" s="33"/>
      <c r="C240" s="33"/>
      <c r="D240" s="33" t="s">
        <v>437</v>
      </c>
    </row>
    <row r="241" spans="1:4">
      <c r="A241" s="33" t="s">
        <v>2468</v>
      </c>
      <c r="B241" s="33" t="s">
        <v>2469</v>
      </c>
      <c r="C241" s="33" t="s">
        <v>1028</v>
      </c>
      <c r="D241" s="33" t="s">
        <v>435</v>
      </c>
    </row>
    <row r="242" spans="1:4">
      <c r="A242" s="33"/>
      <c r="B242" s="33"/>
      <c r="C242" s="33"/>
      <c r="D242" s="33" t="s">
        <v>437</v>
      </c>
    </row>
    <row r="243" spans="1:4">
      <c r="A243" s="33" t="s">
        <v>2470</v>
      </c>
      <c r="B243" s="33" t="s">
        <v>2471</v>
      </c>
      <c r="C243" s="33" t="s">
        <v>1028</v>
      </c>
      <c r="D243" s="33" t="s">
        <v>435</v>
      </c>
    </row>
    <row r="244" spans="1:4">
      <c r="A244" s="33"/>
      <c r="B244" s="33"/>
      <c r="C244" s="33"/>
      <c r="D244" s="33" t="s">
        <v>437</v>
      </c>
    </row>
    <row r="245" spans="1:4">
      <c r="A245" s="33" t="s">
        <v>2472</v>
      </c>
      <c r="B245" s="33" t="s">
        <v>2473</v>
      </c>
      <c r="C245" s="33" t="s">
        <v>1028</v>
      </c>
      <c r="D245" s="33" t="s">
        <v>435</v>
      </c>
    </row>
    <row r="246" spans="1:4">
      <c r="A246" s="33"/>
      <c r="B246" s="33"/>
      <c r="C246" s="33"/>
      <c r="D246" s="33" t="s">
        <v>437</v>
      </c>
    </row>
    <row r="247" spans="1:4">
      <c r="A247" s="33" t="s">
        <v>2641</v>
      </c>
      <c r="B247" s="33" t="s">
        <v>2373</v>
      </c>
      <c r="C247" s="33" t="s">
        <v>1028</v>
      </c>
      <c r="D247" s="33" t="s">
        <v>1134</v>
      </c>
    </row>
    <row r="248" spans="1:4">
      <c r="A248" s="33"/>
      <c r="B248" s="33"/>
      <c r="C248" s="33"/>
      <c r="D248" s="33" t="s">
        <v>435</v>
      </c>
    </row>
    <row r="249" spans="1:4">
      <c r="A249" s="33"/>
      <c r="B249" s="33"/>
      <c r="C249" s="33"/>
      <c r="D249" s="33" t="s">
        <v>437</v>
      </c>
    </row>
    <row r="250" spans="1:4">
      <c r="A250" s="33" t="s">
        <v>2580</v>
      </c>
      <c r="B250" s="33" t="s">
        <v>155</v>
      </c>
      <c r="C250" s="33" t="s">
        <v>1028</v>
      </c>
      <c r="D250" s="33" t="s">
        <v>435</v>
      </c>
    </row>
    <row r="251" spans="1:4">
      <c r="A251" s="33" t="s">
        <v>2579</v>
      </c>
      <c r="B251" s="33" t="s">
        <v>156</v>
      </c>
      <c r="C251" s="33" t="s">
        <v>1028</v>
      </c>
      <c r="D251" s="33" t="s">
        <v>435</v>
      </c>
    </row>
    <row r="252" spans="1:4">
      <c r="A252" s="33" t="s">
        <v>2581</v>
      </c>
      <c r="B252" s="33" t="s">
        <v>157</v>
      </c>
      <c r="C252" s="33" t="s">
        <v>1028</v>
      </c>
      <c r="D252" s="33" t="s">
        <v>435</v>
      </c>
    </row>
    <row r="253" spans="1:4">
      <c r="A253" s="33" t="s">
        <v>2578</v>
      </c>
      <c r="B253" s="33" t="s">
        <v>158</v>
      </c>
      <c r="C253" s="33" t="s">
        <v>1028</v>
      </c>
      <c r="D253" s="33" t="s">
        <v>435</v>
      </c>
    </row>
    <row r="254" spans="1:4">
      <c r="A254" s="33" t="s">
        <v>2529</v>
      </c>
      <c r="B254" s="33" t="s">
        <v>159</v>
      </c>
      <c r="C254" s="33" t="s">
        <v>1028</v>
      </c>
      <c r="D254" s="33" t="s">
        <v>1134</v>
      </c>
    </row>
    <row r="255" spans="1:4">
      <c r="A255" s="33"/>
      <c r="B255" s="33"/>
      <c r="C255" s="33"/>
      <c r="D255" s="33" t="s">
        <v>435</v>
      </c>
    </row>
    <row r="256" spans="1:4">
      <c r="A256" s="33"/>
      <c r="B256" s="33"/>
      <c r="C256" s="33"/>
      <c r="D256" s="33" t="s">
        <v>1135</v>
      </c>
    </row>
    <row r="257" spans="1:4">
      <c r="A257" s="33"/>
      <c r="B257" s="33"/>
      <c r="C257" s="33"/>
      <c r="D257" s="33" t="s">
        <v>1136</v>
      </c>
    </row>
    <row r="258" spans="1:4">
      <c r="A258" s="33" t="s">
        <v>2648</v>
      </c>
      <c r="B258" s="33" t="s">
        <v>2415</v>
      </c>
      <c r="C258" s="33" t="s">
        <v>1028</v>
      </c>
      <c r="D258" s="33" t="s">
        <v>1134</v>
      </c>
    </row>
    <row r="259" spans="1:4">
      <c r="A259" s="33"/>
      <c r="B259" s="33"/>
      <c r="C259" s="33"/>
      <c r="D259" s="33" t="s">
        <v>435</v>
      </c>
    </row>
    <row r="260" spans="1:4">
      <c r="A260" s="33"/>
      <c r="B260" s="33"/>
      <c r="C260" s="33"/>
      <c r="D260" s="33" t="s">
        <v>2396</v>
      </c>
    </row>
    <row r="261" spans="1:4">
      <c r="A261" s="33" t="s">
        <v>2560</v>
      </c>
      <c r="B261" s="33" t="s">
        <v>364</v>
      </c>
      <c r="C261" s="33" t="s">
        <v>1028</v>
      </c>
      <c r="D261" s="33" t="s">
        <v>435</v>
      </c>
    </row>
    <row r="262" spans="1:4">
      <c r="A262" s="33" t="s">
        <v>2565</v>
      </c>
      <c r="B262" s="33" t="s">
        <v>497</v>
      </c>
      <c r="C262" s="33" t="s">
        <v>1028</v>
      </c>
      <c r="D262" s="33" t="s">
        <v>435</v>
      </c>
    </row>
    <row r="263" spans="1:4">
      <c r="A263" s="33" t="s">
        <v>2516</v>
      </c>
      <c r="B263" s="33" t="s">
        <v>1546</v>
      </c>
      <c r="C263" s="33" t="s">
        <v>1028</v>
      </c>
      <c r="D263" s="33" t="s">
        <v>435</v>
      </c>
    </row>
    <row r="264" spans="1:4">
      <c r="A264" s="33" t="s">
        <v>2588</v>
      </c>
      <c r="B264" s="33" t="s">
        <v>62</v>
      </c>
      <c r="C264" s="33" t="s">
        <v>1028</v>
      </c>
      <c r="D264" s="33" t="s">
        <v>435</v>
      </c>
    </row>
    <row r="265" spans="1:4">
      <c r="A265" s="33" t="s">
        <v>2611</v>
      </c>
      <c r="B265" s="33" t="s">
        <v>160</v>
      </c>
      <c r="C265" s="33" t="s">
        <v>1028</v>
      </c>
      <c r="D265" s="33" t="s">
        <v>435</v>
      </c>
    </row>
    <row r="266" spans="1:4">
      <c r="A266" s="33" t="s">
        <v>2586</v>
      </c>
      <c r="B266" s="33" t="s">
        <v>393</v>
      </c>
      <c r="C266" s="33" t="s">
        <v>1028</v>
      </c>
      <c r="D266" s="33" t="s">
        <v>435</v>
      </c>
    </row>
    <row r="267" spans="1:4">
      <c r="A267" s="33" t="s">
        <v>2505</v>
      </c>
      <c r="B267" s="33" t="s">
        <v>1503</v>
      </c>
      <c r="C267" s="33" t="s">
        <v>1028</v>
      </c>
      <c r="D267" s="33" t="s">
        <v>1134</v>
      </c>
    </row>
    <row r="268" spans="1:4">
      <c r="A268" s="33"/>
      <c r="B268" s="33"/>
      <c r="C268" s="33"/>
      <c r="D268" s="33" t="s">
        <v>435</v>
      </c>
    </row>
    <row r="269" spans="1:4">
      <c r="A269" s="33" t="s">
        <v>2647</v>
      </c>
      <c r="B269" s="33" t="s">
        <v>2416</v>
      </c>
      <c r="C269" s="33" t="s">
        <v>1028</v>
      </c>
      <c r="D269" s="33" t="s">
        <v>1134</v>
      </c>
    </row>
    <row r="270" spans="1:4">
      <c r="A270" s="33"/>
      <c r="B270" s="33"/>
      <c r="C270" s="33"/>
      <c r="D270" s="33" t="s">
        <v>435</v>
      </c>
    </row>
    <row r="271" spans="1:4">
      <c r="A271" s="33"/>
      <c r="B271" s="33"/>
      <c r="C271" s="33"/>
      <c r="D271" s="33" t="s">
        <v>2396</v>
      </c>
    </row>
    <row r="272" spans="1:4">
      <c r="A272" s="33" t="s">
        <v>2501</v>
      </c>
      <c r="B272" s="33" t="s">
        <v>1504</v>
      </c>
      <c r="C272" s="33" t="s">
        <v>1028</v>
      </c>
      <c r="D272" s="33" t="s">
        <v>1134</v>
      </c>
    </row>
    <row r="273" spans="1:4">
      <c r="A273" s="33"/>
      <c r="B273" s="33"/>
      <c r="C273" s="33"/>
      <c r="D273" s="33" t="s">
        <v>435</v>
      </c>
    </row>
    <row r="274" spans="1:4">
      <c r="A274" s="33" t="s">
        <v>2613</v>
      </c>
      <c r="B274" s="33" t="s">
        <v>162</v>
      </c>
      <c r="C274" s="33" t="s">
        <v>1028</v>
      </c>
      <c r="D274" s="33" t="s">
        <v>1134</v>
      </c>
    </row>
    <row r="275" spans="1:4">
      <c r="A275" s="33"/>
      <c r="B275" s="33"/>
      <c r="C275" s="33"/>
      <c r="D275" s="33" t="s">
        <v>435</v>
      </c>
    </row>
    <row r="276" spans="1:4">
      <c r="A276" s="33"/>
      <c r="B276" s="33"/>
      <c r="C276" s="33"/>
      <c r="D276" s="33" t="s">
        <v>1135</v>
      </c>
    </row>
    <row r="277" spans="1:4">
      <c r="A277" s="33"/>
      <c r="B277" s="33"/>
      <c r="C277" s="33"/>
      <c r="D277" s="33" t="s">
        <v>1136</v>
      </c>
    </row>
    <row r="278" spans="1:4">
      <c r="A278" s="33" t="s">
        <v>2530</v>
      </c>
      <c r="B278" s="33" t="s">
        <v>161</v>
      </c>
      <c r="C278" s="33" t="s">
        <v>1028</v>
      </c>
      <c r="D278" s="33" t="s">
        <v>1134</v>
      </c>
    </row>
    <row r="279" spans="1:4">
      <c r="A279" s="33"/>
      <c r="B279" s="33"/>
      <c r="C279" s="33"/>
      <c r="D279" s="33" t="s">
        <v>435</v>
      </c>
    </row>
    <row r="280" spans="1:4">
      <c r="A280" s="33"/>
      <c r="B280" s="33"/>
      <c r="C280" s="33"/>
      <c r="D280" s="33" t="s">
        <v>1136</v>
      </c>
    </row>
    <row r="281" spans="1:4">
      <c r="A281" s="33" t="s">
        <v>2530</v>
      </c>
      <c r="B281" s="33" t="s">
        <v>657</v>
      </c>
      <c r="C281" s="33" t="s">
        <v>1028</v>
      </c>
      <c r="D281" s="33" t="s">
        <v>1134</v>
      </c>
    </row>
    <row r="282" spans="1:4">
      <c r="A282" s="33"/>
      <c r="B282" s="33"/>
      <c r="C282" s="33"/>
      <c r="D282" s="33" t="s">
        <v>435</v>
      </c>
    </row>
    <row r="283" spans="1:4">
      <c r="A283" s="33" t="s">
        <v>2646</v>
      </c>
      <c r="B283" s="33" t="s">
        <v>2417</v>
      </c>
      <c r="C283" s="33" t="s">
        <v>1028</v>
      </c>
      <c r="D283" s="33" t="s">
        <v>1134</v>
      </c>
    </row>
    <row r="284" spans="1:4">
      <c r="A284" s="33"/>
      <c r="B284" s="33"/>
      <c r="C284" s="33"/>
      <c r="D284" s="33" t="s">
        <v>435</v>
      </c>
    </row>
    <row r="285" spans="1:4">
      <c r="A285" s="33"/>
      <c r="B285" s="33"/>
      <c r="C285" s="33"/>
      <c r="D285" s="33" t="s">
        <v>2396</v>
      </c>
    </row>
    <row r="286" spans="1:4">
      <c r="A286" s="33" t="s">
        <v>2599</v>
      </c>
      <c r="B286" s="33" t="s">
        <v>163</v>
      </c>
      <c r="C286" s="33" t="s">
        <v>1028</v>
      </c>
      <c r="D286" s="33" t="s">
        <v>1134</v>
      </c>
    </row>
    <row r="287" spans="1:4">
      <c r="A287" s="33"/>
      <c r="B287" s="33"/>
      <c r="C287" s="33"/>
      <c r="D287" s="33" t="s">
        <v>435</v>
      </c>
    </row>
    <row r="288" spans="1:4">
      <c r="A288" s="33"/>
      <c r="B288" s="33"/>
      <c r="C288" s="33"/>
      <c r="D288" s="33" t="s">
        <v>437</v>
      </c>
    </row>
    <row r="289" spans="1:4">
      <c r="A289" s="33" t="s">
        <v>2503</v>
      </c>
      <c r="B289" s="33" t="s">
        <v>1509</v>
      </c>
      <c r="C289" s="33" t="s">
        <v>1028</v>
      </c>
      <c r="D289" s="33" t="s">
        <v>435</v>
      </c>
    </row>
    <row r="290" spans="1:4">
      <c r="A290" s="33" t="s">
        <v>2577</v>
      </c>
      <c r="B290" s="33" t="s">
        <v>613</v>
      </c>
      <c r="C290" s="33" t="s">
        <v>1028</v>
      </c>
      <c r="D290" s="33" t="s">
        <v>1134</v>
      </c>
    </row>
    <row r="291" spans="1:4">
      <c r="A291" s="33"/>
      <c r="B291" s="33"/>
      <c r="C291" s="33"/>
      <c r="D291" s="33" t="s">
        <v>435</v>
      </c>
    </row>
    <row r="292" spans="1:4">
      <c r="A292" s="33"/>
      <c r="B292" s="33"/>
      <c r="C292" s="33"/>
      <c r="D292" s="33" t="s">
        <v>1136</v>
      </c>
    </row>
    <row r="293" spans="1:4">
      <c r="A293" s="33" t="s">
        <v>2548</v>
      </c>
      <c r="B293" s="33" t="s">
        <v>181</v>
      </c>
      <c r="C293" s="33" t="s">
        <v>1028</v>
      </c>
      <c r="D293" s="33" t="s">
        <v>1134</v>
      </c>
    </row>
    <row r="294" spans="1:4">
      <c r="A294" s="33"/>
      <c r="B294" s="33"/>
      <c r="C294" s="33"/>
      <c r="D294" s="33" t="s">
        <v>435</v>
      </c>
    </row>
    <row r="295" spans="1:4">
      <c r="A295" s="33"/>
      <c r="B295" s="33"/>
      <c r="C295" s="33"/>
      <c r="D295" s="33" t="s">
        <v>1136</v>
      </c>
    </row>
    <row r="296" spans="1:4">
      <c r="A296" s="33" t="s">
        <v>2418</v>
      </c>
      <c r="B296" s="33" t="s">
        <v>2419</v>
      </c>
      <c r="C296" s="33" t="s">
        <v>1028</v>
      </c>
      <c r="D296" s="33" t="s">
        <v>1134</v>
      </c>
    </row>
    <row r="297" spans="1:4">
      <c r="A297" s="33"/>
      <c r="B297" s="33"/>
      <c r="C297" s="33"/>
      <c r="D297" s="33" t="s">
        <v>435</v>
      </c>
    </row>
    <row r="298" spans="1:4">
      <c r="A298" s="33"/>
      <c r="B298" s="33"/>
      <c r="C298" s="33"/>
      <c r="D298" s="33" t="s">
        <v>2396</v>
      </c>
    </row>
    <row r="299" spans="1:4">
      <c r="A299" s="33" t="s">
        <v>2549</v>
      </c>
      <c r="B299" s="33" t="s">
        <v>182</v>
      </c>
      <c r="C299" s="33" t="s">
        <v>1028</v>
      </c>
      <c r="D299" s="33" t="s">
        <v>1134</v>
      </c>
    </row>
    <row r="300" spans="1:4">
      <c r="A300" s="33"/>
      <c r="B300" s="33"/>
      <c r="C300" s="33"/>
      <c r="D300" s="33" t="s">
        <v>435</v>
      </c>
    </row>
    <row r="301" spans="1:4">
      <c r="A301" s="33"/>
      <c r="B301" s="33"/>
      <c r="C301" s="33"/>
      <c r="D301" s="33" t="s">
        <v>437</v>
      </c>
    </row>
    <row r="302" spans="1:4">
      <c r="A302" s="33" t="s">
        <v>2550</v>
      </c>
      <c r="B302" s="33" t="s">
        <v>183</v>
      </c>
      <c r="C302" s="33" t="s">
        <v>1028</v>
      </c>
      <c r="D302" s="33" t="s">
        <v>1134</v>
      </c>
    </row>
    <row r="303" spans="1:4">
      <c r="A303" s="33"/>
      <c r="B303" s="33"/>
      <c r="C303" s="33"/>
      <c r="D303" s="33" t="s">
        <v>435</v>
      </c>
    </row>
    <row r="304" spans="1:4">
      <c r="A304" s="33"/>
      <c r="B304" s="33"/>
      <c r="C304" s="33"/>
      <c r="D304" s="33" t="s">
        <v>437</v>
      </c>
    </row>
    <row r="305" spans="1:4">
      <c r="A305" s="33" t="s">
        <v>2525</v>
      </c>
      <c r="B305" s="33" t="s">
        <v>185</v>
      </c>
      <c r="C305" s="33" t="s">
        <v>1028</v>
      </c>
      <c r="D305" s="33" t="s">
        <v>1134</v>
      </c>
    </row>
    <row r="306" spans="1:4">
      <c r="A306" s="33"/>
      <c r="B306" s="33"/>
      <c r="C306" s="33"/>
      <c r="D306" s="33" t="s">
        <v>435</v>
      </c>
    </row>
    <row r="307" spans="1:4">
      <c r="A307" s="33"/>
      <c r="B307" s="33"/>
      <c r="C307" s="33"/>
      <c r="D307" s="33" t="s">
        <v>1737</v>
      </c>
    </row>
    <row r="308" spans="1:4">
      <c r="A308" s="33"/>
      <c r="B308" s="33"/>
      <c r="C308" s="33"/>
      <c r="D308" s="33" t="s">
        <v>437</v>
      </c>
    </row>
    <row r="309" spans="1:4">
      <c r="A309" s="33" t="s">
        <v>2496</v>
      </c>
      <c r="B309" s="33" t="s">
        <v>1382</v>
      </c>
      <c r="C309" s="33" t="s">
        <v>1028</v>
      </c>
      <c r="D309" s="33" t="s">
        <v>1134</v>
      </c>
    </row>
    <row r="310" spans="1:4">
      <c r="A310" s="33"/>
      <c r="B310" s="33"/>
      <c r="C310" s="33"/>
      <c r="D310" s="33" t="s">
        <v>435</v>
      </c>
    </row>
    <row r="311" spans="1:4">
      <c r="A311" s="33"/>
      <c r="B311" s="33"/>
      <c r="C311" s="33"/>
      <c r="D311" s="33" t="s">
        <v>437</v>
      </c>
    </row>
    <row r="312" spans="1:4">
      <c r="A312" s="33" t="s">
        <v>2495</v>
      </c>
      <c r="B312" s="33" t="s">
        <v>1383</v>
      </c>
      <c r="C312" s="33" t="s">
        <v>1028</v>
      </c>
      <c r="D312" s="33" t="s">
        <v>1134</v>
      </c>
    </row>
    <row r="313" spans="1:4">
      <c r="A313" s="33"/>
      <c r="B313" s="33"/>
      <c r="C313" s="33"/>
      <c r="D313" s="33" t="s">
        <v>435</v>
      </c>
    </row>
    <row r="314" spans="1:4">
      <c r="A314" s="33" t="s">
        <v>2534</v>
      </c>
      <c r="B314" s="33" t="s">
        <v>566</v>
      </c>
      <c r="C314" s="33" t="s">
        <v>1028</v>
      </c>
      <c r="D314" s="33" t="s">
        <v>1134</v>
      </c>
    </row>
    <row r="315" spans="1:4">
      <c r="A315" s="33"/>
      <c r="B315" s="33"/>
      <c r="C315" s="33"/>
      <c r="D315" s="33" t="s">
        <v>435</v>
      </c>
    </row>
    <row r="316" spans="1:4">
      <c r="A316" s="33"/>
      <c r="B316" s="33"/>
      <c r="C316" s="33"/>
      <c r="D316" s="33" t="s">
        <v>1136</v>
      </c>
    </row>
    <row r="317" spans="1:4">
      <c r="A317" s="33" t="s">
        <v>2596</v>
      </c>
      <c r="B317" s="33" t="s">
        <v>184</v>
      </c>
      <c r="C317" s="33" t="s">
        <v>1028</v>
      </c>
      <c r="D317" s="33" t="s">
        <v>1134</v>
      </c>
    </row>
    <row r="318" spans="1:4">
      <c r="A318" s="33"/>
      <c r="B318" s="33"/>
      <c r="C318" s="33"/>
      <c r="D318" s="33" t="s">
        <v>435</v>
      </c>
    </row>
    <row r="319" spans="1:4">
      <c r="A319" s="33"/>
      <c r="B319" s="33"/>
      <c r="C319" s="33"/>
      <c r="D319" s="33" t="s">
        <v>437</v>
      </c>
    </row>
    <row r="320" spans="1:4">
      <c r="A320" s="33" t="s">
        <v>2673</v>
      </c>
      <c r="B320" s="33" t="s">
        <v>220</v>
      </c>
      <c r="C320" s="33" t="s">
        <v>1028</v>
      </c>
      <c r="D320" s="33" t="s">
        <v>435</v>
      </c>
    </row>
    <row r="321" spans="1:4">
      <c r="A321" s="33" t="s">
        <v>2561</v>
      </c>
      <c r="B321" s="33" t="s">
        <v>935</v>
      </c>
      <c r="C321" s="33" t="s">
        <v>1028</v>
      </c>
      <c r="D321" s="33" t="s">
        <v>1134</v>
      </c>
    </row>
    <row r="322" spans="1:4">
      <c r="A322" s="33"/>
      <c r="B322" s="33"/>
      <c r="C322" s="33"/>
      <c r="D322" s="33" t="s">
        <v>435</v>
      </c>
    </row>
    <row r="323" spans="1:4">
      <c r="A323" s="33"/>
      <c r="B323" s="33"/>
      <c r="C323" s="33"/>
      <c r="D323" s="33" t="s">
        <v>437</v>
      </c>
    </row>
    <row r="324" spans="1:4">
      <c r="A324" s="33" t="s">
        <v>2698</v>
      </c>
      <c r="B324" s="33" t="s">
        <v>2699</v>
      </c>
      <c r="C324" s="33" t="s">
        <v>1028</v>
      </c>
      <c r="D324" s="33" t="s">
        <v>435</v>
      </c>
    </row>
    <row r="325" spans="1:4">
      <c r="A325" s="33" t="s">
        <v>2617</v>
      </c>
      <c r="B325" s="33" t="s">
        <v>590</v>
      </c>
      <c r="C325" s="33" t="s">
        <v>1028</v>
      </c>
      <c r="D325" s="33" t="s">
        <v>435</v>
      </c>
    </row>
    <row r="326" spans="1:4">
      <c r="A326" s="33" t="s">
        <v>2544</v>
      </c>
      <c r="B326" s="33" t="s">
        <v>186</v>
      </c>
      <c r="C326" s="33" t="s">
        <v>1028</v>
      </c>
      <c r="D326" s="33" t="s">
        <v>435</v>
      </c>
    </row>
    <row r="327" spans="1:4">
      <c r="A327" s="33"/>
      <c r="B327" s="33"/>
      <c r="C327" s="33"/>
      <c r="D327" s="33" t="s">
        <v>1135</v>
      </c>
    </row>
    <row r="328" spans="1:4">
      <c r="A328" s="33" t="s">
        <v>2544</v>
      </c>
      <c r="B328" s="33" t="s">
        <v>1019</v>
      </c>
      <c r="C328" s="33" t="s">
        <v>1028</v>
      </c>
      <c r="D328" s="33" t="s">
        <v>435</v>
      </c>
    </row>
    <row r="329" spans="1:4">
      <c r="A329" s="33" t="s">
        <v>2562</v>
      </c>
      <c r="B329" s="33" t="s">
        <v>362</v>
      </c>
      <c r="C329" s="33" t="s">
        <v>1028</v>
      </c>
      <c r="D329" s="33" t="s">
        <v>435</v>
      </c>
    </row>
    <row r="330" spans="1:4">
      <c r="A330" s="33" t="s">
        <v>2564</v>
      </c>
      <c r="B330" s="33" t="s">
        <v>477</v>
      </c>
      <c r="C330" s="33" t="s">
        <v>1028</v>
      </c>
      <c r="D330" s="33" t="s">
        <v>435</v>
      </c>
    </row>
    <row r="331" spans="1:4">
      <c r="A331" s="33" t="s">
        <v>2563</v>
      </c>
      <c r="B331" s="33" t="s">
        <v>256</v>
      </c>
      <c r="C331" s="33" t="s">
        <v>1028</v>
      </c>
      <c r="D331" s="33" t="s">
        <v>435</v>
      </c>
    </row>
    <row r="332" spans="1:4">
      <c r="A332" s="33" t="s">
        <v>2649</v>
      </c>
      <c r="B332" s="33" t="s">
        <v>2269</v>
      </c>
      <c r="C332" s="33" t="s">
        <v>1028</v>
      </c>
      <c r="D332" s="33" t="s">
        <v>435</v>
      </c>
    </row>
    <row r="333" spans="1:4">
      <c r="A333" s="33" t="s">
        <v>2650</v>
      </c>
      <c r="B333" s="33" t="s">
        <v>2270</v>
      </c>
      <c r="C333" s="33" t="s">
        <v>1028</v>
      </c>
      <c r="D333" s="33" t="s">
        <v>435</v>
      </c>
    </row>
    <row r="334" spans="1:4">
      <c r="A334" s="33" t="s">
        <v>2620</v>
      </c>
      <c r="B334" s="33" t="s">
        <v>194</v>
      </c>
      <c r="C334" s="33" t="s">
        <v>1028</v>
      </c>
      <c r="D334" s="33" t="s">
        <v>435</v>
      </c>
    </row>
    <row r="335" spans="1:4">
      <c r="A335" s="33" t="s">
        <v>2551</v>
      </c>
      <c r="B335" s="33" t="s">
        <v>1013</v>
      </c>
      <c r="C335" s="33" t="s">
        <v>1028</v>
      </c>
      <c r="D335" s="33" t="s">
        <v>435</v>
      </c>
    </row>
    <row r="336" spans="1:4">
      <c r="A336" s="33" t="s">
        <v>2551</v>
      </c>
      <c r="B336" s="33" t="s">
        <v>2027</v>
      </c>
      <c r="C336" s="33" t="s">
        <v>1028</v>
      </c>
      <c r="D336" s="33" t="s">
        <v>435</v>
      </c>
    </row>
    <row r="337" spans="1:4">
      <c r="A337" s="33" t="s">
        <v>2628</v>
      </c>
      <c r="B337" s="33" t="s">
        <v>466</v>
      </c>
      <c r="C337" s="33" t="s">
        <v>1028</v>
      </c>
      <c r="D337" s="33" t="s">
        <v>435</v>
      </c>
    </row>
    <row r="338" spans="1:4">
      <c r="A338" s="33" t="s">
        <v>2629</v>
      </c>
      <c r="B338" s="33" t="s">
        <v>465</v>
      </c>
      <c r="C338" s="33" t="s">
        <v>1028</v>
      </c>
      <c r="D338" s="33" t="s">
        <v>435</v>
      </c>
    </row>
    <row r="339" spans="1:4">
      <c r="A339" s="33" t="s">
        <v>2492</v>
      </c>
      <c r="B339" s="33" t="s">
        <v>288</v>
      </c>
      <c r="C339" s="33" t="s">
        <v>1028</v>
      </c>
      <c r="D339" s="33" t="s">
        <v>435</v>
      </c>
    </row>
    <row r="340" spans="1:4">
      <c r="A340" s="33" t="s">
        <v>2656</v>
      </c>
      <c r="B340" s="33" t="s">
        <v>2420</v>
      </c>
      <c r="C340" s="33" t="s">
        <v>1028</v>
      </c>
      <c r="D340" s="33" t="s">
        <v>435</v>
      </c>
    </row>
    <row r="341" spans="1:4">
      <c r="A341" s="33" t="s">
        <v>2536</v>
      </c>
      <c r="B341" s="33" t="s">
        <v>196</v>
      </c>
      <c r="C341" s="33" t="s">
        <v>1028</v>
      </c>
      <c r="D341" s="33" t="s">
        <v>435</v>
      </c>
    </row>
    <row r="342" spans="1:4">
      <c r="A342" s="33" t="s">
        <v>2491</v>
      </c>
      <c r="B342" s="33" t="s">
        <v>286</v>
      </c>
      <c r="C342" s="33" t="s">
        <v>1028</v>
      </c>
      <c r="D342" s="33" t="s">
        <v>435</v>
      </c>
    </row>
    <row r="343" spans="1:4">
      <c r="A343" s="33" t="s">
        <v>2654</v>
      </c>
      <c r="B343" s="33" t="s">
        <v>2180</v>
      </c>
      <c r="C343" s="33" t="s">
        <v>1028</v>
      </c>
      <c r="D343" s="33" t="s">
        <v>435</v>
      </c>
    </row>
    <row r="344" spans="1:4">
      <c r="A344" s="33" t="s">
        <v>2653</v>
      </c>
      <c r="B344" s="33" t="s">
        <v>2271</v>
      </c>
      <c r="C344" s="33" t="s">
        <v>1028</v>
      </c>
      <c r="D344" s="33" t="s">
        <v>435</v>
      </c>
    </row>
    <row r="345" spans="1:4">
      <c r="A345" s="33" t="s">
        <v>2621</v>
      </c>
      <c r="B345" s="33" t="s">
        <v>1901</v>
      </c>
      <c r="C345" s="33" t="s">
        <v>1028</v>
      </c>
      <c r="D345" s="33" t="s">
        <v>435</v>
      </c>
    </row>
    <row r="346" spans="1:4">
      <c r="A346" s="33" t="s">
        <v>2619</v>
      </c>
      <c r="B346" s="33" t="s">
        <v>195</v>
      </c>
      <c r="C346" s="33" t="s">
        <v>1028</v>
      </c>
      <c r="D346" s="33" t="s">
        <v>435</v>
      </c>
    </row>
    <row r="347" spans="1:4">
      <c r="A347" s="33" t="s">
        <v>2490</v>
      </c>
      <c r="B347" s="33" t="s">
        <v>285</v>
      </c>
      <c r="C347" s="33" t="s">
        <v>1028</v>
      </c>
      <c r="D347" s="33" t="s">
        <v>435</v>
      </c>
    </row>
    <row r="348" spans="1:4">
      <c r="A348" s="33" t="s">
        <v>2490</v>
      </c>
      <c r="B348" s="33" t="s">
        <v>1903</v>
      </c>
      <c r="C348" s="33" t="s">
        <v>1028</v>
      </c>
      <c r="D348" s="33" t="s">
        <v>435</v>
      </c>
    </row>
    <row r="349" spans="1:4">
      <c r="A349" s="33" t="s">
        <v>2533</v>
      </c>
      <c r="B349" s="33" t="s">
        <v>205</v>
      </c>
      <c r="C349" s="33" t="s">
        <v>1028</v>
      </c>
      <c r="D349" s="33" t="s">
        <v>435</v>
      </c>
    </row>
    <row r="350" spans="1:4">
      <c r="A350" s="33" t="s">
        <v>2528</v>
      </c>
      <c r="B350" s="33" t="s">
        <v>197</v>
      </c>
      <c r="C350" s="33" t="s">
        <v>1028</v>
      </c>
      <c r="D350" s="33" t="s">
        <v>435</v>
      </c>
    </row>
    <row r="351" spans="1:4">
      <c r="A351" s="33" t="s">
        <v>2540</v>
      </c>
      <c r="B351" s="33" t="s">
        <v>198</v>
      </c>
      <c r="C351" s="33" t="s">
        <v>1028</v>
      </c>
      <c r="D351" s="33" t="s">
        <v>435</v>
      </c>
    </row>
    <row r="352" spans="1:4">
      <c r="A352" s="33" t="s">
        <v>2540</v>
      </c>
      <c r="B352" s="33" t="s">
        <v>2025</v>
      </c>
      <c r="C352" s="33" t="s">
        <v>1028</v>
      </c>
      <c r="D352" s="33" t="s">
        <v>435</v>
      </c>
    </row>
    <row r="353" spans="1:4">
      <c r="A353" s="33" t="s">
        <v>2531</v>
      </c>
      <c r="B353" s="33" t="s">
        <v>199</v>
      </c>
      <c r="C353" s="33" t="s">
        <v>1028</v>
      </c>
      <c r="D353" s="33" t="s">
        <v>435</v>
      </c>
    </row>
    <row r="354" spans="1:4">
      <c r="A354" s="33" t="s">
        <v>2532</v>
      </c>
      <c r="B354" s="33" t="s">
        <v>200</v>
      </c>
      <c r="C354" s="33" t="s">
        <v>1028</v>
      </c>
      <c r="D354" s="33" t="s">
        <v>435</v>
      </c>
    </row>
    <row r="355" spans="1:4">
      <c r="A355" s="33" t="s">
        <v>2541</v>
      </c>
      <c r="B355" s="33" t="s">
        <v>201</v>
      </c>
      <c r="C355" s="33" t="s">
        <v>1028</v>
      </c>
      <c r="D355" s="33" t="s">
        <v>435</v>
      </c>
    </row>
    <row r="356" spans="1:4">
      <c r="A356" s="33" t="s">
        <v>2541</v>
      </c>
      <c r="B356" s="33" t="s">
        <v>2026</v>
      </c>
      <c r="C356" s="33" t="s">
        <v>1028</v>
      </c>
      <c r="D356" s="33" t="s">
        <v>435</v>
      </c>
    </row>
    <row r="357" spans="1:4">
      <c r="A357" s="33" t="s">
        <v>2542</v>
      </c>
      <c r="B357" s="33" t="s">
        <v>202</v>
      </c>
      <c r="C357" s="33" t="s">
        <v>1028</v>
      </c>
      <c r="D357" s="33" t="s">
        <v>435</v>
      </c>
    </row>
    <row r="358" spans="1:4">
      <c r="A358" s="33" t="s">
        <v>2527</v>
      </c>
      <c r="B358" s="33" t="s">
        <v>203</v>
      </c>
      <c r="C358" s="33" t="s">
        <v>1028</v>
      </c>
      <c r="D358" s="33" t="s">
        <v>435</v>
      </c>
    </row>
    <row r="359" spans="1:4">
      <c r="A359" s="33" t="s">
        <v>2626</v>
      </c>
      <c r="B359" s="33" t="s">
        <v>2181</v>
      </c>
      <c r="C359" s="33" t="s">
        <v>1028</v>
      </c>
      <c r="D359" s="33" t="s">
        <v>435</v>
      </c>
    </row>
    <row r="360" spans="1:4">
      <c r="A360" s="33" t="s">
        <v>2635</v>
      </c>
      <c r="B360" s="33" t="s">
        <v>458</v>
      </c>
      <c r="C360" s="33" t="s">
        <v>1028</v>
      </c>
      <c r="D360" s="33" t="s">
        <v>435</v>
      </c>
    </row>
    <row r="361" spans="1:4">
      <c r="A361" s="33" t="s">
        <v>2539</v>
      </c>
      <c r="B361" s="33" t="s">
        <v>204</v>
      </c>
      <c r="C361" s="33" t="s">
        <v>1028</v>
      </c>
      <c r="D361" s="33" t="s">
        <v>435</v>
      </c>
    </row>
    <row r="362" spans="1:4">
      <c r="A362" s="33" t="s">
        <v>2622</v>
      </c>
      <c r="B362" s="33" t="s">
        <v>1902</v>
      </c>
      <c r="C362" s="33" t="s">
        <v>1028</v>
      </c>
      <c r="D362" s="33" t="s">
        <v>435</v>
      </c>
    </row>
    <row r="363" spans="1:4">
      <c r="A363" s="33" t="s">
        <v>2678</v>
      </c>
      <c r="B363" s="33" t="s">
        <v>400</v>
      </c>
      <c r="C363" s="33" t="s">
        <v>1028</v>
      </c>
      <c r="D363" s="33" t="s">
        <v>435</v>
      </c>
    </row>
    <row r="364" spans="1:4">
      <c r="A364" s="33" t="s">
        <v>2639</v>
      </c>
      <c r="B364" s="33" t="s">
        <v>2047</v>
      </c>
      <c r="C364" s="33" t="s">
        <v>1028</v>
      </c>
      <c r="D364" s="33" t="s">
        <v>435</v>
      </c>
    </row>
    <row r="365" spans="1:4">
      <c r="A365" s="33" t="s">
        <v>2640</v>
      </c>
      <c r="B365" s="33" t="s">
        <v>2024</v>
      </c>
      <c r="C365" s="33" t="s">
        <v>1028</v>
      </c>
      <c r="D365" s="33" t="s">
        <v>435</v>
      </c>
    </row>
    <row r="366" spans="1:4">
      <c r="A366" s="33" t="s">
        <v>2616</v>
      </c>
      <c r="B366" s="33" t="s">
        <v>206</v>
      </c>
      <c r="C366" s="33" t="s">
        <v>1028</v>
      </c>
      <c r="D366" s="33" t="s">
        <v>435</v>
      </c>
    </row>
    <row r="367" spans="1:4">
      <c r="A367" s="33" t="s">
        <v>2538</v>
      </c>
      <c r="B367" s="33" t="s">
        <v>207</v>
      </c>
      <c r="C367" s="33" t="s">
        <v>1028</v>
      </c>
      <c r="D367" s="33" t="s">
        <v>435</v>
      </c>
    </row>
    <row r="368" spans="1:4">
      <c r="A368" s="33" t="s">
        <v>2651</v>
      </c>
      <c r="B368" s="33" t="s">
        <v>2046</v>
      </c>
      <c r="C368" s="33" t="s">
        <v>1028</v>
      </c>
      <c r="D368" s="33" t="s">
        <v>435</v>
      </c>
    </row>
    <row r="369" spans="1:4">
      <c r="A369" s="33" t="s">
        <v>2652</v>
      </c>
      <c r="B369" s="33" t="s">
        <v>2023</v>
      </c>
      <c r="C369" s="33" t="s">
        <v>1028</v>
      </c>
      <c r="D369" s="33" t="s">
        <v>435</v>
      </c>
    </row>
    <row r="370" spans="1:4">
      <c r="A370" s="33" t="s">
        <v>2554</v>
      </c>
      <c r="B370" s="33" t="s">
        <v>650</v>
      </c>
      <c r="C370" s="33" t="s">
        <v>1028</v>
      </c>
      <c r="D370" s="33" t="s">
        <v>435</v>
      </c>
    </row>
    <row r="371" spans="1:4">
      <c r="A371" s="33" t="s">
        <v>2552</v>
      </c>
      <c r="B371" s="33" t="s">
        <v>651</v>
      </c>
      <c r="C371" s="33" t="s">
        <v>1028</v>
      </c>
      <c r="D371" s="33" t="s">
        <v>435</v>
      </c>
    </row>
    <row r="372" spans="1:4">
      <c r="A372" s="33" t="s">
        <v>2615</v>
      </c>
      <c r="B372" s="33" t="s">
        <v>208</v>
      </c>
      <c r="C372" s="33" t="s">
        <v>1028</v>
      </c>
      <c r="D372" s="33" t="s">
        <v>435</v>
      </c>
    </row>
    <row r="373" spans="1:4">
      <c r="A373" s="33" t="s">
        <v>2555</v>
      </c>
      <c r="B373" s="33" t="s">
        <v>653</v>
      </c>
      <c r="C373" s="33" t="s">
        <v>1028</v>
      </c>
      <c r="D373" s="33" t="s">
        <v>435</v>
      </c>
    </row>
    <row r="374" spans="1:4">
      <c r="A374" s="33" t="s">
        <v>2553</v>
      </c>
      <c r="B374" s="33" t="s">
        <v>654</v>
      </c>
      <c r="C374" s="33" t="s">
        <v>1028</v>
      </c>
      <c r="D374" s="33" t="s">
        <v>435</v>
      </c>
    </row>
    <row r="375" spans="1:4">
      <c r="A375" s="33" t="s">
        <v>2614</v>
      </c>
      <c r="B375" s="33" t="s">
        <v>209</v>
      </c>
      <c r="C375" s="33" t="s">
        <v>1028</v>
      </c>
      <c r="D375" s="33" t="s">
        <v>435</v>
      </c>
    </row>
    <row r="376" spans="1:4">
      <c r="A376" s="33" t="s">
        <v>2677</v>
      </c>
      <c r="B376" s="33" t="s">
        <v>247</v>
      </c>
      <c r="C376" s="33" t="s">
        <v>1028</v>
      </c>
      <c r="D376" s="33" t="s">
        <v>435</v>
      </c>
    </row>
    <row r="377" spans="1:4">
      <c r="A377" s="33" t="s">
        <v>2537</v>
      </c>
      <c r="B377" s="33" t="s">
        <v>248</v>
      </c>
      <c r="C377" s="33" t="s">
        <v>1028</v>
      </c>
      <c r="D377" s="33" t="s">
        <v>435</v>
      </c>
    </row>
    <row r="378" spans="1:4">
      <c r="A378" s="33" t="s">
        <v>2638</v>
      </c>
      <c r="B378" s="33" t="s">
        <v>2399</v>
      </c>
      <c r="C378" s="33" t="s">
        <v>1028</v>
      </c>
      <c r="D378" s="33" t="s">
        <v>435</v>
      </c>
    </row>
    <row r="379" spans="1:4">
      <c r="A379" s="33" t="s">
        <v>2637</v>
      </c>
      <c r="B379" s="33" t="s">
        <v>2397</v>
      </c>
      <c r="C379" s="33" t="s">
        <v>1028</v>
      </c>
      <c r="D379" s="33" t="s">
        <v>435</v>
      </c>
    </row>
    <row r="380" spans="1:4">
      <c r="A380" s="33" t="s">
        <v>2636</v>
      </c>
      <c r="B380" s="33" t="s">
        <v>2398</v>
      </c>
      <c r="C380" s="33" t="s">
        <v>1028</v>
      </c>
      <c r="D380" s="33" t="s">
        <v>435</v>
      </c>
    </row>
    <row r="381" spans="1:4">
      <c r="A381" s="33" t="s">
        <v>2618</v>
      </c>
      <c r="B381" s="33" t="s">
        <v>1020</v>
      </c>
      <c r="C381" s="33" t="s">
        <v>1028</v>
      </c>
      <c r="D381" s="33" t="s">
        <v>435</v>
      </c>
    </row>
    <row r="382" spans="1:4">
      <c r="A382" s="33" t="s">
        <v>2591</v>
      </c>
      <c r="B382" s="33" t="s">
        <v>249</v>
      </c>
      <c r="C382" s="33" t="s">
        <v>1028</v>
      </c>
      <c r="D382" s="33" t="s">
        <v>435</v>
      </c>
    </row>
    <row r="383" spans="1:4">
      <c r="A383" s="33" t="s">
        <v>2500</v>
      </c>
      <c r="B383" s="33" t="s">
        <v>1502</v>
      </c>
      <c r="C383" s="33" t="s">
        <v>1028</v>
      </c>
      <c r="D383" s="33" t="s">
        <v>1134</v>
      </c>
    </row>
    <row r="384" spans="1:4">
      <c r="A384" s="33"/>
      <c r="B384" s="33"/>
      <c r="C384" s="33"/>
      <c r="D384" s="33" t="s">
        <v>435</v>
      </c>
    </row>
    <row r="385" spans="1:4">
      <c r="A385" s="33" t="s">
        <v>2571</v>
      </c>
      <c r="B385" s="33" t="s">
        <v>250</v>
      </c>
      <c r="C385" s="33" t="s">
        <v>1028</v>
      </c>
      <c r="D385" s="33" t="s">
        <v>1134</v>
      </c>
    </row>
    <row r="386" spans="1:4">
      <c r="A386" s="33"/>
      <c r="B386" s="33"/>
      <c r="C386" s="33"/>
      <c r="D386" s="33" t="s">
        <v>435</v>
      </c>
    </row>
    <row r="387" spans="1:4">
      <c r="A387" s="33" t="s">
        <v>2594</v>
      </c>
      <c r="B387" s="33" t="s">
        <v>869</v>
      </c>
      <c r="C387" s="33" t="s">
        <v>1028</v>
      </c>
      <c r="D387" s="33" t="s">
        <v>1134</v>
      </c>
    </row>
    <row r="388" spans="1:4">
      <c r="A388" s="33"/>
      <c r="B388" s="33"/>
      <c r="C388" s="33"/>
      <c r="D388" s="33" t="s">
        <v>435</v>
      </c>
    </row>
    <row r="389" spans="1:4">
      <c r="A389" s="33"/>
      <c r="B389" s="33"/>
      <c r="C389" s="33"/>
      <c r="D389" s="33" t="s">
        <v>1737</v>
      </c>
    </row>
    <row r="390" spans="1:4">
      <c r="A390" s="33"/>
      <c r="B390" s="33"/>
      <c r="C390" s="33"/>
      <c r="D390" s="33" t="s">
        <v>437</v>
      </c>
    </row>
    <row r="391" spans="1:4">
      <c r="A391" s="33" t="s">
        <v>2633</v>
      </c>
      <c r="B391" s="33" t="s">
        <v>2381</v>
      </c>
      <c r="C391" s="33" t="s">
        <v>1028</v>
      </c>
      <c r="D391" s="33" t="s">
        <v>435</v>
      </c>
    </row>
    <row r="392" spans="1:4">
      <c r="A392" s="33" t="s">
        <v>2523</v>
      </c>
      <c r="B392" s="33" t="s">
        <v>251</v>
      </c>
      <c r="C392" s="33" t="s">
        <v>1028</v>
      </c>
      <c r="D392" s="33" t="s">
        <v>1134</v>
      </c>
    </row>
    <row r="393" spans="1:4">
      <c r="A393" s="33"/>
      <c r="B393" s="33"/>
      <c r="C393" s="33"/>
      <c r="D393" s="33" t="s">
        <v>435</v>
      </c>
    </row>
    <row r="394" spans="1:4">
      <c r="A394" s="33"/>
      <c r="B394" s="33"/>
      <c r="C394" s="33"/>
      <c r="D394" s="33" t="s">
        <v>1737</v>
      </c>
    </row>
    <row r="395" spans="1:4">
      <c r="A395" s="33"/>
      <c r="B395" s="33"/>
      <c r="C395" s="33"/>
      <c r="D395" s="33" t="s">
        <v>437</v>
      </c>
    </row>
    <row r="396" spans="1:4">
      <c r="A396" s="33" t="s">
        <v>2630</v>
      </c>
      <c r="B396" s="33" t="s">
        <v>1593</v>
      </c>
      <c r="C396" s="33" t="s">
        <v>1028</v>
      </c>
      <c r="D396" s="33" t="s">
        <v>435</v>
      </c>
    </row>
    <row r="397" spans="1:4">
      <c r="A397" s="33"/>
      <c r="B397" s="33"/>
      <c r="C397" s="33"/>
      <c r="D397" s="33" t="s">
        <v>437</v>
      </c>
    </row>
    <row r="398" spans="1:4">
      <c r="A398" s="33" t="s">
        <v>2493</v>
      </c>
      <c r="B398" s="33" t="s">
        <v>1384</v>
      </c>
      <c r="C398" s="33" t="s">
        <v>1028</v>
      </c>
      <c r="D398" s="33" t="s">
        <v>1134</v>
      </c>
    </row>
    <row r="399" spans="1:4">
      <c r="A399" s="33"/>
      <c r="B399" s="33"/>
      <c r="C399" s="33"/>
      <c r="D399" s="33" t="s">
        <v>435</v>
      </c>
    </row>
    <row r="400" spans="1:4">
      <c r="A400" s="33" t="s">
        <v>2623</v>
      </c>
      <c r="B400" s="33" t="s">
        <v>1589</v>
      </c>
      <c r="C400" s="33" t="s">
        <v>1028</v>
      </c>
      <c r="D400" s="33" t="s">
        <v>435</v>
      </c>
    </row>
    <row r="401" spans="1:4">
      <c r="A401" s="33"/>
      <c r="B401" s="33"/>
      <c r="C401" s="33"/>
      <c r="D401" s="33" t="s">
        <v>437</v>
      </c>
    </row>
    <row r="402" spans="1:4">
      <c r="A402" s="33" t="s">
        <v>2645</v>
      </c>
      <c r="B402" s="33" t="s">
        <v>1588</v>
      </c>
      <c r="C402" s="33" t="s">
        <v>1028</v>
      </c>
      <c r="D402" s="33" t="s">
        <v>1134</v>
      </c>
    </row>
    <row r="403" spans="1:4">
      <c r="A403" s="33"/>
      <c r="B403" s="33"/>
      <c r="C403" s="33"/>
      <c r="D403" s="33" t="s">
        <v>435</v>
      </c>
    </row>
    <row r="404" spans="1:4">
      <c r="A404" s="33"/>
      <c r="B404" s="33"/>
      <c r="C404" s="33"/>
      <c r="D404" s="33" t="s">
        <v>437</v>
      </c>
    </row>
    <row r="405" spans="1:4">
      <c r="A405" s="33" t="s">
        <v>2659</v>
      </c>
      <c r="B405" s="33" t="s">
        <v>1582</v>
      </c>
      <c r="C405" s="33" t="s">
        <v>1028</v>
      </c>
      <c r="D405" s="33" t="s">
        <v>435</v>
      </c>
    </row>
    <row r="406" spans="1:4">
      <c r="A406" s="33" t="s">
        <v>2519</v>
      </c>
      <c r="B406" s="33" t="s">
        <v>252</v>
      </c>
      <c r="C406" s="33" t="s">
        <v>1028</v>
      </c>
      <c r="D406" s="33" t="s">
        <v>1134</v>
      </c>
    </row>
    <row r="407" spans="1:4">
      <c r="A407" s="33"/>
      <c r="B407" s="33"/>
      <c r="C407" s="33"/>
      <c r="D407" s="33" t="s">
        <v>435</v>
      </c>
    </row>
    <row r="408" spans="1:4">
      <c r="A408" s="33"/>
      <c r="B408" s="33"/>
      <c r="C408" s="33"/>
      <c r="D408" s="33" t="s">
        <v>1737</v>
      </c>
    </row>
    <row r="409" spans="1:4">
      <c r="A409" s="33"/>
      <c r="B409" s="33"/>
      <c r="C409" s="33"/>
      <c r="D409" s="33" t="s">
        <v>437</v>
      </c>
    </row>
    <row r="410" spans="1:4">
      <c r="A410" s="33" t="s">
        <v>2660</v>
      </c>
      <c r="B410" s="33" t="s">
        <v>1548</v>
      </c>
      <c r="C410" s="33" t="s">
        <v>1028</v>
      </c>
      <c r="D410" s="33" t="s">
        <v>435</v>
      </c>
    </row>
    <row r="411" spans="1:4">
      <c r="A411" s="33"/>
      <c r="B411" s="33"/>
      <c r="C411" s="33"/>
      <c r="D411" s="33" t="s">
        <v>437</v>
      </c>
    </row>
    <row r="412" spans="1:4">
      <c r="A412" s="33" t="s">
        <v>2667</v>
      </c>
      <c r="B412" s="33" t="s">
        <v>1549</v>
      </c>
      <c r="C412" s="33" t="s">
        <v>1028</v>
      </c>
      <c r="D412" s="33" t="s">
        <v>1134</v>
      </c>
    </row>
    <row r="413" spans="1:4">
      <c r="A413" s="33"/>
      <c r="B413" s="33"/>
      <c r="C413" s="33"/>
      <c r="D413" s="33" t="s">
        <v>435</v>
      </c>
    </row>
    <row r="414" spans="1:4">
      <c r="A414" s="33"/>
      <c r="B414" s="33"/>
      <c r="C414" s="33"/>
      <c r="D414" s="33" t="s">
        <v>437</v>
      </c>
    </row>
    <row r="415" spans="1:4">
      <c r="A415" s="33" t="s">
        <v>2624</v>
      </c>
      <c r="B415" s="33" t="s">
        <v>1584</v>
      </c>
      <c r="C415" s="33" t="s">
        <v>1028</v>
      </c>
      <c r="D415" s="33" t="s">
        <v>435</v>
      </c>
    </row>
    <row r="416" spans="1:4">
      <c r="A416" s="33"/>
      <c r="B416" s="33"/>
      <c r="C416" s="33"/>
      <c r="D416" s="33" t="s">
        <v>437</v>
      </c>
    </row>
    <row r="417" spans="1:4">
      <c r="A417" s="33" t="s">
        <v>2521</v>
      </c>
      <c r="B417" s="33" t="s">
        <v>253</v>
      </c>
      <c r="C417" s="33" t="s">
        <v>1028</v>
      </c>
      <c r="D417" s="33" t="s">
        <v>1134</v>
      </c>
    </row>
    <row r="418" spans="1:4">
      <c r="A418" s="33"/>
      <c r="B418" s="33"/>
      <c r="C418" s="33"/>
      <c r="D418" s="33" t="s">
        <v>435</v>
      </c>
    </row>
    <row r="419" spans="1:4">
      <c r="A419" s="33"/>
      <c r="B419" s="33"/>
      <c r="C419" s="33"/>
      <c r="D419" s="33" t="s">
        <v>437</v>
      </c>
    </row>
    <row r="420" spans="1:4">
      <c r="A420" s="33" t="s">
        <v>2661</v>
      </c>
      <c r="B420" s="33" t="s">
        <v>1550</v>
      </c>
      <c r="C420" s="33" t="s">
        <v>1028</v>
      </c>
      <c r="D420" s="33" t="s">
        <v>435</v>
      </c>
    </row>
    <row r="421" spans="1:4">
      <c r="A421" s="33"/>
      <c r="B421" s="33"/>
      <c r="C421" s="33"/>
      <c r="D421" s="33" t="s">
        <v>437</v>
      </c>
    </row>
    <row r="422" spans="1:4">
      <c r="A422" s="33" t="s">
        <v>2662</v>
      </c>
      <c r="B422" s="33" t="s">
        <v>1551</v>
      </c>
      <c r="C422" s="33" t="s">
        <v>1028</v>
      </c>
      <c r="D422" s="33" t="s">
        <v>435</v>
      </c>
    </row>
    <row r="423" spans="1:4">
      <c r="A423" s="33"/>
      <c r="B423" s="33"/>
      <c r="C423" s="33"/>
      <c r="D423" s="33" t="s">
        <v>437</v>
      </c>
    </row>
    <row r="424" spans="1:4">
      <c r="A424" s="33" t="s">
        <v>2663</v>
      </c>
      <c r="B424" s="33" t="s">
        <v>1552</v>
      </c>
      <c r="C424" s="33" t="s">
        <v>1028</v>
      </c>
      <c r="D424" s="33" t="s">
        <v>435</v>
      </c>
    </row>
    <row r="425" spans="1:4">
      <c r="A425" s="33"/>
      <c r="B425" s="33"/>
      <c r="C425" s="33"/>
      <c r="D425" s="33" t="s">
        <v>437</v>
      </c>
    </row>
    <row r="426" spans="1:4">
      <c r="A426" s="33" t="s">
        <v>2664</v>
      </c>
      <c r="B426" s="33" t="s">
        <v>1553</v>
      </c>
      <c r="C426" s="33" t="s">
        <v>1028</v>
      </c>
      <c r="D426" s="33" t="s">
        <v>435</v>
      </c>
    </row>
    <row r="427" spans="1:4">
      <c r="A427" s="33"/>
      <c r="B427" s="33"/>
      <c r="C427" s="33"/>
      <c r="D427" s="33" t="s">
        <v>437</v>
      </c>
    </row>
    <row r="428" spans="1:4">
      <c r="A428" s="33" t="s">
        <v>2657</v>
      </c>
      <c r="B428" s="33" t="s">
        <v>1554</v>
      </c>
      <c r="C428" s="33" t="s">
        <v>1028</v>
      </c>
      <c r="D428" s="33" t="s">
        <v>435</v>
      </c>
    </row>
    <row r="429" spans="1:4">
      <c r="A429" s="33"/>
      <c r="B429" s="33"/>
      <c r="C429" s="33"/>
      <c r="D429" s="33" t="s">
        <v>437</v>
      </c>
    </row>
    <row r="430" spans="1:4">
      <c r="A430" s="33" t="s">
        <v>2520</v>
      </c>
      <c r="B430" s="33" t="s">
        <v>254</v>
      </c>
      <c r="C430" s="33" t="s">
        <v>1028</v>
      </c>
      <c r="D430" s="33" t="s">
        <v>1134</v>
      </c>
    </row>
    <row r="431" spans="1:4">
      <c r="A431" s="33"/>
      <c r="B431" s="33"/>
      <c r="C431" s="33"/>
      <c r="D431" s="33" t="s">
        <v>435</v>
      </c>
    </row>
    <row r="432" spans="1:4">
      <c r="A432" s="33"/>
      <c r="B432" s="33"/>
      <c r="C432" s="33"/>
      <c r="D432" s="33" t="s">
        <v>1737</v>
      </c>
    </row>
    <row r="433" spans="1:4">
      <c r="A433" s="33"/>
      <c r="B433" s="33"/>
      <c r="C433" s="33"/>
      <c r="D433" s="33" t="s">
        <v>437</v>
      </c>
    </row>
    <row r="434" spans="1:4">
      <c r="A434" s="33" t="s">
        <v>2665</v>
      </c>
      <c r="B434" s="33" t="s">
        <v>1555</v>
      </c>
      <c r="C434" s="33" t="s">
        <v>1028</v>
      </c>
      <c r="D434" s="33" t="s">
        <v>435</v>
      </c>
    </row>
    <row r="435" spans="1:4">
      <c r="A435" s="33"/>
      <c r="B435" s="33"/>
      <c r="C435" s="33"/>
      <c r="D435" s="33" t="s">
        <v>437</v>
      </c>
    </row>
    <row r="436" spans="1:4">
      <c r="A436" s="33" t="s">
        <v>2670</v>
      </c>
      <c r="B436" s="33" t="s">
        <v>1547</v>
      </c>
      <c r="C436" s="33" t="s">
        <v>1028</v>
      </c>
      <c r="D436" s="33" t="s">
        <v>435</v>
      </c>
    </row>
    <row r="437" spans="1:4">
      <c r="A437" s="33"/>
      <c r="B437" s="33"/>
      <c r="C437" s="33"/>
      <c r="D437" s="33" t="s">
        <v>437</v>
      </c>
    </row>
    <row r="438" spans="1:4">
      <c r="A438" s="33" t="s">
        <v>2668</v>
      </c>
      <c r="B438" s="33" t="s">
        <v>1556</v>
      </c>
      <c r="C438" s="33" t="s">
        <v>1028</v>
      </c>
      <c r="D438" s="33" t="s">
        <v>435</v>
      </c>
    </row>
    <row r="439" spans="1:4">
      <c r="A439" s="33"/>
      <c r="B439" s="33"/>
      <c r="C439" s="33"/>
      <c r="D439" s="33" t="s">
        <v>437</v>
      </c>
    </row>
    <row r="440" spans="1:4">
      <c r="A440" s="33" t="s">
        <v>2669</v>
      </c>
      <c r="B440" s="33" t="s">
        <v>1557</v>
      </c>
      <c r="C440" s="33" t="s">
        <v>1028</v>
      </c>
      <c r="D440" s="33" t="s">
        <v>435</v>
      </c>
    </row>
    <row r="441" spans="1:4">
      <c r="A441" s="33"/>
      <c r="B441" s="33"/>
      <c r="C441" s="33"/>
      <c r="D441" s="33" t="s">
        <v>437</v>
      </c>
    </row>
    <row r="442" spans="1:4">
      <c r="A442" s="33" t="s">
        <v>2518</v>
      </c>
      <c r="B442" s="33" t="s">
        <v>255</v>
      </c>
      <c r="C442" s="33" t="s">
        <v>1028</v>
      </c>
      <c r="D442" s="33" t="s">
        <v>1134</v>
      </c>
    </row>
    <row r="443" spans="1:4">
      <c r="A443" s="33"/>
      <c r="B443" s="33"/>
      <c r="C443" s="33"/>
      <c r="D443" s="33" t="s">
        <v>435</v>
      </c>
    </row>
    <row r="444" spans="1:4">
      <c r="A444" s="33"/>
      <c r="B444" s="33"/>
      <c r="C444" s="33"/>
      <c r="D444" s="33" t="s">
        <v>1737</v>
      </c>
    </row>
    <row r="445" spans="1:4">
      <c r="A445" s="33"/>
      <c r="B445" s="33"/>
      <c r="C445" s="33"/>
      <c r="D445" s="33" t="s">
        <v>437</v>
      </c>
    </row>
    <row r="446" spans="1:4">
      <c r="A446" s="33" t="s">
        <v>2526</v>
      </c>
      <c r="B446" s="33" t="s">
        <v>501</v>
      </c>
      <c r="C446" s="33" t="s">
        <v>1028</v>
      </c>
      <c r="D446" s="33" t="s">
        <v>1134</v>
      </c>
    </row>
    <row r="447" spans="1:4">
      <c r="A447" s="33"/>
      <c r="B447" s="33"/>
      <c r="C447" s="33"/>
      <c r="D447" s="33" t="s">
        <v>435</v>
      </c>
    </row>
    <row r="448" spans="1:4">
      <c r="A448" s="33"/>
      <c r="B448" s="33"/>
      <c r="C448" s="33"/>
      <c r="D448" s="33" t="s">
        <v>437</v>
      </c>
    </row>
    <row r="449" spans="1:4">
      <c r="A449" s="33" t="s">
        <v>2575</v>
      </c>
      <c r="B449" s="33" t="s">
        <v>499</v>
      </c>
      <c r="C449" s="33" t="s">
        <v>1028</v>
      </c>
      <c r="D449" s="33" t="s">
        <v>1134</v>
      </c>
    </row>
    <row r="450" spans="1:4">
      <c r="A450" s="33"/>
      <c r="B450" s="33"/>
      <c r="C450" s="33"/>
      <c r="D450" s="33" t="s">
        <v>435</v>
      </c>
    </row>
    <row r="451" spans="1:4">
      <c r="A451" s="33"/>
      <c r="B451" s="33"/>
      <c r="C451" s="33"/>
      <c r="D451" s="33" t="s">
        <v>437</v>
      </c>
    </row>
    <row r="452" spans="1:4">
      <c r="A452" s="33" t="s">
        <v>2576</v>
      </c>
      <c r="B452" s="33" t="s">
        <v>500</v>
      </c>
      <c r="C452" s="33" t="s">
        <v>1028</v>
      </c>
      <c r="D452" s="33" t="s">
        <v>1134</v>
      </c>
    </row>
    <row r="453" spans="1:4">
      <c r="A453" s="33"/>
      <c r="B453" s="33"/>
      <c r="C453" s="33"/>
      <c r="D453" s="33" t="s">
        <v>435</v>
      </c>
    </row>
    <row r="454" spans="1:4">
      <c r="A454" s="33"/>
      <c r="B454" s="33"/>
      <c r="C454" s="33"/>
      <c r="D454" s="33" t="s">
        <v>437</v>
      </c>
    </row>
    <row r="455" spans="1:4">
      <c r="A455" s="33" t="s">
        <v>2497</v>
      </c>
      <c r="B455" s="33" t="s">
        <v>1385</v>
      </c>
      <c r="C455" s="33" t="s">
        <v>1028</v>
      </c>
      <c r="D455" s="33" t="s">
        <v>435</v>
      </c>
    </row>
    <row r="456" spans="1:4">
      <c r="A456" s="33" t="s">
        <v>2644</v>
      </c>
      <c r="B456" s="33" t="s">
        <v>1587</v>
      </c>
      <c r="C456" s="33" t="s">
        <v>1028</v>
      </c>
      <c r="D456" s="33" t="s">
        <v>435</v>
      </c>
    </row>
    <row r="457" spans="1:4">
      <c r="A457" s="33"/>
      <c r="B457" s="33"/>
      <c r="C457" s="33"/>
      <c r="D457" s="33" t="s">
        <v>437</v>
      </c>
    </row>
    <row r="458" spans="1:4">
      <c r="A458" s="33" t="s">
        <v>2625</v>
      </c>
      <c r="B458" s="33" t="s">
        <v>214</v>
      </c>
      <c r="C458" s="33" t="s">
        <v>1028</v>
      </c>
      <c r="D458" s="33" t="s">
        <v>435</v>
      </c>
    </row>
    <row r="459" spans="1:4">
      <c r="A459" s="33"/>
      <c r="B459" s="33"/>
      <c r="C459" s="33"/>
      <c r="D459" s="33" t="s">
        <v>437</v>
      </c>
    </row>
    <row r="460" spans="1:4">
      <c r="A460" s="33" t="s">
        <v>2658</v>
      </c>
      <c r="B460" s="33" t="s">
        <v>2383</v>
      </c>
      <c r="C460" s="33" t="s">
        <v>1028</v>
      </c>
      <c r="D460" s="33" t="s">
        <v>1134</v>
      </c>
    </row>
    <row r="461" spans="1:4">
      <c r="A461" s="33"/>
      <c r="B461" s="33"/>
      <c r="C461" s="33"/>
      <c r="D461" s="33" t="s">
        <v>435</v>
      </c>
    </row>
    <row r="462" spans="1:4">
      <c r="A462" s="33" t="s">
        <v>2535</v>
      </c>
      <c r="B462" s="33" t="s">
        <v>502</v>
      </c>
      <c r="C462" s="33" t="s">
        <v>1028</v>
      </c>
      <c r="D462" s="33" t="s">
        <v>1134</v>
      </c>
    </row>
    <row r="463" spans="1:4">
      <c r="A463" s="33"/>
      <c r="B463" s="33"/>
      <c r="C463" s="33"/>
      <c r="D463" s="33" t="s">
        <v>435</v>
      </c>
    </row>
    <row r="464" spans="1:4">
      <c r="A464" s="33"/>
      <c r="B464" s="33"/>
      <c r="C464" s="33"/>
      <c r="D464" s="33" t="s">
        <v>1135</v>
      </c>
    </row>
    <row r="465" spans="1:4">
      <c r="A465" s="33"/>
      <c r="B465" s="33"/>
      <c r="C465" s="33"/>
      <c r="D465" s="33" t="s">
        <v>437</v>
      </c>
    </row>
    <row r="466" spans="1:4">
      <c r="A466" s="33" t="s">
        <v>2524</v>
      </c>
      <c r="B466" s="33" t="s">
        <v>503</v>
      </c>
      <c r="C466" s="33" t="s">
        <v>1028</v>
      </c>
      <c r="D466" s="33" t="s">
        <v>1134</v>
      </c>
    </row>
    <row r="467" spans="1:4">
      <c r="A467" s="33"/>
      <c r="B467" s="33"/>
      <c r="C467" s="33"/>
      <c r="D467" s="33" t="s">
        <v>435</v>
      </c>
    </row>
    <row r="468" spans="1:4">
      <c r="A468" s="33"/>
      <c r="B468" s="33"/>
      <c r="C468" s="33"/>
      <c r="D468" s="33" t="s">
        <v>1737</v>
      </c>
    </row>
    <row r="469" spans="1:4">
      <c r="A469" s="33"/>
      <c r="B469" s="33"/>
      <c r="C469" s="33"/>
      <c r="D469" s="33" t="s">
        <v>437</v>
      </c>
    </row>
    <row r="470" spans="1:4">
      <c r="A470" s="33" t="s">
        <v>2642</v>
      </c>
      <c r="B470" s="33" t="s">
        <v>1585</v>
      </c>
      <c r="C470" s="33" t="s">
        <v>1028</v>
      </c>
      <c r="D470" s="33" t="s">
        <v>435</v>
      </c>
    </row>
    <row r="471" spans="1:4">
      <c r="A471" s="33"/>
      <c r="B471" s="33"/>
      <c r="C471" s="33"/>
      <c r="D471" s="33" t="s">
        <v>437</v>
      </c>
    </row>
    <row r="472" spans="1:4">
      <c r="A472" s="33" t="s">
        <v>2494</v>
      </c>
      <c r="B472" s="33" t="s">
        <v>1387</v>
      </c>
      <c r="C472" s="33" t="s">
        <v>1028</v>
      </c>
      <c r="D472" s="33" t="s">
        <v>435</v>
      </c>
    </row>
    <row r="473" spans="1:4">
      <c r="A473" s="33"/>
      <c r="B473" s="33"/>
      <c r="C473" s="33"/>
      <c r="D473" s="33" t="s">
        <v>437</v>
      </c>
    </row>
    <row r="474" spans="1:4">
      <c r="A474" s="33" t="s">
        <v>2595</v>
      </c>
      <c r="B474" s="33" t="s">
        <v>868</v>
      </c>
      <c r="C474" s="33" t="s">
        <v>1028</v>
      </c>
      <c r="D474" s="33" t="s">
        <v>1134</v>
      </c>
    </row>
    <row r="475" spans="1:4">
      <c r="A475" s="33"/>
      <c r="B475" s="33"/>
      <c r="C475" s="33"/>
      <c r="D475" s="33" t="s">
        <v>435</v>
      </c>
    </row>
    <row r="476" spans="1:4">
      <c r="A476" s="33"/>
      <c r="B476" s="33"/>
      <c r="C476" s="33"/>
      <c r="D476" s="33" t="s">
        <v>437</v>
      </c>
    </row>
    <row r="477" spans="1:4">
      <c r="A477" s="33" t="s">
        <v>2632</v>
      </c>
      <c r="B477" s="33" t="s">
        <v>2382</v>
      </c>
      <c r="C477" s="33" t="s">
        <v>1028</v>
      </c>
      <c r="D477" s="33" t="s">
        <v>435</v>
      </c>
    </row>
    <row r="478" spans="1:4">
      <c r="A478" s="33" t="s">
        <v>2567</v>
      </c>
      <c r="B478" s="33" t="s">
        <v>492</v>
      </c>
      <c r="C478" s="33" t="s">
        <v>1028</v>
      </c>
      <c r="D478" s="33" t="s">
        <v>435</v>
      </c>
    </row>
    <row r="479" spans="1:4">
      <c r="A479" s="33"/>
      <c r="B479" s="33"/>
      <c r="C479" s="33"/>
      <c r="D479" s="33" t="s">
        <v>437</v>
      </c>
    </row>
    <row r="480" spans="1:4">
      <c r="A480" s="33" t="s">
        <v>2671</v>
      </c>
      <c r="B480" s="33" t="s">
        <v>2380</v>
      </c>
      <c r="C480" s="33" t="s">
        <v>1028</v>
      </c>
      <c r="D480" s="33" t="s">
        <v>435</v>
      </c>
    </row>
    <row r="481" spans="1:4">
      <c r="A481" s="33"/>
      <c r="B481" s="33"/>
      <c r="C481" s="33"/>
      <c r="D481" s="33" t="s">
        <v>437</v>
      </c>
    </row>
    <row r="482" spans="1:4">
      <c r="A482" s="33" t="s">
        <v>2546</v>
      </c>
      <c r="B482" s="33" t="s">
        <v>557</v>
      </c>
      <c r="C482" s="33" t="s">
        <v>1028</v>
      </c>
      <c r="D482" s="33" t="s">
        <v>1134</v>
      </c>
    </row>
    <row r="483" spans="1:4">
      <c r="A483" s="33"/>
      <c r="B483" s="33"/>
      <c r="C483" s="33"/>
      <c r="D483" s="33" t="s">
        <v>435</v>
      </c>
    </row>
    <row r="484" spans="1:4">
      <c r="A484" s="33"/>
      <c r="B484" s="33"/>
      <c r="C484" s="33"/>
      <c r="D484" s="33" t="s">
        <v>1737</v>
      </c>
    </row>
    <row r="485" spans="1:4">
      <c r="A485" s="33"/>
      <c r="B485" s="33"/>
      <c r="C485" s="33"/>
      <c r="D485" s="33" t="s">
        <v>437</v>
      </c>
    </row>
    <row r="486" spans="1:4">
      <c r="A486" s="33" t="s">
        <v>2634</v>
      </c>
      <c r="B486" s="33" t="s">
        <v>2379</v>
      </c>
      <c r="C486" s="33" t="s">
        <v>1028</v>
      </c>
      <c r="D486" s="33" t="s">
        <v>435</v>
      </c>
    </row>
    <row r="487" spans="1:4">
      <c r="A487" s="33"/>
      <c r="B487" s="33"/>
      <c r="C487" s="33"/>
      <c r="D487" s="33" t="s">
        <v>437</v>
      </c>
    </row>
    <row r="488" spans="1:4">
      <c r="A488" s="33" t="s">
        <v>2522</v>
      </c>
      <c r="B488" s="33" t="s">
        <v>558</v>
      </c>
      <c r="C488" s="33" t="s">
        <v>1028</v>
      </c>
      <c r="D488" s="33" t="s">
        <v>1134</v>
      </c>
    </row>
    <row r="489" spans="1:4">
      <c r="A489" s="33"/>
      <c r="B489" s="33"/>
      <c r="C489" s="33"/>
      <c r="D489" s="33" t="s">
        <v>435</v>
      </c>
    </row>
    <row r="490" spans="1:4">
      <c r="A490" s="33"/>
      <c r="B490" s="33"/>
      <c r="C490" s="33"/>
      <c r="D490" s="33" t="s">
        <v>1737</v>
      </c>
    </row>
    <row r="491" spans="1:4">
      <c r="A491" s="33"/>
      <c r="B491" s="33"/>
      <c r="C491" s="33"/>
      <c r="D491" s="33" t="s">
        <v>437</v>
      </c>
    </row>
    <row r="492" spans="1:4">
      <c r="A492" s="33" t="s">
        <v>2643</v>
      </c>
      <c r="B492" s="33" t="s">
        <v>1586</v>
      </c>
      <c r="C492" s="33" t="s">
        <v>1028</v>
      </c>
      <c r="D492" s="33" t="s">
        <v>435</v>
      </c>
    </row>
    <row r="493" spans="1:4">
      <c r="A493" s="33"/>
      <c r="B493" s="33"/>
      <c r="C493" s="33"/>
      <c r="D493" s="33" t="s">
        <v>437</v>
      </c>
    </row>
    <row r="494" spans="1:4">
      <c r="A494" s="33" t="s">
        <v>2545</v>
      </c>
      <c r="B494" s="33" t="s">
        <v>559</v>
      </c>
      <c r="C494" s="33" t="s">
        <v>1028</v>
      </c>
      <c r="D494" s="33" t="s">
        <v>1134</v>
      </c>
    </row>
    <row r="495" spans="1:4">
      <c r="A495" s="33"/>
      <c r="B495" s="33"/>
      <c r="C495" s="33"/>
      <c r="D495" s="33" t="s">
        <v>435</v>
      </c>
    </row>
    <row r="496" spans="1:4">
      <c r="A496" s="33"/>
      <c r="B496" s="33"/>
      <c r="C496" s="33"/>
      <c r="D496" s="33" t="s">
        <v>1135</v>
      </c>
    </row>
    <row r="497" spans="1:4">
      <c r="A497" s="33" t="s">
        <v>2506</v>
      </c>
      <c r="B497" s="33" t="s">
        <v>1572</v>
      </c>
      <c r="C497" s="33" t="s">
        <v>1028</v>
      </c>
      <c r="D497" s="33" t="s">
        <v>435</v>
      </c>
    </row>
    <row r="498" spans="1:4">
      <c r="A498" s="33" t="s">
        <v>2507</v>
      </c>
      <c r="B498" s="33" t="s">
        <v>1573</v>
      </c>
      <c r="C498" s="33" t="s">
        <v>1028</v>
      </c>
      <c r="D498" s="33" t="s">
        <v>435</v>
      </c>
    </row>
    <row r="499" spans="1:4">
      <c r="A499" s="33" t="s">
        <v>2513</v>
      </c>
      <c r="B499" s="33" t="s">
        <v>1579</v>
      </c>
      <c r="C499" s="33" t="s">
        <v>1028</v>
      </c>
      <c r="D499" s="33" t="s">
        <v>435</v>
      </c>
    </row>
    <row r="500" spans="1:4">
      <c r="A500" s="33" t="s">
        <v>2508</v>
      </c>
      <c r="B500" s="33" t="s">
        <v>1574</v>
      </c>
      <c r="C500" s="33" t="s">
        <v>1028</v>
      </c>
      <c r="D500" s="33" t="s">
        <v>435</v>
      </c>
    </row>
    <row r="501" spans="1:4">
      <c r="A501" s="33" t="s">
        <v>2509</v>
      </c>
      <c r="B501" s="33" t="s">
        <v>1575</v>
      </c>
      <c r="C501" s="33" t="s">
        <v>1028</v>
      </c>
      <c r="D501" s="33" t="s">
        <v>1134</v>
      </c>
    </row>
    <row r="502" spans="1:4">
      <c r="A502" s="33"/>
      <c r="B502" s="33"/>
      <c r="C502" s="33"/>
      <c r="D502" s="33" t="s">
        <v>435</v>
      </c>
    </row>
    <row r="503" spans="1:4">
      <c r="A503" s="33" t="s">
        <v>2547</v>
      </c>
      <c r="B503" s="33" t="s">
        <v>560</v>
      </c>
      <c r="C503" s="33" t="s">
        <v>1028</v>
      </c>
      <c r="D503" s="33" t="s">
        <v>1134</v>
      </c>
    </row>
    <row r="504" spans="1:4">
      <c r="A504" s="33"/>
      <c r="B504" s="33"/>
      <c r="C504" s="33"/>
      <c r="D504" s="33" t="s">
        <v>435</v>
      </c>
    </row>
    <row r="505" spans="1:4">
      <c r="A505" s="33"/>
      <c r="B505" s="33"/>
      <c r="C505" s="33"/>
      <c r="D505" s="33" t="s">
        <v>1136</v>
      </c>
    </row>
    <row r="506" spans="1:4">
      <c r="A506" s="33"/>
      <c r="B506" s="33"/>
      <c r="C506" s="33"/>
      <c r="D506" s="33" t="s">
        <v>437</v>
      </c>
    </row>
    <row r="507" spans="1:4">
      <c r="A507" s="33" t="s">
        <v>2514</v>
      </c>
      <c r="B507" s="33" t="s">
        <v>1580</v>
      </c>
      <c r="C507" s="33" t="s">
        <v>1028</v>
      </c>
      <c r="D507" s="33" t="s">
        <v>435</v>
      </c>
    </row>
    <row r="508" spans="1:4">
      <c r="A508" s="33" t="s">
        <v>2510</v>
      </c>
      <c r="B508" s="33" t="s">
        <v>1576</v>
      </c>
      <c r="C508" s="33" t="s">
        <v>1028</v>
      </c>
      <c r="D508" s="33" t="s">
        <v>1134</v>
      </c>
    </row>
    <row r="509" spans="1:4">
      <c r="A509" s="33"/>
      <c r="B509" s="33"/>
      <c r="C509" s="33"/>
      <c r="D509" s="33" t="s">
        <v>435</v>
      </c>
    </row>
    <row r="510" spans="1:4">
      <c r="A510" s="33" t="s">
        <v>2515</v>
      </c>
      <c r="B510" s="33" t="s">
        <v>1581</v>
      </c>
      <c r="C510" s="33" t="s">
        <v>1028</v>
      </c>
      <c r="D510" s="33" t="s">
        <v>435</v>
      </c>
    </row>
    <row r="511" spans="1:4">
      <c r="A511" s="33" t="s">
        <v>2511</v>
      </c>
      <c r="B511" s="33" t="s">
        <v>1577</v>
      </c>
      <c r="C511" s="33" t="s">
        <v>1028</v>
      </c>
      <c r="D511" s="33" t="s">
        <v>435</v>
      </c>
    </row>
    <row r="512" spans="1:4">
      <c r="A512" s="33" t="s">
        <v>2512</v>
      </c>
      <c r="B512" s="33" t="s">
        <v>1578</v>
      </c>
      <c r="C512" s="33" t="s">
        <v>1028</v>
      </c>
      <c r="D512" s="33" t="s">
        <v>435</v>
      </c>
    </row>
    <row r="513" spans="1:4">
      <c r="A513" s="33" t="s">
        <v>2684</v>
      </c>
      <c r="B513" s="33" t="s">
        <v>2685</v>
      </c>
      <c r="C513" s="33" t="s">
        <v>1028</v>
      </c>
      <c r="D513" s="33" t="s">
        <v>435</v>
      </c>
    </row>
    <row r="514" spans="1:4">
      <c r="A514" s="33" t="s">
        <v>2517</v>
      </c>
      <c r="B514" s="33" t="s">
        <v>840</v>
      </c>
      <c r="C514" s="33" t="s">
        <v>1028</v>
      </c>
      <c r="D514" s="33" t="s">
        <v>435</v>
      </c>
    </row>
    <row r="515" spans="1:4">
      <c r="A515" s="33" t="s">
        <v>2592</v>
      </c>
      <c r="B515" s="33" t="s">
        <v>63</v>
      </c>
      <c r="C515" s="33" t="s">
        <v>1028</v>
      </c>
      <c r="D515" s="33" t="s">
        <v>1134</v>
      </c>
    </row>
    <row r="516" spans="1:4">
      <c r="A516" s="33"/>
      <c r="B516" s="33"/>
      <c r="C516" s="33"/>
      <c r="D516" s="33" t="s">
        <v>435</v>
      </c>
    </row>
    <row r="517" spans="1:4">
      <c r="A517" s="33" t="s">
        <v>2666</v>
      </c>
      <c r="B517" s="33" t="s">
        <v>1583</v>
      </c>
      <c r="C517" s="33" t="s">
        <v>1028</v>
      </c>
      <c r="D517" s="33" t="s">
        <v>435</v>
      </c>
    </row>
    <row r="518" spans="1:4">
      <c r="A518" s="33" t="s">
        <v>2504</v>
      </c>
      <c r="B518" s="33" t="s">
        <v>1505</v>
      </c>
      <c r="C518" s="33" t="s">
        <v>1028</v>
      </c>
      <c r="D518" s="33" t="s">
        <v>1134</v>
      </c>
    </row>
    <row r="519" spans="1:4">
      <c r="A519" s="33"/>
      <c r="B519" s="33"/>
      <c r="C519" s="33"/>
      <c r="D519" s="33" t="s">
        <v>435</v>
      </c>
    </row>
    <row r="520" spans="1:4">
      <c r="A520" s="33" t="s">
        <v>2502</v>
      </c>
      <c r="B520" s="33" t="s">
        <v>1507</v>
      </c>
      <c r="C520" s="33" t="s">
        <v>1028</v>
      </c>
      <c r="D520" s="33" t="s">
        <v>1134</v>
      </c>
    </row>
    <row r="521" spans="1:4">
      <c r="A521" s="33"/>
      <c r="B521" s="33"/>
      <c r="C521" s="33"/>
      <c r="D521" s="33" t="s">
        <v>435</v>
      </c>
    </row>
    <row r="522" spans="1:4">
      <c r="A522" s="33" t="s">
        <v>2655</v>
      </c>
      <c r="B522" s="33" t="s">
        <v>821</v>
      </c>
      <c r="C522" s="33" t="s">
        <v>1028</v>
      </c>
      <c r="D522" s="33" t="s">
        <v>1134</v>
      </c>
    </row>
    <row r="523" spans="1:4">
      <c r="A523" s="33"/>
      <c r="B523" s="33"/>
      <c r="C523" s="33"/>
      <c r="D523" s="33" t="s">
        <v>435</v>
      </c>
    </row>
    <row r="524" spans="1:4">
      <c r="A524" s="33" t="s">
        <v>2593</v>
      </c>
      <c r="B524" s="33" t="s">
        <v>561</v>
      </c>
      <c r="C524" s="33" t="s">
        <v>1028</v>
      </c>
      <c r="D524" s="33" t="s">
        <v>1134</v>
      </c>
    </row>
    <row r="525" spans="1:4">
      <c r="A525" s="33"/>
      <c r="B525" s="33"/>
      <c r="C525" s="33"/>
      <c r="D525" s="33" t="s">
        <v>435</v>
      </c>
    </row>
    <row r="526" spans="1:4">
      <c r="A526" s="33"/>
      <c r="B526" s="33"/>
      <c r="C526" s="33"/>
      <c r="D526" s="33" t="s">
        <v>1136</v>
      </c>
    </row>
    <row r="527" spans="1:4">
      <c r="A527" s="33" t="s">
        <v>2585</v>
      </c>
      <c r="B527" s="33" t="s">
        <v>395</v>
      </c>
      <c r="C527" s="33" t="s">
        <v>1028</v>
      </c>
      <c r="D527" s="33" t="s">
        <v>1134</v>
      </c>
    </row>
    <row r="528" spans="1:4">
      <c r="A528" s="33"/>
      <c r="B528" s="33"/>
      <c r="C528" s="33"/>
      <c r="D528" s="33" t="s">
        <v>435</v>
      </c>
    </row>
    <row r="529" spans="1:4">
      <c r="A529" s="33" t="s">
        <v>2498</v>
      </c>
      <c r="B529" s="33" t="s">
        <v>1388</v>
      </c>
      <c r="C529" s="33" t="s">
        <v>1028</v>
      </c>
      <c r="D529" s="33" t="s">
        <v>1134</v>
      </c>
    </row>
    <row r="530" spans="1:4">
      <c r="A530" s="33"/>
      <c r="B530" s="33"/>
      <c r="C530" s="33"/>
      <c r="D530" s="33" t="s">
        <v>435</v>
      </c>
    </row>
    <row r="531" spans="1:4">
      <c r="A531" s="33"/>
      <c r="B531" s="33"/>
      <c r="C531" s="33"/>
      <c r="D531" s="33" t="s">
        <v>1136</v>
      </c>
    </row>
    <row r="532" spans="1:4">
      <c r="A532" s="33" t="s">
        <v>2631</v>
      </c>
      <c r="B532" s="33" t="s">
        <v>2044</v>
      </c>
      <c r="C532" s="33" t="s">
        <v>1028</v>
      </c>
      <c r="D532" s="33" t="s">
        <v>435</v>
      </c>
    </row>
    <row r="533" spans="1:4">
      <c r="A533" s="33" t="s">
        <v>2583</v>
      </c>
      <c r="B533" s="33" t="s">
        <v>392</v>
      </c>
      <c r="C533" s="33" t="s">
        <v>1028</v>
      </c>
      <c r="D533" s="33" t="s">
        <v>435</v>
      </c>
    </row>
    <row r="534" spans="1:4">
      <c r="A534" s="33" t="s">
        <v>2572</v>
      </c>
      <c r="B534" s="33" t="s">
        <v>563</v>
      </c>
      <c r="C534" s="33" t="s">
        <v>1028</v>
      </c>
      <c r="D534" s="33" t="s">
        <v>1134</v>
      </c>
    </row>
    <row r="535" spans="1:4">
      <c r="A535" s="33"/>
      <c r="B535" s="33"/>
      <c r="C535" s="33"/>
      <c r="D535" s="33" t="s">
        <v>435</v>
      </c>
    </row>
    <row r="536" spans="1:4">
      <c r="A536" s="33" t="s">
        <v>2584</v>
      </c>
      <c r="B536" s="33" t="s">
        <v>394</v>
      </c>
      <c r="C536" s="33" t="s">
        <v>1028</v>
      </c>
      <c r="D536" s="33" t="s">
        <v>1134</v>
      </c>
    </row>
    <row r="537" spans="1:4">
      <c r="A537" s="33"/>
      <c r="B537" s="33"/>
      <c r="C537" s="33"/>
      <c r="D537" s="33" t="s">
        <v>435</v>
      </c>
    </row>
    <row r="538" spans="1:4">
      <c r="A538" s="33" t="s">
        <v>2589</v>
      </c>
      <c r="B538" s="33" t="s">
        <v>564</v>
      </c>
      <c r="C538" s="33" t="s">
        <v>1028</v>
      </c>
      <c r="D538" s="33" t="s">
        <v>1134</v>
      </c>
    </row>
    <row r="539" spans="1:4">
      <c r="A539" s="33"/>
      <c r="B539" s="33"/>
      <c r="C539" s="33"/>
      <c r="D539" s="33" t="s">
        <v>435</v>
      </c>
    </row>
    <row r="540" spans="1:4">
      <c r="A540" s="33"/>
      <c r="B540" s="33"/>
      <c r="C540" s="33"/>
      <c r="D540" s="33" t="s">
        <v>437</v>
      </c>
    </row>
    <row r="541" spans="1:4">
      <c r="A541" s="33" t="s">
        <v>2566</v>
      </c>
      <c r="B541" s="33" t="s">
        <v>363</v>
      </c>
      <c r="C541" s="33" t="s">
        <v>1028</v>
      </c>
      <c r="D541" s="33" t="s">
        <v>435</v>
      </c>
    </row>
    <row r="542" spans="1:4">
      <c r="A542" s="33" t="s">
        <v>2582</v>
      </c>
      <c r="B542" s="33" t="s">
        <v>565</v>
      </c>
      <c r="C542" s="33" t="s">
        <v>1028</v>
      </c>
      <c r="D542" s="33" t="s">
        <v>1134</v>
      </c>
    </row>
    <row r="543" spans="1:4">
      <c r="A543" s="33"/>
      <c r="B543" s="33"/>
      <c r="C543" s="33"/>
      <c r="D543" s="33" t="s">
        <v>435</v>
      </c>
    </row>
    <row r="544" spans="1:4">
      <c r="A544" s="33"/>
      <c r="B544" s="33"/>
      <c r="C544" s="33"/>
      <c r="D544" s="33" t="s">
        <v>437</v>
      </c>
    </row>
    <row r="545" spans="1:4">
      <c r="A545" s="33" t="s">
        <v>2612</v>
      </c>
      <c r="B545" s="33" t="s">
        <v>567</v>
      </c>
      <c r="C545" s="33" t="s">
        <v>1028</v>
      </c>
      <c r="D545" s="33" t="s">
        <v>1134</v>
      </c>
    </row>
    <row r="546" spans="1:4">
      <c r="A546" s="33"/>
      <c r="B546" s="33"/>
      <c r="C546" s="33"/>
      <c r="D546" s="33" t="s">
        <v>435</v>
      </c>
    </row>
    <row r="547" spans="1:4">
      <c r="A547" s="33"/>
      <c r="B547" s="33"/>
      <c r="C547" s="33"/>
      <c r="D547" s="33" t="s">
        <v>1136</v>
      </c>
    </row>
    <row r="548" spans="1:4">
      <c r="A548" s="33" t="s">
        <v>2499</v>
      </c>
      <c r="B548" s="33" t="s">
        <v>1501</v>
      </c>
      <c r="C548" s="33" t="s">
        <v>1028</v>
      </c>
      <c r="D548" s="33" t="s">
        <v>1134</v>
      </c>
    </row>
    <row r="549" spans="1:4">
      <c r="A549" s="33"/>
      <c r="B549" s="33"/>
      <c r="C549" s="33"/>
      <c r="D549" s="33" t="s">
        <v>435</v>
      </c>
    </row>
    <row r="550" spans="1:4">
      <c r="A550" s="33" t="s">
        <v>2590</v>
      </c>
      <c r="B550" s="33" t="s">
        <v>568</v>
      </c>
      <c r="C550" s="33" t="s">
        <v>1028</v>
      </c>
      <c r="D550" s="33" t="s">
        <v>1134</v>
      </c>
    </row>
    <row r="551" spans="1:4">
      <c r="A551" s="33"/>
      <c r="B551" s="33"/>
      <c r="C551" s="33"/>
      <c r="D551" s="33" t="s">
        <v>435</v>
      </c>
    </row>
    <row r="552" spans="1:4">
      <c r="A552" s="33" t="s">
        <v>2676</v>
      </c>
      <c r="B552" s="33" t="s">
        <v>325</v>
      </c>
      <c r="C552" s="33" t="s">
        <v>1028</v>
      </c>
      <c r="D552" s="33" t="s">
        <v>1134</v>
      </c>
    </row>
    <row r="553" spans="1:4">
      <c r="A553" s="33"/>
      <c r="B553" s="33"/>
      <c r="C553" s="33"/>
      <c r="D553" s="33" t="s">
        <v>435</v>
      </c>
    </row>
    <row r="554" spans="1:4">
      <c r="A554" s="33" t="s">
        <v>2543</v>
      </c>
      <c r="B554" s="33" t="s">
        <v>569</v>
      </c>
      <c r="C554" s="33" t="s">
        <v>1028</v>
      </c>
      <c r="D554" s="33" t="s">
        <v>1134</v>
      </c>
    </row>
    <row r="555" spans="1:4">
      <c r="A555" s="33"/>
      <c r="B555" s="33"/>
      <c r="C555" s="33"/>
      <c r="D555" s="33" t="s">
        <v>435</v>
      </c>
    </row>
    <row r="556" spans="1:4">
      <c r="A556" s="33" t="s">
        <v>2675</v>
      </c>
      <c r="B556" s="33" t="s">
        <v>747</v>
      </c>
      <c r="C556" s="33" t="s">
        <v>1028</v>
      </c>
      <c r="D556" s="33" t="s">
        <v>435</v>
      </c>
    </row>
    <row r="557" spans="1:4">
      <c r="A557" s="33" t="s">
        <v>2674</v>
      </c>
      <c r="B557" s="33" t="s">
        <v>746</v>
      </c>
      <c r="C557" s="33" t="s">
        <v>1028</v>
      </c>
      <c r="D557" s="33" t="s">
        <v>435</v>
      </c>
    </row>
    <row r="558" spans="1:4">
      <c r="A558" s="33" t="s">
        <v>2597</v>
      </c>
      <c r="B558" s="33" t="s">
        <v>165</v>
      </c>
      <c r="C558" s="33" t="s">
        <v>1028</v>
      </c>
      <c r="D558" s="33" t="s">
        <v>1134</v>
      </c>
    </row>
    <row r="559" spans="1:4">
      <c r="A559" s="33"/>
      <c r="B559" s="33"/>
      <c r="C559" s="33"/>
      <c r="D559" s="33" t="s">
        <v>435</v>
      </c>
    </row>
    <row r="560" spans="1:4">
      <c r="A560" s="33"/>
      <c r="B560" s="33"/>
      <c r="C560" s="33"/>
      <c r="D560" s="33" t="s">
        <v>437</v>
      </c>
    </row>
    <row r="561" spans="1:4">
      <c r="A561" s="33" t="s">
        <v>2604</v>
      </c>
      <c r="B561" s="33" t="s">
        <v>164</v>
      </c>
      <c r="C561" s="33" t="s">
        <v>1028</v>
      </c>
      <c r="D561" s="33" t="s">
        <v>1134</v>
      </c>
    </row>
    <row r="562" spans="1:4">
      <c r="A562" s="33"/>
      <c r="B562" s="33"/>
      <c r="C562" s="33"/>
      <c r="D562" s="33" t="s">
        <v>435</v>
      </c>
    </row>
    <row r="563" spans="1:4">
      <c r="A563" s="33"/>
      <c r="B563" s="33"/>
      <c r="C563" s="33"/>
      <c r="D563" s="33" t="s">
        <v>437</v>
      </c>
    </row>
    <row r="564" spans="1:4">
      <c r="A564" s="33" t="s">
        <v>2556</v>
      </c>
      <c r="B564" s="33" t="s">
        <v>930</v>
      </c>
      <c r="C564" s="33" t="s">
        <v>1028</v>
      </c>
      <c r="D564" s="33" t="s">
        <v>1134</v>
      </c>
    </row>
    <row r="565" spans="1:4">
      <c r="A565" s="33"/>
      <c r="B565" s="33"/>
      <c r="C565" s="33"/>
      <c r="D565" s="33" t="s">
        <v>435</v>
      </c>
    </row>
    <row r="566" spans="1:4">
      <c r="A566" s="33"/>
      <c r="B566" s="33"/>
      <c r="C566" s="33"/>
      <c r="D566" s="33" t="s">
        <v>437</v>
      </c>
    </row>
    <row r="567" spans="1:4">
      <c r="A567" s="33" t="s">
        <v>2601</v>
      </c>
      <c r="B567" s="33" t="s">
        <v>166</v>
      </c>
      <c r="C567" s="33" t="s">
        <v>1028</v>
      </c>
      <c r="D567" s="33" t="s">
        <v>1134</v>
      </c>
    </row>
    <row r="568" spans="1:4">
      <c r="A568" s="33"/>
      <c r="B568" s="33"/>
      <c r="C568" s="33"/>
      <c r="D568" s="33" t="s">
        <v>435</v>
      </c>
    </row>
    <row r="569" spans="1:4">
      <c r="A569" s="33"/>
      <c r="B569" s="33"/>
      <c r="C569" s="33"/>
      <c r="D569" s="33" t="s">
        <v>437</v>
      </c>
    </row>
    <row r="570" spans="1:4">
      <c r="A570" s="33" t="s">
        <v>2609</v>
      </c>
      <c r="B570" s="33" t="s">
        <v>167</v>
      </c>
      <c r="C570" s="33" t="s">
        <v>1028</v>
      </c>
      <c r="D570" s="33" t="s">
        <v>1134</v>
      </c>
    </row>
    <row r="571" spans="1:4">
      <c r="A571" s="33"/>
      <c r="B571" s="33"/>
      <c r="C571" s="33"/>
      <c r="D571" s="33" t="s">
        <v>435</v>
      </c>
    </row>
    <row r="572" spans="1:4">
      <c r="A572" s="33"/>
      <c r="B572" s="33"/>
      <c r="C572" s="33"/>
      <c r="D572" s="33" t="s">
        <v>437</v>
      </c>
    </row>
    <row r="573" spans="1:4">
      <c r="A573" s="33" t="s">
        <v>2598</v>
      </c>
      <c r="B573" s="33" t="s">
        <v>169</v>
      </c>
      <c r="C573" s="33" t="s">
        <v>1028</v>
      </c>
      <c r="D573" s="33" t="s">
        <v>435</v>
      </c>
    </row>
    <row r="574" spans="1:4">
      <c r="A574" s="33"/>
      <c r="B574" s="33"/>
      <c r="C574" s="33"/>
      <c r="D574" s="33" t="s">
        <v>437</v>
      </c>
    </row>
    <row r="575" spans="1:4">
      <c r="A575" s="33" t="s">
        <v>2603</v>
      </c>
      <c r="B575" s="33" t="s">
        <v>168</v>
      </c>
      <c r="C575" s="33" t="s">
        <v>1028</v>
      </c>
      <c r="D575" s="33" t="s">
        <v>1134</v>
      </c>
    </row>
    <row r="576" spans="1:4">
      <c r="A576" s="33"/>
      <c r="B576" s="33"/>
      <c r="C576" s="33"/>
      <c r="D576" s="33" t="s">
        <v>435</v>
      </c>
    </row>
    <row r="577" spans="1:4">
      <c r="A577" s="33"/>
      <c r="B577" s="33"/>
      <c r="C577" s="33"/>
      <c r="D577" s="33" t="s">
        <v>437</v>
      </c>
    </row>
    <row r="578" spans="1:4">
      <c r="A578" s="33" t="s">
        <v>2557</v>
      </c>
      <c r="B578" s="33" t="s">
        <v>932</v>
      </c>
      <c r="C578" s="33" t="s">
        <v>1028</v>
      </c>
      <c r="D578" s="33" t="s">
        <v>435</v>
      </c>
    </row>
    <row r="579" spans="1:4">
      <c r="A579" s="33"/>
      <c r="B579" s="33"/>
      <c r="C579" s="33"/>
      <c r="D579" s="33" t="s">
        <v>437</v>
      </c>
    </row>
    <row r="580" spans="1:4">
      <c r="A580" s="33" t="s">
        <v>2610</v>
      </c>
      <c r="B580" s="33" t="s">
        <v>170</v>
      </c>
      <c r="C580" s="33" t="s">
        <v>1028</v>
      </c>
      <c r="D580" s="33" t="s">
        <v>1134</v>
      </c>
    </row>
    <row r="581" spans="1:4">
      <c r="A581" s="33"/>
      <c r="B581" s="33"/>
      <c r="C581" s="33"/>
      <c r="D581" s="33" t="s">
        <v>435</v>
      </c>
    </row>
    <row r="582" spans="1:4">
      <c r="A582" s="33"/>
      <c r="B582" s="33"/>
      <c r="C582" s="33"/>
      <c r="D582" s="33" t="s">
        <v>437</v>
      </c>
    </row>
    <row r="583" spans="1:4">
      <c r="A583" s="33" t="s">
        <v>2558</v>
      </c>
      <c r="B583" s="33" t="s">
        <v>933</v>
      </c>
      <c r="C583" s="33" t="s">
        <v>1028</v>
      </c>
      <c r="D583" s="33" t="s">
        <v>435</v>
      </c>
    </row>
    <row r="584" spans="1:4">
      <c r="A584" s="33"/>
      <c r="B584" s="33"/>
      <c r="C584" s="33"/>
      <c r="D584" s="33" t="s">
        <v>437</v>
      </c>
    </row>
    <row r="585" spans="1:4">
      <c r="A585" s="33" t="s">
        <v>2608</v>
      </c>
      <c r="B585" s="33" t="s">
        <v>171</v>
      </c>
      <c r="C585" s="33" t="s">
        <v>1028</v>
      </c>
      <c r="D585" s="33" t="s">
        <v>1134</v>
      </c>
    </row>
    <row r="586" spans="1:4">
      <c r="A586" s="33"/>
      <c r="B586" s="33"/>
      <c r="C586" s="33"/>
      <c r="D586" s="33" t="s">
        <v>435</v>
      </c>
    </row>
    <row r="587" spans="1:4">
      <c r="A587" s="33"/>
      <c r="B587" s="33"/>
      <c r="C587" s="33"/>
      <c r="D587" s="33" t="s">
        <v>437</v>
      </c>
    </row>
    <row r="588" spans="1:4">
      <c r="A588" s="33" t="s">
        <v>2568</v>
      </c>
      <c r="B588" s="33" t="s">
        <v>172</v>
      </c>
      <c r="C588" s="33" t="s">
        <v>1028</v>
      </c>
      <c r="D588" s="33" t="s">
        <v>435</v>
      </c>
    </row>
    <row r="589" spans="1:4">
      <c r="A589" s="33"/>
      <c r="B589" s="33"/>
      <c r="C589" s="33"/>
      <c r="D589" s="33" t="s">
        <v>437</v>
      </c>
    </row>
    <row r="590" spans="1:4">
      <c r="A590" s="33" t="s">
        <v>2602</v>
      </c>
      <c r="B590" s="33" t="s">
        <v>173</v>
      </c>
      <c r="C590" s="33" t="s">
        <v>1028</v>
      </c>
      <c r="D590" s="33" t="s">
        <v>1134</v>
      </c>
    </row>
    <row r="591" spans="1:4">
      <c r="A591" s="33"/>
      <c r="B591" s="33"/>
      <c r="C591" s="33"/>
      <c r="D591" s="33" t="s">
        <v>435</v>
      </c>
    </row>
    <row r="592" spans="1:4">
      <c r="A592" s="33"/>
      <c r="B592" s="33"/>
      <c r="C592" s="33"/>
      <c r="D592" s="33" t="s">
        <v>437</v>
      </c>
    </row>
    <row r="593" spans="1:4">
      <c r="A593" s="33" t="s">
        <v>2569</v>
      </c>
      <c r="B593" s="33" t="s">
        <v>175</v>
      </c>
      <c r="C593" s="33" t="s">
        <v>1028</v>
      </c>
      <c r="D593" s="33" t="s">
        <v>435</v>
      </c>
    </row>
    <row r="594" spans="1:4">
      <c r="A594" s="33"/>
      <c r="B594" s="33"/>
      <c r="C594" s="33"/>
      <c r="D594" s="33" t="s">
        <v>437</v>
      </c>
    </row>
    <row r="595" spans="1:4">
      <c r="A595" s="33" t="s">
        <v>2606</v>
      </c>
      <c r="B595" s="33" t="s">
        <v>174</v>
      </c>
      <c r="C595" s="33" t="s">
        <v>1028</v>
      </c>
      <c r="D595" s="33" t="s">
        <v>1134</v>
      </c>
    </row>
    <row r="596" spans="1:4">
      <c r="A596" s="33"/>
      <c r="B596" s="33"/>
      <c r="C596" s="33"/>
      <c r="D596" s="33" t="s">
        <v>435</v>
      </c>
    </row>
    <row r="597" spans="1:4">
      <c r="A597" s="33"/>
      <c r="B597" s="33"/>
      <c r="C597" s="33"/>
      <c r="D597" s="33" t="s">
        <v>437</v>
      </c>
    </row>
    <row r="598" spans="1:4">
      <c r="A598" s="33" t="s">
        <v>2570</v>
      </c>
      <c r="B598" s="33" t="s">
        <v>177</v>
      </c>
      <c r="C598" s="33" t="s">
        <v>1028</v>
      </c>
      <c r="D598" s="33" t="s">
        <v>435</v>
      </c>
    </row>
    <row r="599" spans="1:4">
      <c r="A599" s="33"/>
      <c r="B599" s="33"/>
      <c r="C599" s="33"/>
      <c r="D599" s="33" t="s">
        <v>437</v>
      </c>
    </row>
    <row r="600" spans="1:4">
      <c r="A600" s="33" t="s">
        <v>2605</v>
      </c>
      <c r="B600" s="33" t="s">
        <v>176</v>
      </c>
      <c r="C600" s="33" t="s">
        <v>1028</v>
      </c>
      <c r="D600" s="33" t="s">
        <v>1134</v>
      </c>
    </row>
    <row r="601" spans="1:4">
      <c r="A601" s="33"/>
      <c r="B601" s="33"/>
      <c r="C601" s="33"/>
      <c r="D601" s="33" t="s">
        <v>435</v>
      </c>
    </row>
    <row r="602" spans="1:4">
      <c r="A602" s="33"/>
      <c r="B602" s="33"/>
      <c r="C602" s="33"/>
      <c r="D602" s="33" t="s">
        <v>437</v>
      </c>
    </row>
    <row r="603" spans="1:4">
      <c r="A603" s="33" t="s">
        <v>2587</v>
      </c>
      <c r="B603" s="33" t="s">
        <v>867</v>
      </c>
      <c r="C603" s="33" t="s">
        <v>1028</v>
      </c>
      <c r="D603" s="33" t="s">
        <v>1134</v>
      </c>
    </row>
    <row r="604" spans="1:4">
      <c r="A604" s="33"/>
      <c r="B604" s="33"/>
      <c r="C604" s="33"/>
      <c r="D604" s="33" t="s">
        <v>435</v>
      </c>
    </row>
    <row r="605" spans="1:4">
      <c r="A605" s="33"/>
      <c r="B605" s="33"/>
      <c r="C605" s="33"/>
      <c r="D605" s="33" t="s">
        <v>437</v>
      </c>
    </row>
    <row r="606" spans="1:4">
      <c r="A606" s="33" t="s">
        <v>2559</v>
      </c>
      <c r="B606" s="33" t="s">
        <v>931</v>
      </c>
      <c r="C606" s="33" t="s">
        <v>1028</v>
      </c>
      <c r="D606" s="33" t="s">
        <v>435</v>
      </c>
    </row>
    <row r="607" spans="1:4">
      <c r="A607" s="33"/>
      <c r="B607" s="33"/>
      <c r="C607" s="33"/>
      <c r="D607" s="33" t="s">
        <v>437</v>
      </c>
    </row>
    <row r="608" spans="1:4">
      <c r="A608" s="33" t="s">
        <v>2607</v>
      </c>
      <c r="B608" s="33" t="s">
        <v>178</v>
      </c>
      <c r="C608" s="33" t="s">
        <v>1028</v>
      </c>
      <c r="D608" s="33" t="s">
        <v>1134</v>
      </c>
    </row>
    <row r="609" spans="1:4">
      <c r="A609" s="33"/>
      <c r="B609" s="33"/>
      <c r="C609" s="33"/>
      <c r="D609" s="33" t="s">
        <v>435</v>
      </c>
    </row>
    <row r="610" spans="1:4">
      <c r="A610" s="33"/>
      <c r="B610" s="33"/>
      <c r="C610" s="33"/>
      <c r="D610" s="33" t="s">
        <v>437</v>
      </c>
    </row>
    <row r="611" spans="1:4">
      <c r="A611" s="33" t="s">
        <v>2672</v>
      </c>
      <c r="B611" s="33" t="s">
        <v>216</v>
      </c>
      <c r="C611" s="33" t="s">
        <v>1028</v>
      </c>
      <c r="D611" s="33" t="s">
        <v>435</v>
      </c>
    </row>
    <row r="612" spans="1:4">
      <c r="A612" s="33" t="s">
        <v>2600</v>
      </c>
      <c r="B612" s="33" t="s">
        <v>179</v>
      </c>
      <c r="C612" s="33" t="s">
        <v>1028</v>
      </c>
      <c r="D612" s="33" t="s">
        <v>1134</v>
      </c>
    </row>
    <row r="613" spans="1:4">
      <c r="A613" s="33"/>
      <c r="B613" s="33"/>
      <c r="C613" s="33"/>
      <c r="D613" s="33" t="s">
        <v>435</v>
      </c>
    </row>
    <row r="614" spans="1:4">
      <c r="A614" s="33"/>
      <c r="B614" s="33"/>
      <c r="C614" s="33"/>
      <c r="D614" s="33" t="s">
        <v>437</v>
      </c>
    </row>
    <row r="615" spans="1:4">
      <c r="A615" s="33" t="s">
        <v>571</v>
      </c>
      <c r="B615" s="33" t="s">
        <v>572</v>
      </c>
      <c r="C615" s="33" t="s">
        <v>1367</v>
      </c>
      <c r="D615" s="33" t="s">
        <v>436</v>
      </c>
    </row>
    <row r="616" spans="1:4">
      <c r="A616" s="33"/>
      <c r="B616" s="33"/>
      <c r="C616" s="33"/>
      <c r="D616" s="33" t="s">
        <v>1134</v>
      </c>
    </row>
    <row r="617" spans="1:4">
      <c r="A617" s="33"/>
      <c r="B617" s="33"/>
      <c r="C617" s="33"/>
      <c r="D617" s="33" t="s">
        <v>437</v>
      </c>
    </row>
    <row r="618" spans="1:4">
      <c r="A618" s="33"/>
      <c r="B618" s="33"/>
      <c r="C618" s="33"/>
      <c r="D618" s="33" t="s">
        <v>403</v>
      </c>
    </row>
    <row r="619" spans="1:4">
      <c r="A619" s="33" t="s">
        <v>1393</v>
      </c>
      <c r="B619" s="33" t="s">
        <v>652</v>
      </c>
      <c r="C619" s="33" t="s">
        <v>1367</v>
      </c>
      <c r="D619" s="33" t="s">
        <v>436</v>
      </c>
    </row>
    <row r="620" spans="1:4">
      <c r="A620" s="33"/>
      <c r="B620" s="33"/>
      <c r="C620" s="33"/>
      <c r="D620" s="33" t="s">
        <v>1134</v>
      </c>
    </row>
    <row r="621" spans="1:4">
      <c r="A621" s="33"/>
      <c r="B621" s="33"/>
      <c r="C621" s="33"/>
      <c r="D621" s="33" t="s">
        <v>403</v>
      </c>
    </row>
    <row r="622" spans="1:4">
      <c r="A622" s="33" t="s">
        <v>1594</v>
      </c>
      <c r="B622" s="33" t="s">
        <v>1014</v>
      </c>
      <c r="C622" s="33" t="s">
        <v>1367</v>
      </c>
      <c r="D622" s="33" t="s">
        <v>436</v>
      </c>
    </row>
    <row r="623" spans="1:4">
      <c r="A623" s="33"/>
      <c r="B623" s="33"/>
      <c r="C623" s="33"/>
      <c r="D623" s="33" t="s">
        <v>1134</v>
      </c>
    </row>
    <row r="624" spans="1:4">
      <c r="A624" s="33"/>
      <c r="B624" s="33"/>
      <c r="C624" s="33"/>
      <c r="D624" s="33" t="s">
        <v>1136</v>
      </c>
    </row>
    <row r="625" spans="1:4">
      <c r="A625" s="33"/>
      <c r="B625" s="33"/>
      <c r="C625" s="33"/>
      <c r="D625" s="33" t="s">
        <v>403</v>
      </c>
    </row>
    <row r="626" spans="1:4">
      <c r="A626" s="33" t="s">
        <v>1464</v>
      </c>
      <c r="B626" s="33" t="s">
        <v>570</v>
      </c>
      <c r="C626" s="33" t="s">
        <v>1367</v>
      </c>
      <c r="D626" s="33" t="s">
        <v>437</v>
      </c>
    </row>
    <row r="627" spans="1:4">
      <c r="A627" s="33" t="s">
        <v>934</v>
      </c>
      <c r="B627" s="33" t="s">
        <v>596</v>
      </c>
      <c r="C627" s="33" t="s">
        <v>1367</v>
      </c>
      <c r="D627" s="33" t="s">
        <v>436</v>
      </c>
    </row>
    <row r="628" spans="1:4">
      <c r="A628" s="33" t="s">
        <v>761</v>
      </c>
      <c r="B628" s="33" t="s">
        <v>597</v>
      </c>
      <c r="C628" s="33" t="s">
        <v>1367</v>
      </c>
      <c r="D628" s="33" t="s">
        <v>436</v>
      </c>
    </row>
    <row r="629" spans="1:4">
      <c r="A629" s="33"/>
      <c r="B629" s="33"/>
      <c r="C629" s="33"/>
      <c r="D629" s="33" t="s">
        <v>1134</v>
      </c>
    </row>
    <row r="630" spans="1:4">
      <c r="A630" s="33" t="s">
        <v>284</v>
      </c>
      <c r="B630" s="33" t="s">
        <v>574</v>
      </c>
      <c r="C630" s="33" t="s">
        <v>1367</v>
      </c>
      <c r="D630" s="33" t="s">
        <v>437</v>
      </c>
    </row>
    <row r="631" spans="1:4">
      <c r="A631" s="33" t="s">
        <v>1471</v>
      </c>
      <c r="B631" s="33" t="s">
        <v>595</v>
      </c>
      <c r="C631" s="33" t="s">
        <v>1367</v>
      </c>
      <c r="D631" s="33" t="s">
        <v>436</v>
      </c>
    </row>
    <row r="632" spans="1:4">
      <c r="A632" s="33"/>
      <c r="B632" s="33"/>
      <c r="C632" s="33"/>
      <c r="D632" s="33" t="s">
        <v>1134</v>
      </c>
    </row>
    <row r="633" spans="1:4">
      <c r="A633" s="33"/>
      <c r="B633" s="33"/>
      <c r="C633" s="33"/>
      <c r="D633" s="33" t="s">
        <v>403</v>
      </c>
    </row>
    <row r="634" spans="1:4">
      <c r="A634" s="33" t="s">
        <v>575</v>
      </c>
      <c r="B634" s="33" t="s">
        <v>576</v>
      </c>
      <c r="C634" s="33" t="s">
        <v>1368</v>
      </c>
      <c r="D634" s="33" t="s">
        <v>1134</v>
      </c>
    </row>
    <row r="635" spans="1:4">
      <c r="A635" s="33"/>
      <c r="B635" s="33"/>
      <c r="C635" s="33"/>
      <c r="D635" s="33" t="s">
        <v>1136</v>
      </c>
    </row>
    <row r="636" spans="1:4">
      <c r="A636" s="33" t="s">
        <v>34</v>
      </c>
      <c r="B636" s="33" t="s">
        <v>593</v>
      </c>
      <c r="C636" s="33" t="s">
        <v>1368</v>
      </c>
      <c r="D636" s="33" t="s">
        <v>1134</v>
      </c>
    </row>
    <row r="637" spans="1:4">
      <c r="A637" s="33" t="s">
        <v>478</v>
      </c>
      <c r="B637" s="33" t="s">
        <v>479</v>
      </c>
      <c r="C637" s="33" t="s">
        <v>1368</v>
      </c>
      <c r="D637" s="33" t="s">
        <v>1134</v>
      </c>
    </row>
    <row r="638" spans="1:4">
      <c r="A638" s="33" t="s">
        <v>1260</v>
      </c>
      <c r="B638" s="33" t="s">
        <v>1261</v>
      </c>
      <c r="C638" s="33" t="s">
        <v>1368</v>
      </c>
      <c r="D638" s="33" t="s">
        <v>1138</v>
      </c>
    </row>
    <row r="639" spans="1:4">
      <c r="A639" s="33"/>
      <c r="B639" s="33"/>
      <c r="C639" s="33"/>
      <c r="D639" s="33" t="s">
        <v>1134</v>
      </c>
    </row>
    <row r="640" spans="1:4">
      <c r="A640" s="33" t="s">
        <v>1262</v>
      </c>
      <c r="B640" s="33" t="s">
        <v>1263</v>
      </c>
      <c r="C640" s="33" t="s">
        <v>1368</v>
      </c>
      <c r="D640" s="33" t="s">
        <v>1138</v>
      </c>
    </row>
    <row r="641" spans="1:4">
      <c r="A641" s="33"/>
      <c r="B641" s="33"/>
      <c r="C641" s="33"/>
      <c r="D641" s="33" t="s">
        <v>1134</v>
      </c>
    </row>
    <row r="642" spans="1:4">
      <c r="A642" s="33" t="s">
        <v>1264</v>
      </c>
      <c r="B642" s="33" t="s">
        <v>1265</v>
      </c>
      <c r="C642" s="33" t="s">
        <v>1368</v>
      </c>
      <c r="D642" s="33" t="s">
        <v>1138</v>
      </c>
    </row>
    <row r="643" spans="1:4">
      <c r="A643" s="33"/>
      <c r="B643" s="33"/>
      <c r="C643" s="33"/>
      <c r="D643" s="33" t="s">
        <v>1134</v>
      </c>
    </row>
    <row r="644" spans="1:4">
      <c r="A644" s="33" t="s">
        <v>1266</v>
      </c>
      <c r="B644" s="33" t="s">
        <v>1267</v>
      </c>
      <c r="C644" s="33" t="s">
        <v>1368</v>
      </c>
      <c r="D644" s="33" t="s">
        <v>1138</v>
      </c>
    </row>
    <row r="645" spans="1:4">
      <c r="A645" s="33"/>
      <c r="B645" s="33"/>
      <c r="C645" s="33"/>
      <c r="D645" s="33" t="s">
        <v>1134</v>
      </c>
    </row>
    <row r="646" spans="1:4">
      <c r="A646" s="33" t="s">
        <v>762</v>
      </c>
      <c r="B646" s="33" t="s">
        <v>84</v>
      </c>
      <c r="C646" s="33" t="s">
        <v>1368</v>
      </c>
      <c r="D646" s="33" t="s">
        <v>1138</v>
      </c>
    </row>
    <row r="647" spans="1:4">
      <c r="A647" s="33"/>
      <c r="B647" s="33"/>
      <c r="C647" s="33"/>
      <c r="D647" s="33" t="s">
        <v>1134</v>
      </c>
    </row>
    <row r="648" spans="1:4">
      <c r="A648" s="33" t="s">
        <v>763</v>
      </c>
      <c r="B648" s="33" t="s">
        <v>88</v>
      </c>
      <c r="C648" s="33" t="s">
        <v>1368</v>
      </c>
      <c r="D648" s="33" t="s">
        <v>1138</v>
      </c>
    </row>
    <row r="649" spans="1:4">
      <c r="A649" s="33"/>
      <c r="B649" s="33"/>
      <c r="C649" s="33"/>
      <c r="D649" s="33" t="s">
        <v>1134</v>
      </c>
    </row>
    <row r="650" spans="1:4">
      <c r="A650" s="33" t="s">
        <v>764</v>
      </c>
      <c r="B650" s="33" t="s">
        <v>85</v>
      </c>
      <c r="C650" s="33" t="s">
        <v>1368</v>
      </c>
      <c r="D650" s="33" t="s">
        <v>1138</v>
      </c>
    </row>
    <row r="651" spans="1:4">
      <c r="A651" s="33"/>
      <c r="B651" s="33"/>
      <c r="C651" s="33"/>
      <c r="D651" s="33" t="s">
        <v>1134</v>
      </c>
    </row>
    <row r="652" spans="1:4">
      <c r="A652" s="33" t="s">
        <v>765</v>
      </c>
      <c r="B652" s="33" t="s">
        <v>86</v>
      </c>
      <c r="C652" s="33" t="s">
        <v>1368</v>
      </c>
      <c r="D652" s="33" t="s">
        <v>1138</v>
      </c>
    </row>
    <row r="653" spans="1:4">
      <c r="A653" s="33"/>
      <c r="B653" s="33"/>
      <c r="C653" s="33"/>
      <c r="D653" s="33" t="s">
        <v>1134</v>
      </c>
    </row>
    <row r="654" spans="1:4">
      <c r="A654" s="33" t="s">
        <v>766</v>
      </c>
      <c r="B654" s="33" t="s">
        <v>87</v>
      </c>
      <c r="C654" s="33" t="s">
        <v>1368</v>
      </c>
      <c r="D654" s="33" t="s">
        <v>1138</v>
      </c>
    </row>
    <row r="655" spans="1:4">
      <c r="A655" s="33"/>
      <c r="B655" s="33"/>
      <c r="C655" s="33"/>
      <c r="D655" s="33" t="s">
        <v>1134</v>
      </c>
    </row>
    <row r="656" spans="1:4">
      <c r="A656" s="33" t="s">
        <v>767</v>
      </c>
      <c r="B656" s="33" t="s">
        <v>89</v>
      </c>
      <c r="C656" s="33" t="s">
        <v>1368</v>
      </c>
      <c r="D656" s="33" t="s">
        <v>1138</v>
      </c>
    </row>
    <row r="657" spans="1:4">
      <c r="A657" s="33"/>
      <c r="B657" s="33"/>
      <c r="C657" s="33"/>
      <c r="D657" s="33" t="s">
        <v>1134</v>
      </c>
    </row>
    <row r="658" spans="1:4">
      <c r="A658" s="33" t="s">
        <v>1468</v>
      </c>
      <c r="B658" s="33" t="s">
        <v>577</v>
      </c>
      <c r="C658" s="33" t="s">
        <v>1368</v>
      </c>
      <c r="D658" s="33" t="s">
        <v>1134</v>
      </c>
    </row>
    <row r="659" spans="1:4">
      <c r="A659" s="33" t="s">
        <v>1473</v>
      </c>
      <c r="B659" s="33" t="s">
        <v>602</v>
      </c>
      <c r="C659" s="33" t="s">
        <v>1368</v>
      </c>
      <c r="D659" s="33" t="s">
        <v>1134</v>
      </c>
    </row>
    <row r="660" spans="1:4">
      <c r="A660" s="33" t="s">
        <v>1469</v>
      </c>
      <c r="B660" s="33" t="s">
        <v>594</v>
      </c>
      <c r="C660" s="33" t="s">
        <v>1368</v>
      </c>
      <c r="D660" s="33" t="s">
        <v>1134</v>
      </c>
    </row>
    <row r="661" spans="1:4">
      <c r="A661" s="33" t="s">
        <v>289</v>
      </c>
      <c r="B661" s="33" t="s">
        <v>290</v>
      </c>
      <c r="C661" s="33" t="s">
        <v>1368</v>
      </c>
      <c r="D661" s="33" t="s">
        <v>1134</v>
      </c>
    </row>
    <row r="662" spans="1:4">
      <c r="A662" s="33" t="s">
        <v>743</v>
      </c>
      <c r="B662" s="33" t="s">
        <v>744</v>
      </c>
      <c r="C662" s="33" t="s">
        <v>1368</v>
      </c>
      <c r="D662" s="33" t="s">
        <v>1134</v>
      </c>
    </row>
    <row r="663" spans="1:4">
      <c r="A663" s="33" t="s">
        <v>55</v>
      </c>
      <c r="B663" s="33" t="s">
        <v>61</v>
      </c>
      <c r="C663" s="33" t="s">
        <v>1368</v>
      </c>
      <c r="D663" s="33" t="s">
        <v>1138</v>
      </c>
    </row>
    <row r="664" spans="1:4">
      <c r="A664" s="33"/>
      <c r="B664" s="33"/>
      <c r="C664" s="33"/>
      <c r="D664" s="33" t="s">
        <v>1134</v>
      </c>
    </row>
    <row r="665" spans="1:4">
      <c r="A665" s="33" t="s">
        <v>54</v>
      </c>
      <c r="B665" s="33" t="s">
        <v>60</v>
      </c>
      <c r="C665" s="33" t="s">
        <v>1368</v>
      </c>
      <c r="D665" s="33" t="s">
        <v>1138</v>
      </c>
    </row>
    <row r="666" spans="1:4">
      <c r="A666" s="33"/>
      <c r="B666" s="33"/>
      <c r="C666" s="33"/>
      <c r="D666" s="33" t="s">
        <v>1134</v>
      </c>
    </row>
    <row r="667" spans="1:4">
      <c r="A667" s="33" t="s">
        <v>53</v>
      </c>
      <c r="B667" s="33" t="s">
        <v>59</v>
      </c>
      <c r="C667" s="33" t="s">
        <v>1368</v>
      </c>
      <c r="D667" s="33" t="s">
        <v>1138</v>
      </c>
    </row>
    <row r="668" spans="1:4">
      <c r="A668" s="33"/>
      <c r="B668" s="33"/>
      <c r="C668" s="33"/>
      <c r="D668" s="33" t="s">
        <v>1134</v>
      </c>
    </row>
    <row r="669" spans="1:4">
      <c r="A669" s="33" t="s">
        <v>52</v>
      </c>
      <c r="B669" s="33" t="s">
        <v>58</v>
      </c>
      <c r="C669" s="33" t="s">
        <v>1368</v>
      </c>
      <c r="D669" s="33" t="s">
        <v>1138</v>
      </c>
    </row>
    <row r="670" spans="1:4">
      <c r="A670" s="33"/>
      <c r="B670" s="33"/>
      <c r="C670" s="33"/>
      <c r="D670" s="33" t="s">
        <v>1134</v>
      </c>
    </row>
    <row r="671" spans="1:4">
      <c r="A671" s="33" t="s">
        <v>51</v>
      </c>
      <c r="B671" s="33" t="s">
        <v>57</v>
      </c>
      <c r="C671" s="33" t="s">
        <v>1368</v>
      </c>
      <c r="D671" s="33" t="s">
        <v>1138</v>
      </c>
    </row>
    <row r="672" spans="1:4">
      <c r="A672" s="33"/>
      <c r="B672" s="33"/>
      <c r="C672" s="33"/>
      <c r="D672" s="33" t="s">
        <v>1134</v>
      </c>
    </row>
    <row r="673" spans="1:4">
      <c r="A673" s="33" t="s">
        <v>50</v>
      </c>
      <c r="B673" s="33" t="s">
        <v>56</v>
      </c>
      <c r="C673" s="33" t="s">
        <v>1368</v>
      </c>
      <c r="D673" s="33" t="s">
        <v>1138</v>
      </c>
    </row>
    <row r="674" spans="1:4">
      <c r="A674" s="33"/>
      <c r="B674" s="33"/>
      <c r="C674" s="33"/>
      <c r="D674" s="33" t="s">
        <v>1134</v>
      </c>
    </row>
    <row r="675" spans="1:4">
      <c r="A675" s="33" t="s">
        <v>282</v>
      </c>
      <c r="B675" s="33" t="s">
        <v>283</v>
      </c>
      <c r="C675" s="33" t="s">
        <v>1368</v>
      </c>
      <c r="D675" s="33" t="s">
        <v>1138</v>
      </c>
    </row>
    <row r="676" spans="1:4">
      <c r="A676" s="33"/>
      <c r="B676" s="33"/>
      <c r="C676" s="33"/>
      <c r="D676" s="33" t="s">
        <v>1134</v>
      </c>
    </row>
    <row r="677" spans="1:4">
      <c r="A677" s="33" t="s">
        <v>981</v>
      </c>
      <c r="B677" s="33" t="s">
        <v>973</v>
      </c>
      <c r="C677" s="33" t="s">
        <v>1368</v>
      </c>
      <c r="D677" s="33" t="s">
        <v>1134</v>
      </c>
    </row>
    <row r="678" spans="1:4">
      <c r="A678" s="33"/>
      <c r="B678" s="33"/>
      <c r="C678" s="33"/>
      <c r="D678" s="33" t="s">
        <v>437</v>
      </c>
    </row>
    <row r="679" spans="1:4">
      <c r="A679" s="33" t="s">
        <v>980</v>
      </c>
      <c r="B679" s="33" t="s">
        <v>972</v>
      </c>
      <c r="C679" s="33" t="s">
        <v>1368</v>
      </c>
      <c r="D679" s="33" t="s">
        <v>1134</v>
      </c>
    </row>
    <row r="680" spans="1:4">
      <c r="A680" s="33"/>
      <c r="B680" s="33"/>
      <c r="C680" s="33"/>
      <c r="D680" s="33" t="s">
        <v>437</v>
      </c>
    </row>
    <row r="681" spans="1:4">
      <c r="A681" s="33" t="s">
        <v>71</v>
      </c>
      <c r="B681" s="33" t="s">
        <v>72</v>
      </c>
      <c r="C681" s="33" t="s">
        <v>1368</v>
      </c>
      <c r="D681" s="33" t="s">
        <v>1134</v>
      </c>
    </row>
    <row r="682" spans="1:4">
      <c r="A682" s="33" t="s">
        <v>468</v>
      </c>
      <c r="B682" s="33" t="s">
        <v>469</v>
      </c>
      <c r="C682" s="33" t="s">
        <v>1368</v>
      </c>
      <c r="D682" s="33" t="s">
        <v>1134</v>
      </c>
    </row>
    <row r="683" spans="1:4">
      <c r="A683" s="33" t="s">
        <v>73</v>
      </c>
      <c r="B683" s="33" t="s">
        <v>74</v>
      </c>
      <c r="C683" s="33" t="s">
        <v>1368</v>
      </c>
      <c r="D683" s="33" t="s">
        <v>1134</v>
      </c>
    </row>
    <row r="684" spans="1:4">
      <c r="A684" s="33" t="s">
        <v>75</v>
      </c>
      <c r="B684" s="33" t="s">
        <v>76</v>
      </c>
      <c r="C684" s="33" t="s">
        <v>1368</v>
      </c>
      <c r="D684" s="33" t="s">
        <v>1134</v>
      </c>
    </row>
    <row r="685" spans="1:4">
      <c r="A685" s="33" t="s">
        <v>396</v>
      </c>
      <c r="B685" s="33" t="s">
        <v>397</v>
      </c>
      <c r="C685" s="33" t="s">
        <v>1368</v>
      </c>
      <c r="D685" s="33" t="s">
        <v>1134</v>
      </c>
    </row>
    <row r="686" spans="1:4">
      <c r="A686" s="33" t="s">
        <v>77</v>
      </c>
      <c r="B686" s="33" t="s">
        <v>78</v>
      </c>
      <c r="C686" s="33" t="s">
        <v>1368</v>
      </c>
      <c r="D686" s="33" t="s">
        <v>1134</v>
      </c>
    </row>
    <row r="687" spans="1:4">
      <c r="A687" s="33" t="s">
        <v>79</v>
      </c>
      <c r="B687" s="33" t="s">
        <v>80</v>
      </c>
      <c r="C687" s="33" t="s">
        <v>1368</v>
      </c>
      <c r="D687" s="33" t="s">
        <v>1134</v>
      </c>
    </row>
    <row r="688" spans="1:4">
      <c r="A688" s="33" t="s">
        <v>470</v>
      </c>
      <c r="B688" s="33" t="s">
        <v>471</v>
      </c>
      <c r="C688" s="33" t="s">
        <v>1368</v>
      </c>
      <c r="D688" s="33" t="s">
        <v>1134</v>
      </c>
    </row>
    <row r="689" spans="1:4">
      <c r="A689" s="33" t="s">
        <v>81</v>
      </c>
      <c r="B689" s="33" t="s">
        <v>82</v>
      </c>
      <c r="C689" s="33" t="s">
        <v>1368</v>
      </c>
      <c r="D689" s="33" t="s">
        <v>1134</v>
      </c>
    </row>
    <row r="690" spans="1:4">
      <c r="A690" s="33" t="s">
        <v>1470</v>
      </c>
      <c r="B690" s="33" t="s">
        <v>491</v>
      </c>
      <c r="C690" s="33" t="s">
        <v>1368</v>
      </c>
      <c r="D690" s="33" t="s">
        <v>1134</v>
      </c>
    </row>
    <row r="691" spans="1:4">
      <c r="A691" s="33" t="s">
        <v>1467</v>
      </c>
      <c r="B691" s="33" t="s">
        <v>578</v>
      </c>
      <c r="C691" s="33" t="s">
        <v>1368</v>
      </c>
      <c r="D691" s="33" t="s">
        <v>1134</v>
      </c>
    </row>
    <row r="692" spans="1:4">
      <c r="A692" s="33" t="s">
        <v>1465</v>
      </c>
      <c r="B692" s="33" t="s">
        <v>579</v>
      </c>
      <c r="C692" s="33" t="s">
        <v>1368</v>
      </c>
      <c r="D692" s="33" t="s">
        <v>1134</v>
      </c>
    </row>
    <row r="693" spans="1:4">
      <c r="A693" s="33" t="s">
        <v>1466</v>
      </c>
      <c r="B693" s="33" t="s">
        <v>580</v>
      </c>
      <c r="C693" s="33" t="s">
        <v>1368</v>
      </c>
      <c r="D693" s="33" t="s">
        <v>1134</v>
      </c>
    </row>
    <row r="694" spans="1:4">
      <c r="A694" s="33" t="s">
        <v>1747</v>
      </c>
      <c r="B694" s="33" t="s">
        <v>895</v>
      </c>
      <c r="C694" s="33" t="s">
        <v>1369</v>
      </c>
      <c r="D694" s="33" t="s">
        <v>1134</v>
      </c>
    </row>
    <row r="695" spans="1:4">
      <c r="A695" s="33"/>
      <c r="B695" s="33"/>
      <c r="C695" s="33"/>
      <c r="D695" s="33" t="s">
        <v>437</v>
      </c>
    </row>
    <row r="696" spans="1:4">
      <c r="A696" s="33" t="s">
        <v>1748</v>
      </c>
      <c r="B696" s="33" t="s">
        <v>896</v>
      </c>
      <c r="C696" s="33" t="s">
        <v>1369</v>
      </c>
      <c r="D696" s="33" t="s">
        <v>1134</v>
      </c>
    </row>
    <row r="697" spans="1:4">
      <c r="A697" s="33"/>
      <c r="B697" s="33"/>
      <c r="C697" s="33"/>
      <c r="D697" s="33" t="s">
        <v>437</v>
      </c>
    </row>
    <row r="698" spans="1:4">
      <c r="A698" s="33" t="s">
        <v>38</v>
      </c>
      <c r="B698" s="33" t="s">
        <v>843</v>
      </c>
      <c r="C698" s="33" t="s">
        <v>1369</v>
      </c>
      <c r="D698" s="33" t="s">
        <v>1134</v>
      </c>
    </row>
    <row r="699" spans="1:4">
      <c r="A699" s="33"/>
      <c r="B699" s="33"/>
      <c r="C699" s="33"/>
      <c r="D699" s="33" t="s">
        <v>437</v>
      </c>
    </row>
    <row r="700" spans="1:4">
      <c r="A700" s="33" t="s">
        <v>1389</v>
      </c>
      <c r="B700" s="33" t="s">
        <v>1390</v>
      </c>
      <c r="C700" s="33" t="s">
        <v>1369</v>
      </c>
      <c r="D700" s="33" t="s">
        <v>1134</v>
      </c>
    </row>
    <row r="701" spans="1:4">
      <c r="A701" s="33"/>
      <c r="B701" s="33"/>
      <c r="C701" s="33"/>
      <c r="D701" s="33" t="s">
        <v>437</v>
      </c>
    </row>
    <row r="702" spans="1:4">
      <c r="A702" s="33" t="s">
        <v>768</v>
      </c>
      <c r="B702" s="33" t="s">
        <v>70</v>
      </c>
      <c r="C702" s="33" t="s">
        <v>1369</v>
      </c>
      <c r="D702" s="33" t="s">
        <v>1134</v>
      </c>
    </row>
    <row r="703" spans="1:4">
      <c r="A703" s="33"/>
      <c r="B703" s="33"/>
      <c r="C703" s="33"/>
      <c r="D703" s="33" t="s">
        <v>437</v>
      </c>
    </row>
    <row r="704" spans="1:4">
      <c r="A704" s="33" t="s">
        <v>1391</v>
      </c>
      <c r="B704" s="33" t="s">
        <v>1392</v>
      </c>
      <c r="C704" s="33" t="s">
        <v>1369</v>
      </c>
      <c r="D704" s="33" t="s">
        <v>1134</v>
      </c>
    </row>
    <row r="705" spans="1:4">
      <c r="A705" s="33"/>
      <c r="B705" s="33"/>
      <c r="C705" s="33"/>
      <c r="D705" s="33" t="s">
        <v>437</v>
      </c>
    </row>
    <row r="706" spans="1:4">
      <c r="A706" s="33" t="s">
        <v>1749</v>
      </c>
      <c r="B706" s="33" t="s">
        <v>1396</v>
      </c>
      <c r="C706" s="33" t="s">
        <v>1369</v>
      </c>
      <c r="D706" s="33" t="s">
        <v>437</v>
      </c>
    </row>
    <row r="707" spans="1:4">
      <c r="A707" s="33" t="s">
        <v>1299</v>
      </c>
      <c r="B707" s="33" t="s">
        <v>1300</v>
      </c>
      <c r="C707" s="33" t="s">
        <v>1369</v>
      </c>
      <c r="D707" s="33" t="s">
        <v>437</v>
      </c>
    </row>
    <row r="708" spans="1:4">
      <c r="A708" s="33" t="s">
        <v>1750</v>
      </c>
      <c r="B708" s="33" t="s">
        <v>844</v>
      </c>
      <c r="C708" s="33" t="s">
        <v>1369</v>
      </c>
      <c r="D708" s="33" t="s">
        <v>1134</v>
      </c>
    </row>
    <row r="709" spans="1:4">
      <c r="A709" s="33"/>
      <c r="B709" s="33"/>
      <c r="C709" s="33"/>
      <c r="D709" s="33" t="s">
        <v>1135</v>
      </c>
    </row>
    <row r="710" spans="1:4">
      <c r="A710" s="33"/>
      <c r="B710" s="33"/>
      <c r="C710" s="33"/>
      <c r="D710" s="33" t="s">
        <v>437</v>
      </c>
    </row>
    <row r="711" spans="1:4">
      <c r="A711" s="33" t="s">
        <v>39</v>
      </c>
      <c r="B711" s="33" t="s">
        <v>842</v>
      </c>
      <c r="C711" s="33" t="s">
        <v>1369</v>
      </c>
      <c r="D711" s="33" t="s">
        <v>1134</v>
      </c>
    </row>
    <row r="712" spans="1:4">
      <c r="A712" s="33"/>
      <c r="B712" s="33"/>
      <c r="C712" s="33"/>
      <c r="D712" s="33" t="s">
        <v>437</v>
      </c>
    </row>
    <row r="713" spans="1:4">
      <c r="A713" s="33" t="s">
        <v>40</v>
      </c>
      <c r="B713" s="33" t="s">
        <v>841</v>
      </c>
      <c r="C713" s="33" t="s">
        <v>1369</v>
      </c>
      <c r="D713" s="33" t="s">
        <v>1134</v>
      </c>
    </row>
    <row r="714" spans="1:4">
      <c r="A714" s="33"/>
      <c r="B714" s="33"/>
      <c r="C714" s="33"/>
      <c r="D714" s="33" t="s">
        <v>437</v>
      </c>
    </row>
    <row r="715" spans="1:4">
      <c r="A715" s="33" t="s">
        <v>1291</v>
      </c>
      <c r="B715" s="33" t="s">
        <v>1292</v>
      </c>
      <c r="C715" s="33" t="s">
        <v>1369</v>
      </c>
      <c r="D715" s="33" t="s">
        <v>658</v>
      </c>
    </row>
    <row r="716" spans="1:4">
      <c r="A716" s="33" t="s">
        <v>1595</v>
      </c>
      <c r="B716" s="33" t="s">
        <v>601</v>
      </c>
      <c r="C716" s="33" t="s">
        <v>1366</v>
      </c>
      <c r="D716" s="33" t="s">
        <v>1134</v>
      </c>
    </row>
    <row r="717" spans="1:4">
      <c r="A717" s="33"/>
      <c r="B717" s="33"/>
      <c r="C717" s="33"/>
      <c r="D717" s="33" t="s">
        <v>1135</v>
      </c>
    </row>
    <row r="718" spans="1:4">
      <c r="A718" s="33" t="s">
        <v>1596</v>
      </c>
      <c r="B718" s="33" t="s">
        <v>482</v>
      </c>
      <c r="C718" s="33" t="s">
        <v>1366</v>
      </c>
      <c r="D718" s="33" t="s">
        <v>1134</v>
      </c>
    </row>
    <row r="719" spans="1:4">
      <c r="A719" s="33"/>
      <c r="B719" s="33"/>
      <c r="C719" s="33"/>
      <c r="D719" s="33" t="s">
        <v>1135</v>
      </c>
    </row>
    <row r="720" spans="1:4">
      <c r="A720" s="33" t="s">
        <v>192</v>
      </c>
      <c r="B720" s="33" t="s">
        <v>193</v>
      </c>
      <c r="C720" s="33" t="s">
        <v>1366</v>
      </c>
      <c r="D720" s="33" t="s">
        <v>1134</v>
      </c>
    </row>
    <row r="721" spans="1:4">
      <c r="A721" s="33"/>
      <c r="B721" s="33"/>
      <c r="C721" s="33"/>
      <c r="D721" s="33" t="s">
        <v>437</v>
      </c>
    </row>
    <row r="722" spans="1:4">
      <c r="A722" s="33"/>
      <c r="B722" s="33"/>
      <c r="C722" s="33"/>
      <c r="D722" s="33" t="s">
        <v>2396</v>
      </c>
    </row>
    <row r="723" spans="1:4">
      <c r="A723" s="33" t="s">
        <v>1597</v>
      </c>
      <c r="B723" s="33" t="s">
        <v>486</v>
      </c>
      <c r="C723" s="33" t="s">
        <v>1366</v>
      </c>
      <c r="D723" s="33" t="s">
        <v>1134</v>
      </c>
    </row>
    <row r="724" spans="1:4">
      <c r="A724" s="33"/>
      <c r="B724" s="33"/>
      <c r="C724" s="33"/>
      <c r="D724" s="33" t="s">
        <v>2396</v>
      </c>
    </row>
    <row r="725" spans="1:4">
      <c r="A725" s="33" t="s">
        <v>461</v>
      </c>
      <c r="B725" s="33" t="s">
        <v>462</v>
      </c>
      <c r="C725" s="33" t="s">
        <v>467</v>
      </c>
      <c r="D725" s="33" t="s">
        <v>1134</v>
      </c>
    </row>
    <row r="726" spans="1:4">
      <c r="A726" s="33"/>
      <c r="B726" s="33"/>
      <c r="C726" s="33"/>
      <c r="D726" s="33" t="s">
        <v>404</v>
      </c>
    </row>
    <row r="727" spans="1:4">
      <c r="A727" s="33"/>
      <c r="B727" s="33"/>
      <c r="C727" s="33"/>
      <c r="D727" s="33" t="s">
        <v>437</v>
      </c>
    </row>
    <row r="728" spans="1:4">
      <c r="A728" s="33" t="s">
        <v>401</v>
      </c>
      <c r="B728" s="33" t="s">
        <v>402</v>
      </c>
      <c r="C728" s="33" t="s">
        <v>467</v>
      </c>
      <c r="D728" s="33" t="s">
        <v>1134</v>
      </c>
    </row>
    <row r="729" spans="1:4">
      <c r="A729" s="33"/>
      <c r="B729" s="33"/>
      <c r="C729" s="33"/>
      <c r="D729" s="33" t="s">
        <v>404</v>
      </c>
    </row>
    <row r="730" spans="1:4">
      <c r="A730" s="33"/>
      <c r="B730" s="33"/>
      <c r="C730" s="33"/>
      <c r="D730" s="33" t="s">
        <v>437</v>
      </c>
    </row>
    <row r="731" spans="1:4">
      <c r="A731" s="33" t="s">
        <v>445</v>
      </c>
      <c r="B731" s="33" t="s">
        <v>446</v>
      </c>
      <c r="C731" s="33" t="s">
        <v>467</v>
      </c>
      <c r="D731" s="33" t="s">
        <v>1134</v>
      </c>
    </row>
    <row r="732" spans="1:4">
      <c r="A732" s="33"/>
      <c r="B732" s="33"/>
      <c r="C732" s="33"/>
      <c r="D732" s="33" t="s">
        <v>404</v>
      </c>
    </row>
    <row r="733" spans="1:4">
      <c r="A733" s="33"/>
      <c r="B733" s="33"/>
      <c r="C733" s="33"/>
      <c r="D733" s="33" t="s">
        <v>437</v>
      </c>
    </row>
    <row r="734" spans="1:4">
      <c r="A734" s="33" t="s">
        <v>459</v>
      </c>
      <c r="B734" s="33" t="s">
        <v>460</v>
      </c>
      <c r="C734" s="33" t="s">
        <v>467</v>
      </c>
      <c r="D734" s="33" t="s">
        <v>1134</v>
      </c>
    </row>
    <row r="735" spans="1:4">
      <c r="A735" s="33"/>
      <c r="B735" s="33"/>
      <c r="C735" s="33"/>
      <c r="D735" s="33" t="s">
        <v>404</v>
      </c>
    </row>
    <row r="736" spans="1:4">
      <c r="A736" s="33"/>
      <c r="B736" s="33"/>
      <c r="C736" s="33"/>
      <c r="D736" s="33" t="s">
        <v>437</v>
      </c>
    </row>
    <row r="737" spans="1:4">
      <c r="A737" s="33" t="s">
        <v>451</v>
      </c>
      <c r="B737" s="33" t="s">
        <v>452</v>
      </c>
      <c r="C737" s="33" t="s">
        <v>467</v>
      </c>
      <c r="D737" s="33" t="s">
        <v>1134</v>
      </c>
    </row>
    <row r="738" spans="1:4">
      <c r="A738" s="33"/>
      <c r="B738" s="33"/>
      <c r="C738" s="33"/>
      <c r="D738" s="33" t="s">
        <v>404</v>
      </c>
    </row>
    <row r="739" spans="1:4">
      <c r="A739" s="33"/>
      <c r="B739" s="33"/>
      <c r="C739" s="33"/>
      <c r="D739" s="33" t="s">
        <v>437</v>
      </c>
    </row>
    <row r="740" spans="1:4">
      <c r="A740" s="33" t="s">
        <v>449</v>
      </c>
      <c r="B740" s="33" t="s">
        <v>450</v>
      </c>
      <c r="C740" s="33" t="s">
        <v>467</v>
      </c>
      <c r="D740" s="33" t="s">
        <v>1134</v>
      </c>
    </row>
    <row r="741" spans="1:4">
      <c r="A741" s="33"/>
      <c r="B741" s="33"/>
      <c r="C741" s="33"/>
      <c r="D741" s="33" t="s">
        <v>404</v>
      </c>
    </row>
    <row r="742" spans="1:4">
      <c r="A742" s="33"/>
      <c r="B742" s="33"/>
      <c r="C742" s="33"/>
      <c r="D742" s="33" t="s">
        <v>1136</v>
      </c>
    </row>
    <row r="743" spans="1:4">
      <c r="A743" s="33"/>
      <c r="B743" s="33"/>
      <c r="C743" s="33"/>
      <c r="D743" s="33" t="s">
        <v>437</v>
      </c>
    </row>
    <row r="744" spans="1:4">
      <c r="A744" s="33" t="s">
        <v>1598</v>
      </c>
      <c r="B744" s="33" t="s">
        <v>457</v>
      </c>
      <c r="C744" s="33" t="s">
        <v>467</v>
      </c>
      <c r="D744" s="33" t="s">
        <v>1134</v>
      </c>
    </row>
    <row r="745" spans="1:4">
      <c r="A745" s="33"/>
      <c r="B745" s="33"/>
      <c r="C745" s="33"/>
      <c r="D745" s="33" t="s">
        <v>404</v>
      </c>
    </row>
    <row r="746" spans="1:4">
      <c r="A746" s="33"/>
      <c r="B746" s="33"/>
      <c r="C746" s="33"/>
      <c r="D746" s="33" t="s">
        <v>437</v>
      </c>
    </row>
    <row r="747" spans="1:4">
      <c r="A747" s="33" t="s">
        <v>463</v>
      </c>
      <c r="B747" s="33" t="s">
        <v>464</v>
      </c>
      <c r="C747" s="33" t="s">
        <v>467</v>
      </c>
      <c r="D747" s="33" t="s">
        <v>1134</v>
      </c>
    </row>
    <row r="748" spans="1:4">
      <c r="A748" s="33"/>
      <c r="B748" s="33"/>
      <c r="C748" s="33"/>
      <c r="D748" s="33" t="s">
        <v>404</v>
      </c>
    </row>
    <row r="749" spans="1:4">
      <c r="A749" s="33"/>
      <c r="B749" s="33"/>
      <c r="C749" s="33"/>
      <c r="D749" s="33" t="s">
        <v>437</v>
      </c>
    </row>
    <row r="750" spans="1:4">
      <c r="A750" s="33" t="s">
        <v>447</v>
      </c>
      <c r="B750" s="33" t="s">
        <v>448</v>
      </c>
      <c r="C750" s="33" t="s">
        <v>467</v>
      </c>
      <c r="D750" s="33" t="s">
        <v>1134</v>
      </c>
    </row>
    <row r="751" spans="1:4">
      <c r="A751" s="33"/>
      <c r="B751" s="33"/>
      <c r="C751" s="33"/>
      <c r="D751" s="33" t="s">
        <v>404</v>
      </c>
    </row>
    <row r="752" spans="1:4">
      <c r="A752" s="33"/>
      <c r="B752" s="33"/>
      <c r="C752" s="33"/>
      <c r="D752" s="33" t="s">
        <v>1136</v>
      </c>
    </row>
    <row r="753" spans="1:4">
      <c r="A753" s="33"/>
      <c r="B753" s="33"/>
      <c r="C753" s="33"/>
      <c r="D753" s="33" t="s">
        <v>437</v>
      </c>
    </row>
    <row r="754" spans="1:4">
      <c r="A754" s="33" t="s">
        <v>2780</v>
      </c>
      <c r="B754" s="33" t="s">
        <v>582</v>
      </c>
      <c r="C754" s="33" t="s">
        <v>1370</v>
      </c>
      <c r="D754" s="33" t="s">
        <v>1134</v>
      </c>
    </row>
    <row r="755" spans="1:4">
      <c r="A755" s="33"/>
      <c r="B755" s="33"/>
      <c r="C755" s="33"/>
      <c r="D755" s="33" t="s">
        <v>1737</v>
      </c>
    </row>
    <row r="756" spans="1:4">
      <c r="A756" s="33"/>
      <c r="B756" s="33"/>
      <c r="C756" s="33"/>
      <c r="D756" s="33" t="s">
        <v>437</v>
      </c>
    </row>
    <row r="757" spans="1:4">
      <c r="A757" s="33" t="s">
        <v>2778</v>
      </c>
      <c r="B757" s="33" t="s">
        <v>2372</v>
      </c>
      <c r="C757" s="33" t="s">
        <v>1370</v>
      </c>
      <c r="D757" s="33" t="s">
        <v>437</v>
      </c>
    </row>
    <row r="758" spans="1:4">
      <c r="A758" s="33" t="s">
        <v>2810</v>
      </c>
      <c r="B758" s="33" t="s">
        <v>2376</v>
      </c>
      <c r="C758" s="33" t="s">
        <v>1370</v>
      </c>
      <c r="D758" s="33" t="s">
        <v>437</v>
      </c>
    </row>
    <row r="759" spans="1:4">
      <c r="A759" s="33" t="s">
        <v>2832</v>
      </c>
      <c r="B759" s="33" t="s">
        <v>583</v>
      </c>
      <c r="C759" s="33" t="s">
        <v>1370</v>
      </c>
      <c r="D759" s="33" t="s">
        <v>1737</v>
      </c>
    </row>
    <row r="760" spans="1:4">
      <c r="A760" s="33"/>
      <c r="B760" s="33"/>
      <c r="C760" s="33"/>
      <c r="D760" s="33" t="s">
        <v>437</v>
      </c>
    </row>
    <row r="761" spans="1:4">
      <c r="A761" s="33" t="s">
        <v>2746</v>
      </c>
      <c r="B761" s="33" t="s">
        <v>584</v>
      </c>
      <c r="C761" s="33" t="s">
        <v>1370</v>
      </c>
      <c r="D761" s="33" t="s">
        <v>1134</v>
      </c>
    </row>
    <row r="762" spans="1:4">
      <c r="A762" s="33"/>
      <c r="B762" s="33"/>
      <c r="C762" s="33"/>
      <c r="D762" s="33" t="s">
        <v>1135</v>
      </c>
    </row>
    <row r="763" spans="1:4">
      <c r="A763" s="33"/>
      <c r="B763" s="33"/>
      <c r="C763" s="33"/>
      <c r="D763" s="33" t="s">
        <v>437</v>
      </c>
    </row>
    <row r="764" spans="1:4">
      <c r="A764" s="33" t="s">
        <v>2765</v>
      </c>
      <c r="B764" s="33" t="s">
        <v>585</v>
      </c>
      <c r="C764" s="33" t="s">
        <v>1370</v>
      </c>
      <c r="D764" s="33" t="s">
        <v>1134</v>
      </c>
    </row>
    <row r="765" spans="1:4">
      <c r="A765" s="33"/>
      <c r="B765" s="33"/>
      <c r="C765" s="33"/>
      <c r="D765" s="33" t="s">
        <v>1135</v>
      </c>
    </row>
    <row r="766" spans="1:4">
      <c r="A766" s="33"/>
      <c r="B766" s="33"/>
      <c r="C766" s="33"/>
      <c r="D766" s="33" t="s">
        <v>437</v>
      </c>
    </row>
    <row r="767" spans="1:4">
      <c r="A767" s="33" t="s">
        <v>2893</v>
      </c>
      <c r="B767" s="33" t="s">
        <v>2249</v>
      </c>
      <c r="C767" s="33" t="s">
        <v>1370</v>
      </c>
      <c r="D767" s="33" t="s">
        <v>437</v>
      </c>
    </row>
    <row r="768" spans="1:4">
      <c r="A768" s="33" t="s">
        <v>2769</v>
      </c>
      <c r="B768" s="33" t="s">
        <v>949</v>
      </c>
      <c r="C768" s="33" t="s">
        <v>1370</v>
      </c>
      <c r="D768" s="33" t="s">
        <v>1134</v>
      </c>
    </row>
    <row r="769" spans="1:4">
      <c r="A769" s="33"/>
      <c r="B769" s="33"/>
      <c r="C769" s="33"/>
      <c r="D769" s="33" t="s">
        <v>437</v>
      </c>
    </row>
    <row r="770" spans="1:4">
      <c r="A770" s="33" t="s">
        <v>2785</v>
      </c>
      <c r="B770" s="33" t="s">
        <v>1477</v>
      </c>
      <c r="C770" s="33" t="s">
        <v>1370</v>
      </c>
      <c r="D770" s="33" t="s">
        <v>1134</v>
      </c>
    </row>
    <row r="771" spans="1:4">
      <c r="A771" s="33"/>
      <c r="B771" s="33"/>
      <c r="C771" s="33"/>
      <c r="D771" s="33" t="s">
        <v>437</v>
      </c>
    </row>
    <row r="772" spans="1:4">
      <c r="A772" s="33" t="s">
        <v>942</v>
      </c>
      <c r="B772" s="33" t="s">
        <v>943</v>
      </c>
      <c r="C772" s="33" t="s">
        <v>1370</v>
      </c>
      <c r="D772" s="33" t="s">
        <v>1134</v>
      </c>
    </row>
    <row r="773" spans="1:4">
      <c r="A773" s="33"/>
      <c r="B773" s="33"/>
      <c r="C773" s="33"/>
      <c r="D773" s="33" t="s">
        <v>437</v>
      </c>
    </row>
    <row r="774" spans="1:4">
      <c r="A774" s="33" t="s">
        <v>2931</v>
      </c>
      <c r="B774" s="33" t="s">
        <v>2364</v>
      </c>
      <c r="C774" s="33" t="s">
        <v>1370</v>
      </c>
      <c r="D774" s="33" t="s">
        <v>1138</v>
      </c>
    </row>
    <row r="775" spans="1:4">
      <c r="A775" s="33"/>
      <c r="B775" s="33"/>
      <c r="C775" s="33"/>
      <c r="D775" s="33" t="s">
        <v>1134</v>
      </c>
    </row>
    <row r="776" spans="1:4">
      <c r="A776" s="33"/>
      <c r="B776" s="33"/>
      <c r="C776" s="33"/>
      <c r="D776" s="33" t="s">
        <v>437</v>
      </c>
    </row>
    <row r="777" spans="1:4">
      <c r="A777" s="33" t="s">
        <v>2956</v>
      </c>
      <c r="B777" s="33" t="s">
        <v>2365</v>
      </c>
      <c r="C777" s="33" t="s">
        <v>1370</v>
      </c>
      <c r="D777" s="33" t="s">
        <v>1138</v>
      </c>
    </row>
    <row r="778" spans="1:4">
      <c r="A778" s="33"/>
      <c r="B778" s="33"/>
      <c r="C778" s="33"/>
      <c r="D778" s="33" t="s">
        <v>1134</v>
      </c>
    </row>
    <row r="779" spans="1:4">
      <c r="A779" s="33"/>
      <c r="B779" s="33"/>
      <c r="C779" s="33"/>
      <c r="D779" s="33" t="s">
        <v>437</v>
      </c>
    </row>
    <row r="780" spans="1:4">
      <c r="A780" s="33" t="s">
        <v>2762</v>
      </c>
      <c r="B780" s="33" t="s">
        <v>1476</v>
      </c>
      <c r="C780" s="33" t="s">
        <v>1370</v>
      </c>
      <c r="D780" s="33" t="s">
        <v>1134</v>
      </c>
    </row>
    <row r="781" spans="1:4">
      <c r="A781" s="33"/>
      <c r="B781" s="33"/>
      <c r="C781" s="33"/>
      <c r="D781" s="33" t="s">
        <v>1737</v>
      </c>
    </row>
    <row r="782" spans="1:4">
      <c r="A782" s="33"/>
      <c r="B782" s="33"/>
      <c r="C782" s="33"/>
      <c r="D782" s="33" t="s">
        <v>437</v>
      </c>
    </row>
    <row r="783" spans="1:4">
      <c r="A783" s="33" t="s">
        <v>2729</v>
      </c>
      <c r="B783" s="33" t="s">
        <v>1485</v>
      </c>
      <c r="C783" s="33" t="s">
        <v>1370</v>
      </c>
      <c r="D783" s="33" t="s">
        <v>1138</v>
      </c>
    </row>
    <row r="784" spans="1:4">
      <c r="A784" s="33"/>
      <c r="B784" s="33"/>
      <c r="C784" s="33"/>
      <c r="D784" s="33" t="s">
        <v>1134</v>
      </c>
    </row>
    <row r="785" spans="1:4">
      <c r="A785" s="33"/>
      <c r="B785" s="33"/>
      <c r="C785" s="33"/>
      <c r="D785" s="33" t="s">
        <v>1737</v>
      </c>
    </row>
    <row r="786" spans="1:4">
      <c r="A786" s="33"/>
      <c r="B786" s="33"/>
      <c r="C786" s="33"/>
      <c r="D786" s="33" t="s">
        <v>437</v>
      </c>
    </row>
    <row r="787" spans="1:4">
      <c r="A787" s="33"/>
      <c r="B787" s="33"/>
      <c r="C787" s="33"/>
      <c r="D787" s="33" t="s">
        <v>403</v>
      </c>
    </row>
    <row r="788" spans="1:4">
      <c r="A788" s="33" t="s">
        <v>2798</v>
      </c>
      <c r="B788" s="33" t="s">
        <v>511</v>
      </c>
      <c r="C788" s="33" t="s">
        <v>1370</v>
      </c>
      <c r="D788" s="33" t="s">
        <v>1134</v>
      </c>
    </row>
    <row r="789" spans="1:4">
      <c r="A789" s="33"/>
      <c r="B789" s="33"/>
      <c r="C789" s="33"/>
      <c r="D789" s="33" t="s">
        <v>437</v>
      </c>
    </row>
    <row r="790" spans="1:4">
      <c r="A790" s="33" t="s">
        <v>944</v>
      </c>
      <c r="B790" s="33" t="s">
        <v>945</v>
      </c>
      <c r="C790" s="33" t="s">
        <v>1370</v>
      </c>
      <c r="D790" s="33" t="s">
        <v>1138</v>
      </c>
    </row>
    <row r="791" spans="1:4">
      <c r="A791" s="33"/>
      <c r="B791" s="33"/>
      <c r="C791" s="33"/>
      <c r="D791" s="33" t="s">
        <v>1134</v>
      </c>
    </row>
    <row r="792" spans="1:4">
      <c r="A792" s="33"/>
      <c r="B792" s="33"/>
      <c r="C792" s="33"/>
      <c r="D792" s="33" t="s">
        <v>435</v>
      </c>
    </row>
    <row r="793" spans="1:4">
      <c r="A793" s="33"/>
      <c r="B793" s="33"/>
      <c r="C793" s="33"/>
      <c r="D793" s="33" t="s">
        <v>1135</v>
      </c>
    </row>
    <row r="794" spans="1:4">
      <c r="A794" s="33"/>
      <c r="B794" s="33"/>
      <c r="C794" s="33"/>
      <c r="D794" s="33" t="s">
        <v>1136</v>
      </c>
    </row>
    <row r="795" spans="1:4">
      <c r="A795" s="33"/>
      <c r="B795" s="33"/>
      <c r="C795" s="33"/>
      <c r="D795" s="33" t="s">
        <v>403</v>
      </c>
    </row>
    <row r="796" spans="1:4">
      <c r="A796" s="33"/>
      <c r="B796" s="33"/>
      <c r="C796" s="33"/>
      <c r="D796" s="33" t="s">
        <v>1558</v>
      </c>
    </row>
    <row r="797" spans="1:4">
      <c r="A797" s="33" t="s">
        <v>2739</v>
      </c>
      <c r="B797" s="33" t="s">
        <v>1478</v>
      </c>
      <c r="C797" s="33" t="s">
        <v>1370</v>
      </c>
      <c r="D797" s="33" t="s">
        <v>1134</v>
      </c>
    </row>
    <row r="798" spans="1:4">
      <c r="A798" s="33"/>
      <c r="B798" s="33"/>
      <c r="C798" s="33"/>
      <c r="D798" s="33" t="s">
        <v>437</v>
      </c>
    </row>
    <row r="799" spans="1:4">
      <c r="A799" s="33" t="s">
        <v>946</v>
      </c>
      <c r="B799" s="33" t="s">
        <v>947</v>
      </c>
      <c r="C799" s="33" t="s">
        <v>1370</v>
      </c>
      <c r="D799" s="33" t="s">
        <v>1138</v>
      </c>
    </row>
    <row r="800" spans="1:4">
      <c r="A800" s="33"/>
      <c r="B800" s="33"/>
      <c r="C800" s="33"/>
      <c r="D800" s="33" t="s">
        <v>1134</v>
      </c>
    </row>
    <row r="801" spans="1:4">
      <c r="A801" s="33"/>
      <c r="B801" s="33"/>
      <c r="C801" s="33"/>
      <c r="D801" s="33" t="s">
        <v>437</v>
      </c>
    </row>
    <row r="802" spans="1:4">
      <c r="A802" s="33"/>
      <c r="B802" s="33"/>
      <c r="C802" s="33"/>
      <c r="D802" s="33" t="s">
        <v>1558</v>
      </c>
    </row>
    <row r="803" spans="1:4">
      <c r="A803" s="33" t="s">
        <v>35</v>
      </c>
      <c r="B803" s="33" t="s">
        <v>948</v>
      </c>
      <c r="C803" s="33" t="s">
        <v>1370</v>
      </c>
      <c r="D803" s="33" t="s">
        <v>1138</v>
      </c>
    </row>
    <row r="804" spans="1:4">
      <c r="A804" s="33"/>
      <c r="B804" s="33"/>
      <c r="C804" s="33"/>
      <c r="D804" s="33" t="s">
        <v>1134</v>
      </c>
    </row>
    <row r="805" spans="1:4">
      <c r="A805" s="33"/>
      <c r="B805" s="33"/>
      <c r="C805" s="33"/>
      <c r="D805" s="33" t="s">
        <v>437</v>
      </c>
    </row>
    <row r="806" spans="1:4">
      <c r="A806" s="33" t="s">
        <v>950</v>
      </c>
      <c r="B806" s="33" t="s">
        <v>951</v>
      </c>
      <c r="C806" s="33" t="s">
        <v>1370</v>
      </c>
      <c r="D806" s="33" t="s">
        <v>1138</v>
      </c>
    </row>
    <row r="807" spans="1:4">
      <c r="A807" s="33"/>
      <c r="B807" s="33"/>
      <c r="C807" s="33"/>
      <c r="D807" s="33" t="s">
        <v>1134</v>
      </c>
    </row>
    <row r="808" spans="1:4">
      <c r="A808" s="33"/>
      <c r="B808" s="33"/>
      <c r="C808" s="33"/>
      <c r="D808" s="33" t="s">
        <v>1737</v>
      </c>
    </row>
    <row r="809" spans="1:4">
      <c r="A809" s="33"/>
      <c r="B809" s="33"/>
      <c r="C809" s="33"/>
      <c r="D809" s="33" t="s">
        <v>437</v>
      </c>
    </row>
    <row r="810" spans="1:4">
      <c r="A810" s="33" t="s">
        <v>965</v>
      </c>
      <c r="B810" s="33" t="s">
        <v>966</v>
      </c>
      <c r="C810" s="33" t="s">
        <v>1370</v>
      </c>
      <c r="D810" s="33" t="s">
        <v>1138</v>
      </c>
    </row>
    <row r="811" spans="1:4">
      <c r="A811" s="33"/>
      <c r="B811" s="33"/>
      <c r="C811" s="33"/>
      <c r="D811" s="33" t="s">
        <v>1134</v>
      </c>
    </row>
    <row r="812" spans="1:4">
      <c r="A812" s="33" t="s">
        <v>967</v>
      </c>
      <c r="B812" s="33" t="s">
        <v>968</v>
      </c>
      <c r="C812" s="33" t="s">
        <v>1370</v>
      </c>
      <c r="D812" s="33" t="s">
        <v>1138</v>
      </c>
    </row>
    <row r="813" spans="1:4">
      <c r="A813" s="33"/>
      <c r="B813" s="33"/>
      <c r="C813" s="33"/>
      <c r="D813" s="33" t="s">
        <v>1134</v>
      </c>
    </row>
    <row r="814" spans="1:4">
      <c r="A814" s="33"/>
      <c r="B814" s="33"/>
      <c r="C814" s="33"/>
      <c r="D814" s="33" t="s">
        <v>1136</v>
      </c>
    </row>
    <row r="815" spans="1:4">
      <c r="A815" s="33" t="s">
        <v>1410</v>
      </c>
      <c r="B815" s="33" t="s">
        <v>1411</v>
      </c>
      <c r="C815" s="33" t="s">
        <v>1370</v>
      </c>
      <c r="D815" s="33" t="s">
        <v>1138</v>
      </c>
    </row>
    <row r="816" spans="1:4">
      <c r="A816" s="33"/>
      <c r="B816" s="33"/>
      <c r="C816" s="33"/>
      <c r="D816" s="33" t="s">
        <v>1134</v>
      </c>
    </row>
    <row r="817" spans="1:4">
      <c r="A817" s="33"/>
      <c r="B817" s="33"/>
      <c r="C817" s="33"/>
      <c r="D817" s="33" t="s">
        <v>437</v>
      </c>
    </row>
    <row r="818" spans="1:4">
      <c r="A818" s="33" t="s">
        <v>769</v>
      </c>
      <c r="B818" s="33" t="s">
        <v>1412</v>
      </c>
      <c r="C818" s="33" t="s">
        <v>1370</v>
      </c>
      <c r="D818" s="33" t="s">
        <v>1029</v>
      </c>
    </row>
    <row r="819" spans="1:4">
      <c r="A819" s="33" t="s">
        <v>2816</v>
      </c>
      <c r="B819" s="33" t="s">
        <v>1570</v>
      </c>
      <c r="C819" s="33" t="s">
        <v>1370</v>
      </c>
      <c r="D819" s="33" t="s">
        <v>437</v>
      </c>
    </row>
    <row r="820" spans="1:4">
      <c r="A820" s="33" t="s">
        <v>2247</v>
      </c>
      <c r="B820" s="33" t="s">
        <v>962</v>
      </c>
      <c r="C820" s="33" t="s">
        <v>1370</v>
      </c>
      <c r="D820" s="33" t="s">
        <v>1138</v>
      </c>
    </row>
    <row r="821" spans="1:4">
      <c r="A821" s="33"/>
      <c r="B821" s="33"/>
      <c r="C821" s="33"/>
      <c r="D821" s="33" t="s">
        <v>1134</v>
      </c>
    </row>
    <row r="822" spans="1:4">
      <c r="A822" s="33"/>
      <c r="B822" s="33"/>
      <c r="C822" s="33"/>
      <c r="D822" s="33" t="s">
        <v>437</v>
      </c>
    </row>
    <row r="823" spans="1:4">
      <c r="A823" s="33" t="s">
        <v>2843</v>
      </c>
      <c r="B823" s="33" t="s">
        <v>1571</v>
      </c>
      <c r="C823" s="33" t="s">
        <v>1370</v>
      </c>
      <c r="D823" s="33" t="s">
        <v>1134</v>
      </c>
    </row>
    <row r="824" spans="1:4">
      <c r="A824" s="33"/>
      <c r="B824" s="33"/>
      <c r="C824" s="33"/>
      <c r="D824" s="33" t="s">
        <v>437</v>
      </c>
    </row>
    <row r="825" spans="1:4">
      <c r="A825" s="33" t="s">
        <v>2864</v>
      </c>
      <c r="B825" s="33" t="s">
        <v>292</v>
      </c>
      <c r="C825" s="33" t="s">
        <v>1370</v>
      </c>
      <c r="D825" s="33" t="s">
        <v>1134</v>
      </c>
    </row>
    <row r="826" spans="1:4">
      <c r="A826" s="33"/>
      <c r="B826" s="33"/>
      <c r="C826" s="33"/>
      <c r="D826" s="33" t="s">
        <v>1135</v>
      </c>
    </row>
    <row r="827" spans="1:4">
      <c r="A827" s="33"/>
      <c r="B827" s="33"/>
      <c r="C827" s="33"/>
      <c r="D827" s="33" t="s">
        <v>437</v>
      </c>
    </row>
    <row r="828" spans="1:4">
      <c r="A828" s="33" t="s">
        <v>1413</v>
      </c>
      <c r="B828" s="33" t="s">
        <v>1414</v>
      </c>
      <c r="C828" s="33" t="s">
        <v>1370</v>
      </c>
      <c r="D828" s="33" t="s">
        <v>1138</v>
      </c>
    </row>
    <row r="829" spans="1:4">
      <c r="A829" s="33"/>
      <c r="B829" s="33"/>
      <c r="C829" s="33"/>
      <c r="D829" s="33" t="s">
        <v>1134</v>
      </c>
    </row>
    <row r="830" spans="1:4">
      <c r="A830" s="33"/>
      <c r="B830" s="33"/>
      <c r="C830" s="33"/>
      <c r="D830" s="33" t="s">
        <v>437</v>
      </c>
    </row>
    <row r="831" spans="1:4">
      <c r="A831" s="33" t="s">
        <v>1415</v>
      </c>
      <c r="B831" s="33" t="s">
        <v>1416</v>
      </c>
      <c r="C831" s="33" t="s">
        <v>1370</v>
      </c>
      <c r="D831" s="33" t="s">
        <v>1138</v>
      </c>
    </row>
    <row r="832" spans="1:4">
      <c r="A832" s="33"/>
      <c r="B832" s="33"/>
      <c r="C832" s="33"/>
      <c r="D832" s="33" t="s">
        <v>1134</v>
      </c>
    </row>
    <row r="833" spans="1:4">
      <c r="A833" s="33"/>
      <c r="B833" s="33"/>
      <c r="C833" s="33"/>
      <c r="D833" s="33" t="s">
        <v>437</v>
      </c>
    </row>
    <row r="834" spans="1:4">
      <c r="A834" s="33" t="s">
        <v>1417</v>
      </c>
      <c r="B834" s="33" t="s">
        <v>1418</v>
      </c>
      <c r="C834" s="33" t="s">
        <v>1370</v>
      </c>
      <c r="D834" s="33" t="s">
        <v>1138</v>
      </c>
    </row>
    <row r="835" spans="1:4">
      <c r="A835" s="33"/>
      <c r="B835" s="33"/>
      <c r="C835" s="33"/>
      <c r="D835" s="33" t="s">
        <v>1134</v>
      </c>
    </row>
    <row r="836" spans="1:4">
      <c r="A836" s="33"/>
      <c r="B836" s="33"/>
      <c r="C836" s="33"/>
      <c r="D836" s="33" t="s">
        <v>437</v>
      </c>
    </row>
    <row r="837" spans="1:4">
      <c r="A837" s="33" t="s">
        <v>1419</v>
      </c>
      <c r="B837" s="33" t="s">
        <v>1420</v>
      </c>
      <c r="C837" s="33" t="s">
        <v>1370</v>
      </c>
      <c r="D837" s="33" t="s">
        <v>1138</v>
      </c>
    </row>
    <row r="838" spans="1:4">
      <c r="A838" s="33"/>
      <c r="B838" s="33"/>
      <c r="C838" s="33"/>
      <c r="D838" s="33" t="s">
        <v>1134</v>
      </c>
    </row>
    <row r="839" spans="1:4">
      <c r="A839" s="33"/>
      <c r="B839" s="33"/>
      <c r="C839" s="33"/>
      <c r="D839" s="33" t="s">
        <v>437</v>
      </c>
    </row>
    <row r="840" spans="1:4">
      <c r="A840" s="33" t="s">
        <v>1421</v>
      </c>
      <c r="B840" s="33" t="s">
        <v>1422</v>
      </c>
      <c r="C840" s="33" t="s">
        <v>1370</v>
      </c>
      <c r="D840" s="33" t="s">
        <v>1138</v>
      </c>
    </row>
    <row r="841" spans="1:4">
      <c r="A841" s="33"/>
      <c r="B841" s="33"/>
      <c r="C841" s="33"/>
      <c r="D841" s="33" t="s">
        <v>1134</v>
      </c>
    </row>
    <row r="842" spans="1:4">
      <c r="A842" s="33"/>
      <c r="B842" s="33"/>
      <c r="C842" s="33"/>
      <c r="D842" s="33" t="s">
        <v>437</v>
      </c>
    </row>
    <row r="843" spans="1:4">
      <c r="A843" s="33" t="s">
        <v>1751</v>
      </c>
      <c r="B843" s="33" t="s">
        <v>391</v>
      </c>
      <c r="C843" s="33" t="s">
        <v>1370</v>
      </c>
      <c r="D843" s="33" t="s">
        <v>1138</v>
      </c>
    </row>
    <row r="844" spans="1:4">
      <c r="A844" s="33"/>
      <c r="B844" s="33"/>
      <c r="C844" s="33"/>
      <c r="D844" s="33" t="s">
        <v>1134</v>
      </c>
    </row>
    <row r="845" spans="1:4">
      <c r="A845" s="33"/>
      <c r="B845" s="33"/>
      <c r="C845" s="33"/>
      <c r="D845" s="33" t="s">
        <v>437</v>
      </c>
    </row>
    <row r="846" spans="1:4">
      <c r="A846" s="33" t="s">
        <v>2801</v>
      </c>
      <c r="B846" s="33" t="s">
        <v>2377</v>
      </c>
      <c r="C846" s="33" t="s">
        <v>1370</v>
      </c>
      <c r="D846" s="33" t="s">
        <v>437</v>
      </c>
    </row>
    <row r="847" spans="1:4">
      <c r="A847" s="33" t="s">
        <v>2858</v>
      </c>
      <c r="B847" s="33" t="s">
        <v>67</v>
      </c>
      <c r="C847" s="33" t="s">
        <v>1370</v>
      </c>
      <c r="D847" s="33" t="s">
        <v>1134</v>
      </c>
    </row>
    <row r="848" spans="1:4">
      <c r="A848" s="33"/>
      <c r="B848" s="33"/>
      <c r="C848" s="33"/>
      <c r="D848" s="33" t="s">
        <v>437</v>
      </c>
    </row>
    <row r="849" spans="1:4">
      <c r="A849" s="33" t="s">
        <v>2772</v>
      </c>
      <c r="B849" s="33" t="s">
        <v>2333</v>
      </c>
      <c r="C849" s="33" t="s">
        <v>1370</v>
      </c>
      <c r="D849" s="33" t="s">
        <v>1134</v>
      </c>
    </row>
    <row r="850" spans="1:4">
      <c r="A850" s="33"/>
      <c r="B850" s="33"/>
      <c r="C850" s="33"/>
      <c r="D850" s="33" t="s">
        <v>437</v>
      </c>
    </row>
    <row r="851" spans="1:4">
      <c r="A851" s="33" t="s">
        <v>2734</v>
      </c>
      <c r="B851" s="33" t="s">
        <v>1569</v>
      </c>
      <c r="C851" s="33" t="s">
        <v>1370</v>
      </c>
      <c r="D851" s="33" t="s">
        <v>437</v>
      </c>
    </row>
    <row r="852" spans="1:4">
      <c r="A852" s="33" t="s">
        <v>2936</v>
      </c>
      <c r="B852" s="33" t="s">
        <v>1231</v>
      </c>
      <c r="C852" s="33" t="s">
        <v>1370</v>
      </c>
      <c r="D852" s="33" t="s">
        <v>437</v>
      </c>
    </row>
    <row r="853" spans="1:4">
      <c r="A853" s="33" t="s">
        <v>2748</v>
      </c>
      <c r="B853" s="33" t="s">
        <v>44</v>
      </c>
      <c r="C853" s="33" t="s">
        <v>1370</v>
      </c>
      <c r="D853" s="33" t="s">
        <v>1134</v>
      </c>
    </row>
    <row r="854" spans="1:4">
      <c r="A854" s="33"/>
      <c r="B854" s="33"/>
      <c r="C854" s="33"/>
      <c r="D854" s="33" t="s">
        <v>1737</v>
      </c>
    </row>
    <row r="855" spans="1:4">
      <c r="A855" s="33"/>
      <c r="B855" s="33"/>
      <c r="C855" s="33"/>
      <c r="D855" s="33" t="s">
        <v>437</v>
      </c>
    </row>
    <row r="856" spans="1:4">
      <c r="A856" s="33" t="s">
        <v>2742</v>
      </c>
      <c r="B856" s="33" t="s">
        <v>603</v>
      </c>
      <c r="C856" s="33" t="s">
        <v>1370</v>
      </c>
      <c r="D856" s="33" t="s">
        <v>1134</v>
      </c>
    </row>
    <row r="857" spans="1:4">
      <c r="A857" s="33"/>
      <c r="B857" s="33"/>
      <c r="C857" s="33"/>
      <c r="D857" s="33" t="s">
        <v>437</v>
      </c>
    </row>
    <row r="858" spans="1:4">
      <c r="A858" s="33" t="s">
        <v>2743</v>
      </c>
      <c r="B858" s="33" t="s">
        <v>605</v>
      </c>
      <c r="C858" s="33" t="s">
        <v>1370</v>
      </c>
      <c r="D858" s="33" t="s">
        <v>1134</v>
      </c>
    </row>
    <row r="859" spans="1:4">
      <c r="A859" s="33"/>
      <c r="B859" s="33"/>
      <c r="C859" s="33"/>
      <c r="D859" s="33" t="s">
        <v>437</v>
      </c>
    </row>
    <row r="860" spans="1:4">
      <c r="A860" s="33" t="s">
        <v>2724</v>
      </c>
      <c r="B860" s="33" t="s">
        <v>604</v>
      </c>
      <c r="C860" s="33" t="s">
        <v>1370</v>
      </c>
      <c r="D860" s="33" t="s">
        <v>1134</v>
      </c>
    </row>
    <row r="861" spans="1:4">
      <c r="A861" s="33"/>
      <c r="B861" s="33"/>
      <c r="C861" s="33"/>
      <c r="D861" s="33" t="s">
        <v>1737</v>
      </c>
    </row>
    <row r="862" spans="1:4">
      <c r="A862" s="33"/>
      <c r="B862" s="33"/>
      <c r="C862" s="33"/>
      <c r="D862" s="33" t="s">
        <v>437</v>
      </c>
    </row>
    <row r="863" spans="1:4">
      <c r="A863" s="33" t="s">
        <v>2845</v>
      </c>
      <c r="B863" s="33" t="s">
        <v>2412</v>
      </c>
      <c r="C863" s="33" t="s">
        <v>1370</v>
      </c>
      <c r="D863" s="33" t="s">
        <v>437</v>
      </c>
    </row>
    <row r="864" spans="1:4">
      <c r="A864" s="33" t="s">
        <v>2719</v>
      </c>
      <c r="B864" s="33" t="s">
        <v>586</v>
      </c>
      <c r="C864" s="33" t="s">
        <v>1370</v>
      </c>
      <c r="D864" s="33" t="s">
        <v>1134</v>
      </c>
    </row>
    <row r="865" spans="1:4">
      <c r="A865" s="33"/>
      <c r="B865" s="33"/>
      <c r="C865" s="33"/>
      <c r="D865" s="33" t="s">
        <v>1135</v>
      </c>
    </row>
    <row r="866" spans="1:4">
      <c r="A866" s="33"/>
      <c r="B866" s="33"/>
      <c r="C866" s="33"/>
      <c r="D866" s="33" t="s">
        <v>437</v>
      </c>
    </row>
    <row r="867" spans="1:4">
      <c r="A867" s="33" t="s">
        <v>2736</v>
      </c>
      <c r="B867" s="33" t="s">
        <v>46</v>
      </c>
      <c r="C867" s="33" t="s">
        <v>1370</v>
      </c>
      <c r="D867" s="33" t="s">
        <v>1134</v>
      </c>
    </row>
    <row r="868" spans="1:4">
      <c r="A868" s="33"/>
      <c r="B868" s="33"/>
      <c r="C868" s="33"/>
      <c r="D868" s="33" t="s">
        <v>1737</v>
      </c>
    </row>
    <row r="869" spans="1:4">
      <c r="A869" s="33"/>
      <c r="B869" s="33"/>
      <c r="C869" s="33"/>
      <c r="D869" s="33" t="s">
        <v>1135</v>
      </c>
    </row>
    <row r="870" spans="1:4">
      <c r="A870" s="33"/>
      <c r="B870" s="33"/>
      <c r="C870" s="33"/>
      <c r="D870" s="33" t="s">
        <v>437</v>
      </c>
    </row>
    <row r="871" spans="1:4">
      <c r="A871" s="33" t="s">
        <v>2727</v>
      </c>
      <c r="B871" s="33" t="s">
        <v>65</v>
      </c>
      <c r="C871" s="33" t="s">
        <v>1370</v>
      </c>
      <c r="D871" s="33" t="s">
        <v>1134</v>
      </c>
    </row>
    <row r="872" spans="1:4">
      <c r="A872" s="33"/>
      <c r="B872" s="33"/>
      <c r="C872" s="33"/>
      <c r="D872" s="33" t="s">
        <v>437</v>
      </c>
    </row>
    <row r="873" spans="1:4">
      <c r="A873" s="33" t="s">
        <v>2820</v>
      </c>
      <c r="B873" s="33" t="s">
        <v>959</v>
      </c>
      <c r="C873" s="33" t="s">
        <v>1370</v>
      </c>
      <c r="D873" s="33" t="s">
        <v>1134</v>
      </c>
    </row>
    <row r="874" spans="1:4">
      <c r="A874" s="33"/>
      <c r="B874" s="33"/>
      <c r="C874" s="33"/>
      <c r="D874" s="33" t="s">
        <v>437</v>
      </c>
    </row>
    <row r="875" spans="1:4">
      <c r="A875" s="33" t="s">
        <v>2918</v>
      </c>
      <c r="B875" s="33" t="s">
        <v>45</v>
      </c>
      <c r="C875" s="33" t="s">
        <v>1370</v>
      </c>
      <c r="D875" s="33" t="s">
        <v>1134</v>
      </c>
    </row>
    <row r="876" spans="1:4">
      <c r="A876" s="33"/>
      <c r="B876" s="33"/>
      <c r="C876" s="33"/>
      <c r="D876" s="33" t="s">
        <v>437</v>
      </c>
    </row>
    <row r="877" spans="1:4">
      <c r="A877" s="33" t="s">
        <v>2891</v>
      </c>
      <c r="B877" s="33" t="s">
        <v>624</v>
      </c>
      <c r="C877" s="33" t="s">
        <v>1370</v>
      </c>
      <c r="D877" s="33" t="s">
        <v>1134</v>
      </c>
    </row>
    <row r="878" spans="1:4">
      <c r="A878" s="33"/>
      <c r="B878" s="33"/>
      <c r="C878" s="33"/>
      <c r="D878" s="33" t="s">
        <v>437</v>
      </c>
    </row>
    <row r="879" spans="1:4">
      <c r="A879" s="33" t="s">
        <v>2825</v>
      </c>
      <c r="B879" s="33" t="s">
        <v>27</v>
      </c>
      <c r="C879" s="33" t="s">
        <v>1370</v>
      </c>
      <c r="D879" s="33" t="s">
        <v>1134</v>
      </c>
    </row>
    <row r="880" spans="1:4">
      <c r="A880" s="33"/>
      <c r="B880" s="33"/>
      <c r="C880" s="33"/>
      <c r="D880" s="33" t="s">
        <v>1135</v>
      </c>
    </row>
    <row r="881" spans="1:4">
      <c r="A881" s="33"/>
      <c r="B881" s="33"/>
      <c r="C881" s="33"/>
      <c r="D881" s="33" t="s">
        <v>437</v>
      </c>
    </row>
    <row r="882" spans="1:4">
      <c r="A882" s="33" t="s">
        <v>2738</v>
      </c>
      <c r="B882" s="33" t="s">
        <v>587</v>
      </c>
      <c r="C882" s="33" t="s">
        <v>1370</v>
      </c>
      <c r="D882" s="33" t="s">
        <v>1138</v>
      </c>
    </row>
    <row r="883" spans="1:4">
      <c r="A883" s="33"/>
      <c r="B883" s="33"/>
      <c r="C883" s="33"/>
      <c r="D883" s="33" t="s">
        <v>1134</v>
      </c>
    </row>
    <row r="884" spans="1:4">
      <c r="A884" s="33"/>
      <c r="B884" s="33"/>
      <c r="C884" s="33"/>
      <c r="D884" s="33" t="s">
        <v>437</v>
      </c>
    </row>
    <row r="885" spans="1:4">
      <c r="A885" s="33" t="s">
        <v>2844</v>
      </c>
      <c r="B885" s="33" t="s">
        <v>588</v>
      </c>
      <c r="C885" s="33" t="s">
        <v>1370</v>
      </c>
      <c r="D885" s="33" t="s">
        <v>1138</v>
      </c>
    </row>
    <row r="886" spans="1:4">
      <c r="A886" s="33"/>
      <c r="B886" s="33"/>
      <c r="C886" s="33"/>
      <c r="D886" s="33" t="s">
        <v>1134</v>
      </c>
    </row>
    <row r="887" spans="1:4">
      <c r="A887" s="33"/>
      <c r="B887" s="33"/>
      <c r="C887" s="33"/>
      <c r="D887" s="33" t="s">
        <v>437</v>
      </c>
    </row>
    <row r="888" spans="1:4">
      <c r="A888" s="33" t="s">
        <v>2809</v>
      </c>
      <c r="B888" s="33" t="s">
        <v>589</v>
      </c>
      <c r="C888" s="33" t="s">
        <v>1370</v>
      </c>
      <c r="D888" s="33" t="s">
        <v>1138</v>
      </c>
    </row>
    <row r="889" spans="1:4">
      <c r="A889" s="33"/>
      <c r="B889" s="33"/>
      <c r="C889" s="33"/>
      <c r="D889" s="33" t="s">
        <v>1134</v>
      </c>
    </row>
    <row r="890" spans="1:4">
      <c r="A890" s="33"/>
      <c r="B890" s="33"/>
      <c r="C890" s="33"/>
      <c r="D890" s="33" t="s">
        <v>437</v>
      </c>
    </row>
    <row r="891" spans="1:4">
      <c r="A891" s="33" t="s">
        <v>2921</v>
      </c>
      <c r="B891" s="33" t="s">
        <v>28</v>
      </c>
      <c r="C891" s="33" t="s">
        <v>1370</v>
      </c>
      <c r="D891" s="33" t="s">
        <v>1134</v>
      </c>
    </row>
    <row r="892" spans="1:4">
      <c r="A892" s="33"/>
      <c r="B892" s="33"/>
      <c r="C892" s="33"/>
      <c r="D892" s="33" t="s">
        <v>1135</v>
      </c>
    </row>
    <row r="893" spans="1:4">
      <c r="A893" s="33"/>
      <c r="B893" s="33"/>
      <c r="C893" s="33"/>
      <c r="D893" s="33" t="s">
        <v>437</v>
      </c>
    </row>
    <row r="894" spans="1:4">
      <c r="A894" s="33" t="s">
        <v>2875</v>
      </c>
      <c r="B894" s="33" t="s">
        <v>625</v>
      </c>
      <c r="C894" s="33" t="s">
        <v>1370</v>
      </c>
      <c r="D894" s="33" t="s">
        <v>1134</v>
      </c>
    </row>
    <row r="895" spans="1:4">
      <c r="A895" s="33"/>
      <c r="B895" s="33"/>
      <c r="C895" s="33"/>
      <c r="D895" s="33" t="s">
        <v>437</v>
      </c>
    </row>
    <row r="896" spans="1:4">
      <c r="A896" s="33" t="s">
        <v>2940</v>
      </c>
      <c r="B896" s="33" t="s">
        <v>29</v>
      </c>
      <c r="C896" s="33" t="s">
        <v>1370</v>
      </c>
      <c r="D896" s="33" t="s">
        <v>1134</v>
      </c>
    </row>
    <row r="897" spans="1:4">
      <c r="A897" s="33"/>
      <c r="B897" s="33"/>
      <c r="C897" s="33"/>
      <c r="D897" s="33" t="s">
        <v>1135</v>
      </c>
    </row>
    <row r="898" spans="1:4">
      <c r="A898" s="33"/>
      <c r="B898" s="33"/>
      <c r="C898" s="33"/>
      <c r="D898" s="33" t="s">
        <v>437</v>
      </c>
    </row>
    <row r="899" spans="1:4">
      <c r="A899" s="33" t="s">
        <v>2882</v>
      </c>
      <c r="B899" s="33" t="s">
        <v>940</v>
      </c>
      <c r="C899" s="33" t="s">
        <v>1370</v>
      </c>
      <c r="D899" s="33" t="s">
        <v>1138</v>
      </c>
    </row>
    <row r="900" spans="1:4">
      <c r="A900" s="33"/>
      <c r="B900" s="33"/>
      <c r="C900" s="33"/>
      <c r="D900" s="33" t="s">
        <v>1134</v>
      </c>
    </row>
    <row r="901" spans="1:4">
      <c r="A901" s="33"/>
      <c r="B901" s="33"/>
      <c r="C901" s="33"/>
      <c r="D901" s="33" t="s">
        <v>437</v>
      </c>
    </row>
    <row r="902" spans="1:4">
      <c r="A902" s="33" t="s">
        <v>2750</v>
      </c>
      <c r="B902" s="33" t="s">
        <v>616</v>
      </c>
      <c r="C902" s="33" t="s">
        <v>1370</v>
      </c>
      <c r="D902" s="33" t="s">
        <v>1134</v>
      </c>
    </row>
    <row r="903" spans="1:4">
      <c r="A903" s="33"/>
      <c r="B903" s="33"/>
      <c r="C903" s="33"/>
      <c r="D903" s="33" t="s">
        <v>437</v>
      </c>
    </row>
    <row r="904" spans="1:4">
      <c r="A904" s="33" t="s">
        <v>2723</v>
      </c>
      <c r="B904" s="33" t="s">
        <v>245</v>
      </c>
      <c r="C904" s="33" t="s">
        <v>1370</v>
      </c>
      <c r="D904" s="33" t="s">
        <v>1134</v>
      </c>
    </row>
    <row r="905" spans="1:4">
      <c r="A905" s="33"/>
      <c r="B905" s="33"/>
      <c r="C905" s="33"/>
      <c r="D905" s="33" t="s">
        <v>1737</v>
      </c>
    </row>
    <row r="906" spans="1:4">
      <c r="A906" s="33"/>
      <c r="B906" s="33"/>
      <c r="C906" s="33"/>
      <c r="D906" s="33" t="s">
        <v>437</v>
      </c>
    </row>
    <row r="907" spans="1:4">
      <c r="A907" s="33" t="s">
        <v>2925</v>
      </c>
      <c r="B907" s="33" t="s">
        <v>31</v>
      </c>
      <c r="C907" s="33" t="s">
        <v>1370</v>
      </c>
      <c r="D907" s="33" t="s">
        <v>1134</v>
      </c>
    </row>
    <row r="908" spans="1:4">
      <c r="A908" s="33"/>
      <c r="B908" s="33"/>
      <c r="C908" s="33"/>
      <c r="D908" s="33" t="s">
        <v>437</v>
      </c>
    </row>
    <row r="909" spans="1:4">
      <c r="A909" s="33" t="s">
        <v>2741</v>
      </c>
      <c r="B909" s="33" t="s">
        <v>941</v>
      </c>
      <c r="C909" s="33" t="s">
        <v>1370</v>
      </c>
      <c r="D909" s="33" t="s">
        <v>1134</v>
      </c>
    </row>
    <row r="910" spans="1:4">
      <c r="A910" s="33"/>
      <c r="B910" s="33"/>
      <c r="C910" s="33"/>
      <c r="D910" s="33" t="s">
        <v>1737</v>
      </c>
    </row>
    <row r="911" spans="1:4">
      <c r="A911" s="33"/>
      <c r="B911" s="33"/>
      <c r="C911" s="33"/>
      <c r="D911" s="33" t="s">
        <v>437</v>
      </c>
    </row>
    <row r="912" spans="1:4">
      <c r="A912" s="33" t="s">
        <v>1453</v>
      </c>
      <c r="B912" s="33" t="s">
        <v>952</v>
      </c>
      <c r="C912" s="33" t="s">
        <v>1370</v>
      </c>
      <c r="D912" s="33" t="s">
        <v>1138</v>
      </c>
    </row>
    <row r="913" spans="1:4">
      <c r="A913" s="33"/>
      <c r="B913" s="33"/>
      <c r="C913" s="33"/>
      <c r="D913" s="33" t="s">
        <v>1134</v>
      </c>
    </row>
    <row r="914" spans="1:4">
      <c r="A914" s="33"/>
      <c r="B914" s="33"/>
      <c r="C914" s="33"/>
      <c r="D914" s="33" t="s">
        <v>437</v>
      </c>
    </row>
    <row r="915" spans="1:4">
      <c r="A915" s="33" t="s">
        <v>2837</v>
      </c>
      <c r="B915" s="33" t="s">
        <v>291</v>
      </c>
      <c r="C915" s="33" t="s">
        <v>1370</v>
      </c>
      <c r="D915" s="33" t="s">
        <v>1134</v>
      </c>
    </row>
    <row r="916" spans="1:4">
      <c r="A916" s="33"/>
      <c r="B916" s="33"/>
      <c r="C916" s="33"/>
      <c r="D916" s="33" t="s">
        <v>437</v>
      </c>
    </row>
    <row r="917" spans="1:4">
      <c r="A917" s="33" t="s">
        <v>1425</v>
      </c>
      <c r="B917" s="33" t="s">
        <v>954</v>
      </c>
      <c r="C917" s="33" t="s">
        <v>1370</v>
      </c>
      <c r="D917" s="33" t="s">
        <v>436</v>
      </c>
    </row>
    <row r="918" spans="1:4">
      <c r="A918" s="33"/>
      <c r="B918" s="33"/>
      <c r="C918" s="33"/>
      <c r="D918" s="33" t="s">
        <v>1138</v>
      </c>
    </row>
    <row r="919" spans="1:4">
      <c r="A919" s="33"/>
      <c r="B919" s="33"/>
      <c r="C919" s="33"/>
      <c r="D919" s="33" t="s">
        <v>1134</v>
      </c>
    </row>
    <row r="920" spans="1:4">
      <c r="A920" s="33"/>
      <c r="B920" s="33"/>
      <c r="C920" s="33"/>
      <c r="D920" s="33" t="s">
        <v>435</v>
      </c>
    </row>
    <row r="921" spans="1:4">
      <c r="A921" s="33"/>
      <c r="B921" s="33"/>
      <c r="C921" s="33"/>
      <c r="D921" s="33" t="s">
        <v>1135</v>
      </c>
    </row>
    <row r="922" spans="1:4">
      <c r="A922" s="33"/>
      <c r="B922" s="33"/>
      <c r="C922" s="33"/>
      <c r="D922" s="33" t="s">
        <v>1136</v>
      </c>
    </row>
    <row r="923" spans="1:4">
      <c r="A923" s="33"/>
      <c r="B923" s="33"/>
      <c r="C923" s="33"/>
      <c r="D923" s="33" t="s">
        <v>403</v>
      </c>
    </row>
    <row r="924" spans="1:4">
      <c r="A924" s="33" t="s">
        <v>2764</v>
      </c>
      <c r="B924" s="33" t="s">
        <v>1189</v>
      </c>
      <c r="C924" s="33" t="s">
        <v>1370</v>
      </c>
      <c r="D924" s="33" t="s">
        <v>1134</v>
      </c>
    </row>
    <row r="925" spans="1:4">
      <c r="A925" s="33"/>
      <c r="B925" s="33"/>
      <c r="C925" s="33"/>
      <c r="D925" s="33" t="s">
        <v>437</v>
      </c>
    </row>
    <row r="926" spans="1:4">
      <c r="A926" s="33" t="s">
        <v>2715</v>
      </c>
      <c r="B926" s="33" t="s">
        <v>953</v>
      </c>
      <c r="C926" s="33" t="s">
        <v>1370</v>
      </c>
      <c r="D926" s="33" t="s">
        <v>1138</v>
      </c>
    </row>
    <row r="927" spans="1:4">
      <c r="A927" s="33"/>
      <c r="B927" s="33"/>
      <c r="C927" s="33"/>
      <c r="D927" s="33" t="s">
        <v>1134</v>
      </c>
    </row>
    <row r="928" spans="1:4">
      <c r="A928" s="33"/>
      <c r="B928" s="33"/>
      <c r="C928" s="33"/>
      <c r="D928" s="33" t="s">
        <v>1135</v>
      </c>
    </row>
    <row r="929" spans="1:4">
      <c r="A929" s="33"/>
      <c r="B929" s="33"/>
      <c r="C929" s="33"/>
      <c r="D929" s="33" t="s">
        <v>1136</v>
      </c>
    </row>
    <row r="930" spans="1:4">
      <c r="A930" s="33"/>
      <c r="B930" s="33"/>
      <c r="C930" s="33"/>
      <c r="D930" s="33" t="s">
        <v>437</v>
      </c>
    </row>
    <row r="931" spans="1:4">
      <c r="A931" s="33" t="s">
        <v>1427</v>
      </c>
      <c r="B931" s="33" t="s">
        <v>955</v>
      </c>
      <c r="C931" s="33" t="s">
        <v>1370</v>
      </c>
      <c r="D931" s="33" t="s">
        <v>1138</v>
      </c>
    </row>
    <row r="932" spans="1:4">
      <c r="A932" s="33"/>
      <c r="B932" s="33"/>
      <c r="C932" s="33"/>
      <c r="D932" s="33" t="s">
        <v>1134</v>
      </c>
    </row>
    <row r="933" spans="1:4">
      <c r="A933" s="33"/>
      <c r="B933" s="33"/>
      <c r="C933" s="33"/>
      <c r="D933" s="33" t="s">
        <v>437</v>
      </c>
    </row>
    <row r="934" spans="1:4">
      <c r="A934" s="33"/>
      <c r="B934" s="33"/>
      <c r="C934" s="33"/>
      <c r="D934" s="33" t="s">
        <v>1558</v>
      </c>
    </row>
    <row r="935" spans="1:4">
      <c r="A935" s="33" t="s">
        <v>1428</v>
      </c>
      <c r="B935" s="33" t="s">
        <v>957</v>
      </c>
      <c r="C935" s="33" t="s">
        <v>1370</v>
      </c>
      <c r="D935" s="33" t="s">
        <v>1138</v>
      </c>
    </row>
    <row r="936" spans="1:4">
      <c r="A936" s="33"/>
      <c r="B936" s="33"/>
      <c r="C936" s="33"/>
      <c r="D936" s="33" t="s">
        <v>1134</v>
      </c>
    </row>
    <row r="937" spans="1:4">
      <c r="A937" s="33" t="s">
        <v>2784</v>
      </c>
      <c r="B937" s="33" t="s">
        <v>958</v>
      </c>
      <c r="C937" s="33" t="s">
        <v>1370</v>
      </c>
      <c r="D937" s="33" t="s">
        <v>1134</v>
      </c>
    </row>
    <row r="938" spans="1:4">
      <c r="A938" s="33"/>
      <c r="B938" s="33"/>
      <c r="C938" s="33"/>
      <c r="D938" s="33" t="s">
        <v>437</v>
      </c>
    </row>
    <row r="939" spans="1:4">
      <c r="A939" s="33"/>
      <c r="B939" s="33"/>
      <c r="C939" s="33"/>
      <c r="D939" s="33" t="s">
        <v>1558</v>
      </c>
    </row>
    <row r="940" spans="1:4">
      <c r="A940" s="33" t="s">
        <v>1454</v>
      </c>
      <c r="B940" s="33" t="s">
        <v>960</v>
      </c>
      <c r="C940" s="33" t="s">
        <v>1370</v>
      </c>
      <c r="D940" s="33" t="s">
        <v>1138</v>
      </c>
    </row>
    <row r="941" spans="1:4">
      <c r="A941" s="33"/>
      <c r="B941" s="33"/>
      <c r="C941" s="33"/>
      <c r="D941" s="33" t="s">
        <v>1134</v>
      </c>
    </row>
    <row r="942" spans="1:4">
      <c r="A942" s="33"/>
      <c r="B942" s="33"/>
      <c r="C942" s="33"/>
      <c r="D942" s="33" t="s">
        <v>437</v>
      </c>
    </row>
    <row r="943" spans="1:4">
      <c r="A943" s="33" t="s">
        <v>2870</v>
      </c>
      <c r="B943" s="33" t="s">
        <v>961</v>
      </c>
      <c r="C943" s="33" t="s">
        <v>1370</v>
      </c>
      <c r="D943" s="33" t="s">
        <v>1134</v>
      </c>
    </row>
    <row r="944" spans="1:4">
      <c r="A944" s="33"/>
      <c r="B944" s="33"/>
      <c r="C944" s="33"/>
      <c r="D944" s="33" t="s">
        <v>437</v>
      </c>
    </row>
    <row r="945" spans="1:4">
      <c r="A945" s="33"/>
      <c r="B945" s="33"/>
      <c r="C945" s="33"/>
      <c r="D945" s="33" t="s">
        <v>1558</v>
      </c>
    </row>
    <row r="946" spans="1:4">
      <c r="A946" s="33" t="s">
        <v>1429</v>
      </c>
      <c r="B946" s="33" t="s">
        <v>831</v>
      </c>
      <c r="C946" s="33" t="s">
        <v>1370</v>
      </c>
      <c r="D946" s="33" t="s">
        <v>1138</v>
      </c>
    </row>
    <row r="947" spans="1:4">
      <c r="A947" s="33"/>
      <c r="B947" s="33"/>
      <c r="C947" s="33"/>
      <c r="D947" s="33" t="s">
        <v>1134</v>
      </c>
    </row>
    <row r="948" spans="1:4">
      <c r="A948" s="33" t="s">
        <v>1430</v>
      </c>
      <c r="B948" s="33" t="s">
        <v>963</v>
      </c>
      <c r="C948" s="33" t="s">
        <v>1370</v>
      </c>
      <c r="D948" s="33" t="s">
        <v>1138</v>
      </c>
    </row>
    <row r="949" spans="1:4">
      <c r="A949" s="33"/>
      <c r="B949" s="33"/>
      <c r="C949" s="33"/>
      <c r="D949" s="33" t="s">
        <v>1134</v>
      </c>
    </row>
    <row r="950" spans="1:4">
      <c r="A950" s="33" t="s">
        <v>2812</v>
      </c>
      <c r="B950" s="33" t="s">
        <v>956</v>
      </c>
      <c r="C950" s="33" t="s">
        <v>1370</v>
      </c>
      <c r="D950" s="33" t="s">
        <v>1134</v>
      </c>
    </row>
    <row r="951" spans="1:4">
      <c r="A951" s="33"/>
      <c r="B951" s="33"/>
      <c r="C951" s="33"/>
      <c r="D951" s="33" t="s">
        <v>437</v>
      </c>
    </row>
    <row r="952" spans="1:4">
      <c r="A952" s="33"/>
      <c r="B952" s="33"/>
      <c r="C952" s="33"/>
      <c r="D952" s="33" t="s">
        <v>1558</v>
      </c>
    </row>
    <row r="953" spans="1:4">
      <c r="A953" s="33" t="s">
        <v>2850</v>
      </c>
      <c r="B953" s="33" t="s">
        <v>964</v>
      </c>
      <c r="C953" s="33" t="s">
        <v>1370</v>
      </c>
      <c r="D953" s="33" t="s">
        <v>1134</v>
      </c>
    </row>
    <row r="954" spans="1:4">
      <c r="A954" s="33"/>
      <c r="B954" s="33"/>
      <c r="C954" s="33"/>
      <c r="D954" s="33" t="s">
        <v>437</v>
      </c>
    </row>
    <row r="955" spans="1:4">
      <c r="A955" s="33" t="s">
        <v>2735</v>
      </c>
      <c r="B955" s="33" t="s">
        <v>1481</v>
      </c>
      <c r="C955" s="33" t="s">
        <v>1370</v>
      </c>
      <c r="D955" s="33" t="s">
        <v>1134</v>
      </c>
    </row>
    <row r="956" spans="1:4">
      <c r="A956" s="33"/>
      <c r="B956" s="33"/>
      <c r="C956" s="33"/>
      <c r="D956" s="33" t="s">
        <v>437</v>
      </c>
    </row>
    <row r="957" spans="1:4">
      <c r="A957" s="33" t="s">
        <v>2932</v>
      </c>
      <c r="B957" s="33" t="s">
        <v>1238</v>
      </c>
      <c r="C957" s="33" t="s">
        <v>1370</v>
      </c>
      <c r="D957" s="33" t="s">
        <v>437</v>
      </c>
    </row>
    <row r="958" spans="1:4">
      <c r="A958" s="33" t="s">
        <v>2928</v>
      </c>
      <c r="B958" s="33" t="s">
        <v>2366</v>
      </c>
      <c r="C958" s="33" t="s">
        <v>1370</v>
      </c>
      <c r="D958" s="33" t="s">
        <v>1138</v>
      </c>
    </row>
    <row r="959" spans="1:4">
      <c r="A959" s="33"/>
      <c r="B959" s="33"/>
      <c r="C959" s="33"/>
      <c r="D959" s="33" t="s">
        <v>1134</v>
      </c>
    </row>
    <row r="960" spans="1:4">
      <c r="A960" s="33"/>
      <c r="B960" s="33"/>
      <c r="C960" s="33"/>
      <c r="D960" s="33" t="s">
        <v>437</v>
      </c>
    </row>
    <row r="961" spans="1:4">
      <c r="A961" s="33" t="s">
        <v>2797</v>
      </c>
      <c r="B961" s="33" t="s">
        <v>2367</v>
      </c>
      <c r="C961" s="33" t="s">
        <v>1370</v>
      </c>
      <c r="D961" s="33" t="s">
        <v>1138</v>
      </c>
    </row>
    <row r="962" spans="1:4">
      <c r="A962" s="33"/>
      <c r="B962" s="33"/>
      <c r="C962" s="33"/>
      <c r="D962" s="33" t="s">
        <v>1134</v>
      </c>
    </row>
    <row r="963" spans="1:4">
      <c r="A963" s="33"/>
      <c r="B963" s="33"/>
      <c r="C963" s="33"/>
      <c r="D963" s="33" t="s">
        <v>437</v>
      </c>
    </row>
    <row r="964" spans="1:4">
      <c r="A964" s="33" t="s">
        <v>1474</v>
      </c>
      <c r="B964" s="33" t="s">
        <v>1475</v>
      </c>
      <c r="C964" s="33" t="s">
        <v>1370</v>
      </c>
      <c r="D964" s="33" t="s">
        <v>1138</v>
      </c>
    </row>
    <row r="965" spans="1:4">
      <c r="A965" s="33"/>
      <c r="B965" s="33"/>
      <c r="C965" s="33"/>
      <c r="D965" s="33" t="s">
        <v>1134</v>
      </c>
    </row>
    <row r="966" spans="1:4">
      <c r="A966" s="33" t="s">
        <v>2906</v>
      </c>
      <c r="B966" s="33" t="s">
        <v>294</v>
      </c>
      <c r="C966" s="33" t="s">
        <v>1370</v>
      </c>
      <c r="D966" s="33" t="s">
        <v>1134</v>
      </c>
    </row>
    <row r="967" spans="1:4">
      <c r="A967" s="33"/>
      <c r="B967" s="33"/>
      <c r="C967" s="33"/>
      <c r="D967" s="33" t="s">
        <v>437</v>
      </c>
    </row>
    <row r="968" spans="1:4">
      <c r="A968" s="33" t="s">
        <v>2814</v>
      </c>
      <c r="B968" s="33" t="s">
        <v>295</v>
      </c>
      <c r="C968" s="33" t="s">
        <v>1370</v>
      </c>
      <c r="D968" s="33" t="s">
        <v>1134</v>
      </c>
    </row>
    <row r="969" spans="1:4">
      <c r="A969" s="33"/>
      <c r="B969" s="33"/>
      <c r="C969" s="33"/>
      <c r="D969" s="33" t="s">
        <v>437</v>
      </c>
    </row>
    <row r="970" spans="1:4">
      <c r="A970" s="33" t="s">
        <v>2853</v>
      </c>
      <c r="B970" s="33" t="s">
        <v>1486</v>
      </c>
      <c r="C970" s="33" t="s">
        <v>1370</v>
      </c>
      <c r="D970" s="33" t="s">
        <v>1134</v>
      </c>
    </row>
    <row r="971" spans="1:4">
      <c r="A971" s="33"/>
      <c r="B971" s="33"/>
      <c r="C971" s="33"/>
      <c r="D971" s="33" t="s">
        <v>437</v>
      </c>
    </row>
    <row r="972" spans="1:4">
      <c r="A972" s="33" t="s">
        <v>2898</v>
      </c>
      <c r="B972" s="33" t="s">
        <v>1487</v>
      </c>
      <c r="C972" s="33" t="s">
        <v>1370</v>
      </c>
      <c r="D972" s="33" t="s">
        <v>1134</v>
      </c>
    </row>
    <row r="973" spans="1:4">
      <c r="A973" s="33"/>
      <c r="B973" s="33"/>
      <c r="C973" s="33"/>
      <c r="D973" s="33" t="s">
        <v>437</v>
      </c>
    </row>
    <row r="974" spans="1:4">
      <c r="A974" s="33" t="s">
        <v>2815</v>
      </c>
      <c r="B974" s="33" t="s">
        <v>2368</v>
      </c>
      <c r="C974" s="33" t="s">
        <v>1370</v>
      </c>
      <c r="D974" s="33" t="s">
        <v>1138</v>
      </c>
    </row>
    <row r="975" spans="1:4">
      <c r="A975" s="33"/>
      <c r="B975" s="33"/>
      <c r="C975" s="33"/>
      <c r="D975" s="33" t="s">
        <v>1134</v>
      </c>
    </row>
    <row r="976" spans="1:4">
      <c r="A976" s="33"/>
      <c r="B976" s="33"/>
      <c r="C976" s="33"/>
      <c r="D976" s="33" t="s">
        <v>437</v>
      </c>
    </row>
    <row r="977" spans="1:4">
      <c r="A977" s="33" t="s">
        <v>2902</v>
      </c>
      <c r="B977" s="33" t="s">
        <v>2411</v>
      </c>
      <c r="C977" s="33" t="s">
        <v>1370</v>
      </c>
      <c r="D977" s="33" t="s">
        <v>1134</v>
      </c>
    </row>
    <row r="978" spans="1:4">
      <c r="A978" s="33"/>
      <c r="B978" s="33"/>
      <c r="C978" s="33"/>
      <c r="D978" s="33" t="s">
        <v>437</v>
      </c>
    </row>
    <row r="979" spans="1:4">
      <c r="A979" s="33" t="s">
        <v>2917</v>
      </c>
      <c r="B979" s="33" t="s">
        <v>1241</v>
      </c>
      <c r="C979" s="33" t="s">
        <v>1370</v>
      </c>
      <c r="D979" s="33" t="s">
        <v>437</v>
      </c>
    </row>
    <row r="980" spans="1:4">
      <c r="A980" s="33" t="s">
        <v>2830</v>
      </c>
      <c r="B980" s="33" t="s">
        <v>819</v>
      </c>
      <c r="C980" s="33" t="s">
        <v>1370</v>
      </c>
      <c r="D980" s="33" t="s">
        <v>1134</v>
      </c>
    </row>
    <row r="981" spans="1:4">
      <c r="A981" s="33"/>
      <c r="B981" s="33"/>
      <c r="C981" s="33"/>
      <c r="D981" s="33" t="s">
        <v>437</v>
      </c>
    </row>
    <row r="982" spans="1:4">
      <c r="A982" s="33" t="s">
        <v>2881</v>
      </c>
      <c r="B982" s="33" t="s">
        <v>2410</v>
      </c>
      <c r="C982" s="33" t="s">
        <v>1370</v>
      </c>
      <c r="D982" s="33" t="s">
        <v>437</v>
      </c>
    </row>
    <row r="983" spans="1:4">
      <c r="A983" s="33" t="s">
        <v>2783</v>
      </c>
      <c r="B983" s="33" t="s">
        <v>47</v>
      </c>
      <c r="C983" s="33" t="s">
        <v>1370</v>
      </c>
      <c r="D983" s="33" t="s">
        <v>1134</v>
      </c>
    </row>
    <row r="984" spans="1:4">
      <c r="A984" s="33"/>
      <c r="B984" s="33"/>
      <c r="C984" s="33"/>
      <c r="D984" s="33" t="s">
        <v>437</v>
      </c>
    </row>
    <row r="985" spans="1:4">
      <c r="A985" s="33" t="s">
        <v>2834</v>
      </c>
      <c r="B985" s="33" t="s">
        <v>2679</v>
      </c>
      <c r="C985" s="33" t="s">
        <v>1370</v>
      </c>
      <c r="D985" s="33" t="s">
        <v>437</v>
      </c>
    </row>
    <row r="986" spans="1:4">
      <c r="A986" s="33" t="s">
        <v>2786</v>
      </c>
      <c r="B986" s="33" t="s">
        <v>68</v>
      </c>
      <c r="C986" s="33" t="s">
        <v>1370</v>
      </c>
      <c r="D986" s="33" t="s">
        <v>437</v>
      </c>
    </row>
    <row r="987" spans="1:4">
      <c r="A987" s="33" t="s">
        <v>2847</v>
      </c>
      <c r="B987" s="33" t="s">
        <v>1484</v>
      </c>
      <c r="C987" s="33" t="s">
        <v>1370</v>
      </c>
      <c r="D987" s="33" t="s">
        <v>1134</v>
      </c>
    </row>
    <row r="988" spans="1:4">
      <c r="A988" s="33"/>
      <c r="B988" s="33"/>
      <c r="C988" s="33"/>
      <c r="D988" s="33" t="s">
        <v>437</v>
      </c>
    </row>
    <row r="989" spans="1:4">
      <c r="A989" s="33" t="s">
        <v>2856</v>
      </c>
      <c r="B989" s="33" t="s">
        <v>820</v>
      </c>
      <c r="C989" s="33" t="s">
        <v>1370</v>
      </c>
      <c r="D989" s="33" t="s">
        <v>1134</v>
      </c>
    </row>
    <row r="990" spans="1:4">
      <c r="A990" s="33"/>
      <c r="B990" s="33"/>
      <c r="C990" s="33"/>
      <c r="D990" s="33" t="s">
        <v>437</v>
      </c>
    </row>
    <row r="991" spans="1:4">
      <c r="A991" s="33" t="s">
        <v>2835</v>
      </c>
      <c r="B991" s="33" t="s">
        <v>825</v>
      </c>
      <c r="C991" s="33" t="s">
        <v>1370</v>
      </c>
      <c r="D991" s="33" t="s">
        <v>1134</v>
      </c>
    </row>
    <row r="992" spans="1:4">
      <c r="A992" s="33"/>
      <c r="B992" s="33"/>
      <c r="C992" s="33"/>
      <c r="D992" s="33" t="s">
        <v>437</v>
      </c>
    </row>
    <row r="993" spans="1:4">
      <c r="A993" s="33" t="s">
        <v>2811</v>
      </c>
      <c r="B993" s="33" t="s">
        <v>2250</v>
      </c>
      <c r="C993" s="33" t="s">
        <v>1370</v>
      </c>
      <c r="D993" s="33" t="s">
        <v>1134</v>
      </c>
    </row>
    <row r="994" spans="1:4">
      <c r="A994" s="33"/>
      <c r="B994" s="33"/>
      <c r="C994" s="33"/>
      <c r="D994" s="33" t="s">
        <v>437</v>
      </c>
    </row>
    <row r="995" spans="1:4">
      <c r="A995" s="33" t="s">
        <v>2751</v>
      </c>
      <c r="B995" s="33" t="s">
        <v>2369</v>
      </c>
      <c r="C995" s="33" t="s">
        <v>1370</v>
      </c>
      <c r="D995" s="33" t="s">
        <v>1138</v>
      </c>
    </row>
    <row r="996" spans="1:4">
      <c r="A996" s="33"/>
      <c r="B996" s="33"/>
      <c r="C996" s="33"/>
      <c r="D996" s="33" t="s">
        <v>1134</v>
      </c>
    </row>
    <row r="997" spans="1:4">
      <c r="A997" s="33"/>
      <c r="B997" s="33"/>
      <c r="C997" s="33"/>
      <c r="D997" s="33" t="s">
        <v>437</v>
      </c>
    </row>
    <row r="998" spans="1:4">
      <c r="A998" s="33" t="s">
        <v>2730</v>
      </c>
      <c r="B998" s="33" t="s">
        <v>64</v>
      </c>
      <c r="C998" s="33" t="s">
        <v>1370</v>
      </c>
      <c r="D998" s="33" t="s">
        <v>1134</v>
      </c>
    </row>
    <row r="999" spans="1:4">
      <c r="A999" s="33"/>
      <c r="B999" s="33"/>
      <c r="C999" s="33"/>
      <c r="D999" s="33" t="s">
        <v>1737</v>
      </c>
    </row>
    <row r="1000" spans="1:4">
      <c r="A1000" s="33"/>
      <c r="B1000" s="33"/>
      <c r="C1000" s="33"/>
      <c r="D1000" s="33" t="s">
        <v>437</v>
      </c>
    </row>
    <row r="1001" spans="1:4">
      <c r="A1001" s="33" t="s">
        <v>2838</v>
      </c>
      <c r="B1001" s="33" t="s">
        <v>826</v>
      </c>
      <c r="C1001" s="33" t="s">
        <v>1370</v>
      </c>
      <c r="D1001" s="33" t="s">
        <v>1134</v>
      </c>
    </row>
    <row r="1002" spans="1:4">
      <c r="A1002" s="33"/>
      <c r="B1002" s="33"/>
      <c r="C1002" s="33"/>
      <c r="D1002" s="33" t="s">
        <v>437</v>
      </c>
    </row>
    <row r="1003" spans="1:4">
      <c r="A1003" s="33" t="s">
        <v>1457</v>
      </c>
      <c r="B1003" s="33" t="s">
        <v>581</v>
      </c>
      <c r="C1003" s="33" t="s">
        <v>1370</v>
      </c>
      <c r="D1003" s="33" t="s">
        <v>1138</v>
      </c>
    </row>
    <row r="1004" spans="1:4">
      <c r="A1004" s="33"/>
      <c r="B1004" s="33"/>
      <c r="C1004" s="33"/>
      <c r="D1004" s="33" t="s">
        <v>1134</v>
      </c>
    </row>
    <row r="1005" spans="1:4">
      <c r="A1005" s="33"/>
      <c r="B1005" s="33"/>
      <c r="C1005" s="33"/>
      <c r="D1005" s="33" t="s">
        <v>437</v>
      </c>
    </row>
    <row r="1006" spans="1:4">
      <c r="A1006" s="33" t="s">
        <v>1458</v>
      </c>
      <c r="B1006" s="33" t="s">
        <v>1488</v>
      </c>
      <c r="C1006" s="33" t="s">
        <v>1370</v>
      </c>
      <c r="D1006" s="33" t="s">
        <v>1138</v>
      </c>
    </row>
    <row r="1007" spans="1:4">
      <c r="A1007" s="33"/>
      <c r="B1007" s="33"/>
      <c r="C1007" s="33"/>
      <c r="D1007" s="33" t="s">
        <v>1134</v>
      </c>
    </row>
    <row r="1008" spans="1:4">
      <c r="A1008" s="33"/>
      <c r="B1008" s="33"/>
      <c r="C1008" s="33"/>
      <c r="D1008" s="33" t="s">
        <v>437</v>
      </c>
    </row>
    <row r="1009" spans="1:4">
      <c r="A1009" s="33" t="s">
        <v>1459</v>
      </c>
      <c r="B1009" s="33" t="s">
        <v>1489</v>
      </c>
      <c r="C1009" s="33" t="s">
        <v>1370</v>
      </c>
      <c r="D1009" s="33" t="s">
        <v>1138</v>
      </c>
    </row>
    <row r="1010" spans="1:4">
      <c r="A1010" s="33"/>
      <c r="B1010" s="33"/>
      <c r="C1010" s="33"/>
      <c r="D1010" s="33" t="s">
        <v>1134</v>
      </c>
    </row>
    <row r="1011" spans="1:4">
      <c r="A1011" s="33"/>
      <c r="B1011" s="33"/>
      <c r="C1011" s="33"/>
      <c r="D1011" s="33" t="s">
        <v>437</v>
      </c>
    </row>
    <row r="1012" spans="1:4">
      <c r="A1012" s="33" t="s">
        <v>1460</v>
      </c>
      <c r="B1012" s="33" t="s">
        <v>1490</v>
      </c>
      <c r="C1012" s="33" t="s">
        <v>1370</v>
      </c>
      <c r="D1012" s="33" t="s">
        <v>1138</v>
      </c>
    </row>
    <row r="1013" spans="1:4">
      <c r="A1013" s="33"/>
      <c r="B1013" s="33"/>
      <c r="C1013" s="33"/>
      <c r="D1013" s="33" t="s">
        <v>1134</v>
      </c>
    </row>
    <row r="1014" spans="1:4">
      <c r="A1014" s="33"/>
      <c r="B1014" s="33"/>
      <c r="C1014" s="33"/>
      <c r="D1014" s="33" t="s">
        <v>437</v>
      </c>
    </row>
    <row r="1015" spans="1:4">
      <c r="A1015" s="33" t="s">
        <v>1461</v>
      </c>
      <c r="B1015" s="33" t="s">
        <v>1491</v>
      </c>
      <c r="C1015" s="33" t="s">
        <v>1370</v>
      </c>
      <c r="D1015" s="33" t="s">
        <v>1138</v>
      </c>
    </row>
    <row r="1016" spans="1:4">
      <c r="A1016" s="33"/>
      <c r="B1016" s="33"/>
      <c r="C1016" s="33"/>
      <c r="D1016" s="33" t="s">
        <v>1134</v>
      </c>
    </row>
    <row r="1017" spans="1:4">
      <c r="A1017" s="33"/>
      <c r="B1017" s="33"/>
      <c r="C1017" s="33"/>
      <c r="D1017" s="33" t="s">
        <v>437</v>
      </c>
    </row>
    <row r="1018" spans="1:4">
      <c r="A1018" s="33" t="s">
        <v>1492</v>
      </c>
      <c r="B1018" s="33" t="s">
        <v>1493</v>
      </c>
      <c r="C1018" s="33" t="s">
        <v>1370</v>
      </c>
      <c r="D1018" s="33" t="s">
        <v>1138</v>
      </c>
    </row>
    <row r="1019" spans="1:4">
      <c r="A1019" s="33"/>
      <c r="B1019" s="33"/>
      <c r="C1019" s="33"/>
      <c r="D1019" s="33" t="s">
        <v>1134</v>
      </c>
    </row>
    <row r="1020" spans="1:4">
      <c r="A1020" s="33"/>
      <c r="B1020" s="33"/>
      <c r="C1020" s="33"/>
      <c r="D1020" s="33" t="s">
        <v>437</v>
      </c>
    </row>
    <row r="1021" spans="1:4">
      <c r="A1021" s="33"/>
      <c r="B1021" s="33"/>
      <c r="C1021" s="33"/>
      <c r="D1021" s="33" t="s">
        <v>1558</v>
      </c>
    </row>
    <row r="1022" spans="1:4">
      <c r="A1022" s="33" t="s">
        <v>2803</v>
      </c>
      <c r="B1022" s="33" t="s">
        <v>66</v>
      </c>
      <c r="C1022" s="33" t="s">
        <v>1370</v>
      </c>
      <c r="D1022" s="33" t="s">
        <v>1134</v>
      </c>
    </row>
    <row r="1023" spans="1:4">
      <c r="A1023" s="33"/>
      <c r="B1023" s="33"/>
      <c r="C1023" s="33"/>
      <c r="D1023" s="33" t="s">
        <v>437</v>
      </c>
    </row>
    <row r="1024" spans="1:4">
      <c r="A1024" s="33" t="s">
        <v>2728</v>
      </c>
      <c r="B1024" s="33" t="s">
        <v>1499</v>
      </c>
      <c r="C1024" s="33" t="s">
        <v>1370</v>
      </c>
      <c r="D1024" s="33" t="s">
        <v>1138</v>
      </c>
    </row>
    <row r="1025" spans="1:4">
      <c r="A1025" s="33"/>
      <c r="B1025" s="33"/>
      <c r="C1025" s="33"/>
      <c r="D1025" s="33" t="s">
        <v>1134</v>
      </c>
    </row>
    <row r="1026" spans="1:4">
      <c r="A1026" s="33"/>
      <c r="B1026" s="33"/>
      <c r="C1026" s="33"/>
      <c r="D1026" s="33" t="s">
        <v>1737</v>
      </c>
    </row>
    <row r="1027" spans="1:4">
      <c r="A1027" s="33"/>
      <c r="B1027" s="33"/>
      <c r="C1027" s="33"/>
      <c r="D1027" s="33" t="s">
        <v>437</v>
      </c>
    </row>
    <row r="1028" spans="1:4">
      <c r="A1028" s="33" t="s">
        <v>2774</v>
      </c>
      <c r="B1028" s="33" t="s">
        <v>2248</v>
      </c>
      <c r="C1028" s="33" t="s">
        <v>1370</v>
      </c>
      <c r="D1028" s="33" t="s">
        <v>1134</v>
      </c>
    </row>
    <row r="1029" spans="1:4">
      <c r="A1029" s="33"/>
      <c r="B1029" s="33"/>
      <c r="C1029" s="33"/>
      <c r="D1029" s="33" t="s">
        <v>437</v>
      </c>
    </row>
    <row r="1030" spans="1:4">
      <c r="A1030" s="33" t="s">
        <v>2851</v>
      </c>
      <c r="B1030" s="33" t="s">
        <v>513</v>
      </c>
      <c r="C1030" s="33" t="s">
        <v>1370</v>
      </c>
      <c r="D1030" s="33" t="s">
        <v>1134</v>
      </c>
    </row>
    <row r="1031" spans="1:4">
      <c r="A1031" s="33"/>
      <c r="B1031" s="33"/>
      <c r="C1031" s="33"/>
      <c r="D1031" s="33" t="s">
        <v>437</v>
      </c>
    </row>
    <row r="1032" spans="1:4">
      <c r="A1032" s="33" t="s">
        <v>2827</v>
      </c>
      <c r="B1032" s="33" t="s">
        <v>519</v>
      </c>
      <c r="C1032" s="33" t="s">
        <v>1370</v>
      </c>
      <c r="D1032" s="33" t="s">
        <v>1134</v>
      </c>
    </row>
    <row r="1033" spans="1:4">
      <c r="A1033" s="33"/>
      <c r="B1033" s="33"/>
      <c r="C1033" s="33"/>
      <c r="D1033" s="33" t="s">
        <v>437</v>
      </c>
    </row>
    <row r="1034" spans="1:4">
      <c r="A1034" s="33" t="s">
        <v>2859</v>
      </c>
      <c r="B1034" s="33" t="s">
        <v>516</v>
      </c>
      <c r="C1034" s="33" t="s">
        <v>1370</v>
      </c>
      <c r="D1034" s="33" t="s">
        <v>437</v>
      </c>
    </row>
    <row r="1035" spans="1:4">
      <c r="A1035" s="33" t="s">
        <v>2726</v>
      </c>
      <c r="B1035" s="33" t="s">
        <v>1494</v>
      </c>
      <c r="C1035" s="33" t="s">
        <v>1370</v>
      </c>
      <c r="D1035" s="33" t="s">
        <v>1134</v>
      </c>
    </row>
    <row r="1036" spans="1:4">
      <c r="A1036" s="33"/>
      <c r="B1036" s="33"/>
      <c r="C1036" s="33"/>
      <c r="D1036" s="33" t="s">
        <v>1737</v>
      </c>
    </row>
    <row r="1037" spans="1:4">
      <c r="A1037" s="33"/>
      <c r="B1037" s="33"/>
      <c r="C1037" s="33"/>
      <c r="D1037" s="33" t="s">
        <v>437</v>
      </c>
    </row>
    <row r="1038" spans="1:4">
      <c r="A1038" s="33" t="s">
        <v>2888</v>
      </c>
      <c r="B1038" s="33" t="s">
        <v>298</v>
      </c>
      <c r="C1038" s="33" t="s">
        <v>1370</v>
      </c>
      <c r="D1038" s="33" t="s">
        <v>1134</v>
      </c>
    </row>
    <row r="1039" spans="1:4">
      <c r="A1039" s="33"/>
      <c r="B1039" s="33"/>
      <c r="C1039" s="33"/>
      <c r="D1039" s="33" t="s">
        <v>437</v>
      </c>
    </row>
    <row r="1040" spans="1:4">
      <c r="A1040" s="33" t="s">
        <v>2787</v>
      </c>
      <c r="B1040" s="33" t="s">
        <v>546</v>
      </c>
      <c r="C1040" s="33" t="s">
        <v>1370</v>
      </c>
      <c r="D1040" s="33" t="s">
        <v>1134</v>
      </c>
    </row>
    <row r="1041" spans="1:4">
      <c r="A1041" s="33"/>
      <c r="B1041" s="33"/>
      <c r="C1041" s="33"/>
      <c r="D1041" s="33" t="s">
        <v>437</v>
      </c>
    </row>
    <row r="1042" spans="1:4">
      <c r="A1042" s="33" t="s">
        <v>2879</v>
      </c>
      <c r="B1042" s="33" t="s">
        <v>512</v>
      </c>
      <c r="C1042" s="33" t="s">
        <v>1370</v>
      </c>
      <c r="D1042" s="33" t="s">
        <v>437</v>
      </c>
    </row>
    <row r="1043" spans="1:4">
      <c r="A1043" s="33" t="s">
        <v>2768</v>
      </c>
      <c r="B1043" s="33" t="s">
        <v>1495</v>
      </c>
      <c r="C1043" s="33" t="s">
        <v>1370</v>
      </c>
      <c r="D1043" s="33" t="s">
        <v>1134</v>
      </c>
    </row>
    <row r="1044" spans="1:4">
      <c r="A1044" s="33"/>
      <c r="B1044" s="33"/>
      <c r="C1044" s="33"/>
      <c r="D1044" s="33" t="s">
        <v>1737</v>
      </c>
    </row>
    <row r="1045" spans="1:4">
      <c r="A1045" s="33"/>
      <c r="B1045" s="33"/>
      <c r="C1045" s="33"/>
      <c r="D1045" s="33" t="s">
        <v>437</v>
      </c>
    </row>
    <row r="1046" spans="1:4">
      <c r="A1046" s="33" t="s">
        <v>2899</v>
      </c>
      <c r="B1046" s="33" t="s">
        <v>521</v>
      </c>
      <c r="C1046" s="33" t="s">
        <v>1370</v>
      </c>
      <c r="D1046" s="33" t="s">
        <v>437</v>
      </c>
    </row>
    <row r="1047" spans="1:4">
      <c r="A1047" s="33" t="s">
        <v>2901</v>
      </c>
      <c r="B1047" s="33" t="s">
        <v>523</v>
      </c>
      <c r="C1047" s="33" t="s">
        <v>1370</v>
      </c>
      <c r="D1047" s="33" t="s">
        <v>437</v>
      </c>
    </row>
    <row r="1048" spans="1:4">
      <c r="A1048" s="33" t="s">
        <v>2886</v>
      </c>
      <c r="B1048" s="33" t="s">
        <v>515</v>
      </c>
      <c r="C1048" s="33" t="s">
        <v>1370</v>
      </c>
      <c r="D1048" s="33" t="s">
        <v>437</v>
      </c>
    </row>
    <row r="1049" spans="1:4">
      <c r="A1049" s="33" t="s">
        <v>2763</v>
      </c>
      <c r="B1049" s="33" t="s">
        <v>809</v>
      </c>
      <c r="C1049" s="33" t="s">
        <v>1370</v>
      </c>
      <c r="D1049" s="33" t="s">
        <v>1134</v>
      </c>
    </row>
    <row r="1050" spans="1:4">
      <c r="A1050" s="33"/>
      <c r="B1050" s="33"/>
      <c r="C1050" s="33"/>
      <c r="D1050" s="33" t="s">
        <v>1737</v>
      </c>
    </row>
    <row r="1051" spans="1:4">
      <c r="A1051" s="33"/>
      <c r="B1051" s="33"/>
      <c r="C1051" s="33"/>
      <c r="D1051" s="33" t="s">
        <v>437</v>
      </c>
    </row>
    <row r="1052" spans="1:4">
      <c r="A1052" s="33" t="s">
        <v>2916</v>
      </c>
      <c r="B1052" s="33" t="s">
        <v>1424</v>
      </c>
      <c r="C1052" s="33" t="s">
        <v>1370</v>
      </c>
      <c r="D1052" s="33" t="s">
        <v>437</v>
      </c>
    </row>
    <row r="1053" spans="1:4">
      <c r="A1053" s="33" t="s">
        <v>2752</v>
      </c>
      <c r="B1053" s="33" t="s">
        <v>2680</v>
      </c>
      <c r="C1053" s="33" t="s">
        <v>1370</v>
      </c>
      <c r="D1053" s="33" t="s">
        <v>1134</v>
      </c>
    </row>
    <row r="1054" spans="1:4">
      <c r="A1054" s="33"/>
      <c r="B1054" s="33"/>
      <c r="C1054" s="33"/>
      <c r="D1054" s="33" t="s">
        <v>437</v>
      </c>
    </row>
    <row r="1055" spans="1:4">
      <c r="A1055" s="33" t="s">
        <v>2761</v>
      </c>
      <c r="B1055" s="33" t="s">
        <v>622</v>
      </c>
      <c r="C1055" s="33" t="s">
        <v>1370</v>
      </c>
      <c r="D1055" s="33" t="s">
        <v>1134</v>
      </c>
    </row>
    <row r="1056" spans="1:4">
      <c r="A1056" s="33"/>
      <c r="B1056" s="33"/>
      <c r="C1056" s="33"/>
      <c r="D1056" s="33" t="s">
        <v>437</v>
      </c>
    </row>
    <row r="1057" spans="1:4">
      <c r="A1057" s="33" t="s">
        <v>2754</v>
      </c>
      <c r="B1057" s="33" t="s">
        <v>617</v>
      </c>
      <c r="C1057" s="33" t="s">
        <v>1370</v>
      </c>
      <c r="D1057" s="33" t="s">
        <v>1134</v>
      </c>
    </row>
    <row r="1058" spans="1:4">
      <c r="A1058" s="33"/>
      <c r="B1058" s="33"/>
      <c r="C1058" s="33"/>
      <c r="D1058" s="33" t="s">
        <v>437</v>
      </c>
    </row>
    <row r="1059" spans="1:4">
      <c r="A1059" s="33" t="s">
        <v>2718</v>
      </c>
      <c r="B1059" s="33" t="s">
        <v>1496</v>
      </c>
      <c r="C1059" s="33" t="s">
        <v>1370</v>
      </c>
      <c r="D1059" s="33" t="s">
        <v>1138</v>
      </c>
    </row>
    <row r="1060" spans="1:4">
      <c r="A1060" s="33"/>
      <c r="B1060" s="33"/>
      <c r="C1060" s="33"/>
      <c r="D1060" s="33" t="s">
        <v>1134</v>
      </c>
    </row>
    <row r="1061" spans="1:4">
      <c r="A1061" s="33"/>
      <c r="B1061" s="33"/>
      <c r="C1061" s="33"/>
      <c r="D1061" s="33" t="s">
        <v>435</v>
      </c>
    </row>
    <row r="1062" spans="1:4">
      <c r="A1062" s="33"/>
      <c r="B1062" s="33"/>
      <c r="C1062" s="33"/>
      <c r="D1062" s="33" t="s">
        <v>1737</v>
      </c>
    </row>
    <row r="1063" spans="1:4">
      <c r="A1063" s="33"/>
      <c r="B1063" s="33"/>
      <c r="C1063" s="33"/>
      <c r="D1063" s="33" t="s">
        <v>437</v>
      </c>
    </row>
    <row r="1064" spans="1:4">
      <c r="A1064" s="33"/>
      <c r="B1064" s="33"/>
      <c r="C1064" s="33"/>
      <c r="D1064" s="33" t="s">
        <v>403</v>
      </c>
    </row>
    <row r="1065" spans="1:4">
      <c r="A1065" s="33" t="s">
        <v>2817</v>
      </c>
      <c r="B1065" s="33" t="s">
        <v>32</v>
      </c>
      <c r="C1065" s="33" t="s">
        <v>1370</v>
      </c>
      <c r="D1065" s="33" t="s">
        <v>1134</v>
      </c>
    </row>
    <row r="1066" spans="1:4">
      <c r="A1066" s="33"/>
      <c r="B1066" s="33"/>
      <c r="C1066" s="33"/>
      <c r="D1066" s="33" t="s">
        <v>1737</v>
      </c>
    </row>
    <row r="1067" spans="1:4">
      <c r="A1067" s="33"/>
      <c r="B1067" s="33"/>
      <c r="C1067" s="33"/>
      <c r="D1067" s="33" t="s">
        <v>437</v>
      </c>
    </row>
    <row r="1068" spans="1:4">
      <c r="A1068" s="33" t="s">
        <v>2848</v>
      </c>
      <c r="B1068" s="33" t="s">
        <v>149</v>
      </c>
      <c r="C1068" s="33" t="s">
        <v>1370</v>
      </c>
      <c r="D1068" s="33" t="s">
        <v>1134</v>
      </c>
    </row>
    <row r="1069" spans="1:4">
      <c r="A1069" s="33"/>
      <c r="B1069" s="33"/>
      <c r="C1069" s="33"/>
      <c r="D1069" s="33" t="s">
        <v>434</v>
      </c>
    </row>
    <row r="1070" spans="1:4">
      <c r="A1070" s="33"/>
      <c r="B1070" s="33"/>
      <c r="C1070" s="33"/>
      <c r="D1070" s="33" t="s">
        <v>1135</v>
      </c>
    </row>
    <row r="1071" spans="1:4">
      <c r="A1071" s="33"/>
      <c r="B1071" s="33"/>
      <c r="C1071" s="33"/>
      <c r="D1071" s="33" t="s">
        <v>437</v>
      </c>
    </row>
    <row r="1072" spans="1:4">
      <c r="A1072" s="33" t="s">
        <v>2871</v>
      </c>
      <c r="B1072" s="33" t="s">
        <v>272</v>
      </c>
      <c r="C1072" s="33" t="s">
        <v>1370</v>
      </c>
      <c r="D1072" s="33" t="s">
        <v>437</v>
      </c>
    </row>
    <row r="1073" spans="1:4">
      <c r="A1073" s="33" t="s">
        <v>2862</v>
      </c>
      <c r="B1073" s="33" t="s">
        <v>23</v>
      </c>
      <c r="C1073" s="33" t="s">
        <v>1370</v>
      </c>
      <c r="D1073" s="33" t="s">
        <v>1134</v>
      </c>
    </row>
    <row r="1074" spans="1:4">
      <c r="A1074" s="33"/>
      <c r="B1074" s="33"/>
      <c r="C1074" s="33"/>
      <c r="D1074" s="33" t="s">
        <v>437</v>
      </c>
    </row>
    <row r="1075" spans="1:4">
      <c r="A1075" s="33" t="s">
        <v>2802</v>
      </c>
      <c r="B1075" s="33" t="s">
        <v>303</v>
      </c>
      <c r="C1075" s="33" t="s">
        <v>1370</v>
      </c>
      <c r="D1075" s="33" t="s">
        <v>1134</v>
      </c>
    </row>
    <row r="1076" spans="1:4">
      <c r="A1076" s="33"/>
      <c r="B1076" s="33"/>
      <c r="C1076" s="33"/>
      <c r="D1076" s="33" t="s">
        <v>1135</v>
      </c>
    </row>
    <row r="1077" spans="1:4">
      <c r="A1077" s="33"/>
      <c r="B1077" s="33"/>
      <c r="C1077" s="33"/>
      <c r="D1077" s="33" t="s">
        <v>437</v>
      </c>
    </row>
    <row r="1078" spans="1:4">
      <c r="A1078" s="33" t="s">
        <v>2833</v>
      </c>
      <c r="B1078" s="33" t="s">
        <v>302</v>
      </c>
      <c r="C1078" s="33" t="s">
        <v>1370</v>
      </c>
      <c r="D1078" s="33" t="s">
        <v>1134</v>
      </c>
    </row>
    <row r="1079" spans="1:4">
      <c r="A1079" s="33"/>
      <c r="B1079" s="33"/>
      <c r="C1079" s="33"/>
      <c r="D1079" s="33" t="s">
        <v>1135</v>
      </c>
    </row>
    <row r="1080" spans="1:4">
      <c r="A1080" s="33"/>
      <c r="B1080" s="33"/>
      <c r="C1080" s="33"/>
      <c r="D1080" s="33" t="s">
        <v>437</v>
      </c>
    </row>
    <row r="1081" spans="1:4">
      <c r="A1081" s="33" t="s">
        <v>2767</v>
      </c>
      <c r="B1081" s="33" t="s">
        <v>1498</v>
      </c>
      <c r="C1081" s="33" t="s">
        <v>1370</v>
      </c>
      <c r="D1081" s="33" t="s">
        <v>1134</v>
      </c>
    </row>
    <row r="1082" spans="1:4">
      <c r="A1082" s="33"/>
      <c r="B1082" s="33"/>
      <c r="C1082" s="33"/>
      <c r="D1082" s="33" t="s">
        <v>437</v>
      </c>
    </row>
    <row r="1083" spans="1:4">
      <c r="A1083" s="33" t="s">
        <v>2872</v>
      </c>
      <c r="B1083" s="33" t="s">
        <v>2681</v>
      </c>
      <c r="C1083" s="33" t="s">
        <v>1370</v>
      </c>
      <c r="D1083" s="33" t="s">
        <v>1134</v>
      </c>
    </row>
    <row r="1084" spans="1:4">
      <c r="A1084" s="33"/>
      <c r="B1084" s="33"/>
      <c r="C1084" s="33"/>
      <c r="D1084" s="33" t="s">
        <v>437</v>
      </c>
    </row>
    <row r="1085" spans="1:4">
      <c r="A1085" s="33" t="s">
        <v>2791</v>
      </c>
      <c r="B1085" s="33" t="s">
        <v>620</v>
      </c>
      <c r="C1085" s="33" t="s">
        <v>1370</v>
      </c>
      <c r="D1085" s="33" t="s">
        <v>1134</v>
      </c>
    </row>
    <row r="1086" spans="1:4">
      <c r="A1086" s="33"/>
      <c r="B1086" s="33"/>
      <c r="C1086" s="33"/>
      <c r="D1086" s="33" t="s">
        <v>437</v>
      </c>
    </row>
    <row r="1087" spans="1:4">
      <c r="A1087" s="33" t="s">
        <v>2737</v>
      </c>
      <c r="B1087" s="33" t="s">
        <v>1497</v>
      </c>
      <c r="C1087" s="33" t="s">
        <v>1370</v>
      </c>
      <c r="D1087" s="33" t="s">
        <v>1134</v>
      </c>
    </row>
    <row r="1088" spans="1:4">
      <c r="A1088" s="33"/>
      <c r="B1088" s="33"/>
      <c r="C1088" s="33"/>
      <c r="D1088" s="33" t="s">
        <v>437</v>
      </c>
    </row>
    <row r="1089" spans="1:4">
      <c r="A1089" s="33"/>
      <c r="B1089" s="33"/>
      <c r="C1089" s="33"/>
      <c r="D1089" s="33" t="s">
        <v>403</v>
      </c>
    </row>
    <row r="1090" spans="1:4">
      <c r="A1090" s="33"/>
      <c r="B1090" s="33"/>
      <c r="C1090" s="33"/>
      <c r="D1090" s="33" t="s">
        <v>1558</v>
      </c>
    </row>
    <row r="1091" spans="1:4">
      <c r="A1091" s="33" t="s">
        <v>2842</v>
      </c>
      <c r="B1091" s="33" t="s">
        <v>48</v>
      </c>
      <c r="C1091" s="33" t="s">
        <v>1370</v>
      </c>
      <c r="D1091" s="33" t="s">
        <v>437</v>
      </c>
    </row>
    <row r="1092" spans="1:4">
      <c r="A1092" s="33" t="s">
        <v>2852</v>
      </c>
      <c r="B1092" s="33" t="s">
        <v>514</v>
      </c>
      <c r="C1092" s="33" t="s">
        <v>1370</v>
      </c>
      <c r="D1092" s="33" t="s">
        <v>437</v>
      </c>
    </row>
    <row r="1093" spans="1:4">
      <c r="A1093" s="33" t="s">
        <v>2749</v>
      </c>
      <c r="B1093" s="33" t="s">
        <v>301</v>
      </c>
      <c r="C1093" s="33" t="s">
        <v>1370</v>
      </c>
      <c r="D1093" s="33" t="s">
        <v>1134</v>
      </c>
    </row>
    <row r="1094" spans="1:4">
      <c r="A1094" s="33"/>
      <c r="B1094" s="33"/>
      <c r="C1094" s="33"/>
      <c r="D1094" s="33" t="s">
        <v>1135</v>
      </c>
    </row>
    <row r="1095" spans="1:4">
      <c r="A1095" s="33"/>
      <c r="B1095" s="33"/>
      <c r="C1095" s="33"/>
      <c r="D1095" s="33" t="s">
        <v>1136</v>
      </c>
    </row>
    <row r="1096" spans="1:4">
      <c r="A1096" s="33"/>
      <c r="B1096" s="33"/>
      <c r="C1096" s="33"/>
      <c r="D1096" s="33" t="s">
        <v>437</v>
      </c>
    </row>
    <row r="1097" spans="1:4">
      <c r="A1097" s="33" t="s">
        <v>2714</v>
      </c>
      <c r="B1097" s="33" t="s">
        <v>1233</v>
      </c>
      <c r="C1097" s="33" t="s">
        <v>1370</v>
      </c>
      <c r="D1097" s="33" t="s">
        <v>1134</v>
      </c>
    </row>
    <row r="1098" spans="1:4">
      <c r="A1098" s="33"/>
      <c r="B1098" s="33"/>
      <c r="C1098" s="33"/>
      <c r="D1098" s="33" t="s">
        <v>1136</v>
      </c>
    </row>
    <row r="1099" spans="1:4">
      <c r="A1099" s="33"/>
      <c r="B1099" s="33"/>
      <c r="C1099" s="33"/>
      <c r="D1099" s="33" t="s">
        <v>437</v>
      </c>
    </row>
    <row r="1100" spans="1:4">
      <c r="A1100" s="33" t="s">
        <v>2907</v>
      </c>
      <c r="B1100" s="33" t="s">
        <v>21</v>
      </c>
      <c r="C1100" s="33" t="s">
        <v>1370</v>
      </c>
      <c r="D1100" s="33" t="s">
        <v>1134</v>
      </c>
    </row>
    <row r="1101" spans="1:4">
      <c r="A1101" s="33"/>
      <c r="B1101" s="33"/>
      <c r="C1101" s="33"/>
      <c r="D1101" s="33" t="s">
        <v>1135</v>
      </c>
    </row>
    <row r="1102" spans="1:4">
      <c r="A1102" s="33"/>
      <c r="B1102" s="33"/>
      <c r="C1102" s="33"/>
      <c r="D1102" s="33" t="s">
        <v>437</v>
      </c>
    </row>
    <row r="1103" spans="1:4">
      <c r="A1103" s="33" t="s">
        <v>2804</v>
      </c>
      <c r="B1103" s="33" t="s">
        <v>22</v>
      </c>
      <c r="C1103" s="33" t="s">
        <v>1370</v>
      </c>
      <c r="D1103" s="33" t="s">
        <v>1134</v>
      </c>
    </row>
    <row r="1104" spans="1:4">
      <c r="A1104" s="33"/>
      <c r="B1104" s="33"/>
      <c r="C1104" s="33"/>
      <c r="D1104" s="33" t="s">
        <v>1135</v>
      </c>
    </row>
    <row r="1105" spans="1:4">
      <c r="A1105" s="33"/>
      <c r="B1105" s="33"/>
      <c r="C1105" s="33"/>
      <c r="D1105" s="33" t="s">
        <v>437</v>
      </c>
    </row>
    <row r="1106" spans="1:4">
      <c r="A1106" s="33" t="s">
        <v>2808</v>
      </c>
      <c r="B1106" s="33" t="s">
        <v>69</v>
      </c>
      <c r="C1106" s="33" t="s">
        <v>1370</v>
      </c>
      <c r="D1106" s="33" t="s">
        <v>1134</v>
      </c>
    </row>
    <row r="1107" spans="1:4">
      <c r="A1107" s="33"/>
      <c r="B1107" s="33"/>
      <c r="C1107" s="33"/>
      <c r="D1107" s="33" t="s">
        <v>437</v>
      </c>
    </row>
    <row r="1108" spans="1:4">
      <c r="A1108" s="33" t="s">
        <v>2794</v>
      </c>
      <c r="B1108" s="33" t="s">
        <v>618</v>
      </c>
      <c r="C1108" s="33" t="s">
        <v>1370</v>
      </c>
      <c r="D1108" s="33" t="s">
        <v>1134</v>
      </c>
    </row>
    <row r="1109" spans="1:4">
      <c r="A1109" s="33"/>
      <c r="B1109" s="33"/>
      <c r="C1109" s="33"/>
      <c r="D1109" s="33" t="s">
        <v>437</v>
      </c>
    </row>
    <row r="1110" spans="1:4">
      <c r="A1110" s="33" t="s">
        <v>2720</v>
      </c>
      <c r="B1110" s="33" t="s">
        <v>1500</v>
      </c>
      <c r="C1110" s="33" t="s">
        <v>1370</v>
      </c>
      <c r="D1110" s="33" t="s">
        <v>1138</v>
      </c>
    </row>
    <row r="1111" spans="1:4">
      <c r="A1111" s="33"/>
      <c r="B1111" s="33"/>
      <c r="C1111" s="33"/>
      <c r="D1111" s="33" t="s">
        <v>1134</v>
      </c>
    </row>
    <row r="1112" spans="1:4">
      <c r="A1112" s="33"/>
      <c r="B1112" s="33"/>
      <c r="C1112" s="33"/>
      <c r="D1112" s="33" t="s">
        <v>1135</v>
      </c>
    </row>
    <row r="1113" spans="1:4">
      <c r="A1113" s="33"/>
      <c r="B1113" s="33"/>
      <c r="C1113" s="33"/>
      <c r="D1113" s="33" t="s">
        <v>437</v>
      </c>
    </row>
    <row r="1114" spans="1:4">
      <c r="A1114" s="33" t="s">
        <v>2885</v>
      </c>
      <c r="B1114" s="33" t="s">
        <v>510</v>
      </c>
      <c r="C1114" s="33" t="s">
        <v>1370</v>
      </c>
      <c r="D1114" s="33" t="s">
        <v>437</v>
      </c>
    </row>
    <row r="1115" spans="1:4">
      <c r="A1115" s="33" t="s">
        <v>2757</v>
      </c>
      <c r="B1115" s="33" t="s">
        <v>808</v>
      </c>
      <c r="C1115" s="33" t="s">
        <v>1370</v>
      </c>
      <c r="D1115" s="33" t="s">
        <v>1134</v>
      </c>
    </row>
    <row r="1116" spans="1:4">
      <c r="A1116" s="33"/>
      <c r="B1116" s="33"/>
      <c r="C1116" s="33"/>
      <c r="D1116" s="33" t="s">
        <v>1737</v>
      </c>
    </row>
    <row r="1117" spans="1:4">
      <c r="A1117" s="33"/>
      <c r="B1117" s="33"/>
      <c r="C1117" s="33"/>
      <c r="D1117" s="33" t="s">
        <v>437</v>
      </c>
    </row>
    <row r="1118" spans="1:4">
      <c r="A1118" s="33" t="s">
        <v>2818</v>
      </c>
      <c r="B1118" s="33" t="s">
        <v>542</v>
      </c>
      <c r="C1118" s="33" t="s">
        <v>1370</v>
      </c>
      <c r="D1118" s="33" t="s">
        <v>1134</v>
      </c>
    </row>
    <row r="1119" spans="1:4">
      <c r="A1119" s="33"/>
      <c r="B1119" s="33"/>
      <c r="C1119" s="33"/>
      <c r="D1119" s="33" t="s">
        <v>437</v>
      </c>
    </row>
    <row r="1120" spans="1:4">
      <c r="A1120" s="33" t="s">
        <v>2868</v>
      </c>
      <c r="B1120" s="33" t="s">
        <v>2409</v>
      </c>
      <c r="C1120" s="33" t="s">
        <v>1370</v>
      </c>
      <c r="D1120" s="33" t="s">
        <v>437</v>
      </c>
    </row>
    <row r="1121" spans="1:4">
      <c r="A1121" s="33" t="s">
        <v>2721</v>
      </c>
      <c r="B1121" s="33" t="s">
        <v>810</v>
      </c>
      <c r="C1121" s="33" t="s">
        <v>1370</v>
      </c>
      <c r="D1121" s="33" t="s">
        <v>1134</v>
      </c>
    </row>
    <row r="1122" spans="1:4">
      <c r="A1122" s="33"/>
      <c r="B1122" s="33"/>
      <c r="C1122" s="33"/>
      <c r="D1122" s="33" t="s">
        <v>1135</v>
      </c>
    </row>
    <row r="1123" spans="1:4">
      <c r="A1123" s="33"/>
      <c r="B1123" s="33"/>
      <c r="C1123" s="33"/>
      <c r="D1123" s="33" t="s">
        <v>437</v>
      </c>
    </row>
    <row r="1124" spans="1:4">
      <c r="A1124" s="33" t="s">
        <v>2876</v>
      </c>
      <c r="B1124" s="33" t="s">
        <v>297</v>
      </c>
      <c r="C1124" s="33" t="s">
        <v>1370</v>
      </c>
      <c r="D1124" s="33" t="s">
        <v>1134</v>
      </c>
    </row>
    <row r="1125" spans="1:4">
      <c r="A1125" s="33"/>
      <c r="B1125" s="33"/>
      <c r="C1125" s="33"/>
      <c r="D1125" s="33" t="s">
        <v>437</v>
      </c>
    </row>
    <row r="1126" spans="1:4">
      <c r="A1126" s="33" t="s">
        <v>2773</v>
      </c>
      <c r="B1126" s="33" t="s">
        <v>623</v>
      </c>
      <c r="C1126" s="33" t="s">
        <v>1370</v>
      </c>
      <c r="D1126" s="33" t="s">
        <v>1134</v>
      </c>
    </row>
    <row r="1127" spans="1:4">
      <c r="A1127" s="33"/>
      <c r="B1127" s="33"/>
      <c r="C1127" s="33"/>
      <c r="D1127" s="33" t="s">
        <v>437</v>
      </c>
    </row>
    <row r="1128" spans="1:4">
      <c r="A1128" s="33" t="s">
        <v>2776</v>
      </c>
      <c r="B1128" s="33" t="s">
        <v>1306</v>
      </c>
      <c r="C1128" s="33" t="s">
        <v>1370</v>
      </c>
      <c r="D1128" s="33" t="s">
        <v>1134</v>
      </c>
    </row>
    <row r="1129" spans="1:4">
      <c r="A1129" s="33"/>
      <c r="B1129" s="33"/>
      <c r="C1129" s="33"/>
      <c r="D1129" s="33" t="s">
        <v>437</v>
      </c>
    </row>
    <row r="1130" spans="1:4">
      <c r="A1130" s="33" t="s">
        <v>2822</v>
      </c>
      <c r="B1130" s="33" t="s">
        <v>518</v>
      </c>
      <c r="C1130" s="33" t="s">
        <v>1370</v>
      </c>
      <c r="D1130" s="33" t="s">
        <v>1134</v>
      </c>
    </row>
    <row r="1131" spans="1:4">
      <c r="A1131" s="33"/>
      <c r="B1131" s="33"/>
      <c r="C1131" s="33"/>
      <c r="D1131" s="33" t="s">
        <v>437</v>
      </c>
    </row>
    <row r="1132" spans="1:4">
      <c r="A1132" s="33" t="s">
        <v>1277</v>
      </c>
      <c r="B1132" s="33" t="s">
        <v>1278</v>
      </c>
      <c r="C1132" s="33" t="s">
        <v>1370</v>
      </c>
      <c r="D1132" s="33" t="s">
        <v>437</v>
      </c>
    </row>
    <row r="1133" spans="1:4">
      <c r="A1133" s="33" t="s">
        <v>2883</v>
      </c>
      <c r="B1133" s="33" t="s">
        <v>532</v>
      </c>
      <c r="C1133" s="33" t="s">
        <v>1370</v>
      </c>
      <c r="D1133" s="33" t="s">
        <v>1134</v>
      </c>
    </row>
    <row r="1134" spans="1:4">
      <c r="A1134" s="33"/>
      <c r="B1134" s="33"/>
      <c r="C1134" s="33"/>
      <c r="D1134" s="33" t="s">
        <v>437</v>
      </c>
    </row>
    <row r="1135" spans="1:4">
      <c r="A1135" s="33" t="s">
        <v>2800</v>
      </c>
      <c r="B1135" s="33" t="s">
        <v>545</v>
      </c>
      <c r="C1135" s="33" t="s">
        <v>1370</v>
      </c>
      <c r="D1135" s="33" t="s">
        <v>1134</v>
      </c>
    </row>
    <row r="1136" spans="1:4">
      <c r="A1136" s="33"/>
      <c r="B1136" s="33"/>
      <c r="C1136" s="33"/>
      <c r="D1136" s="33" t="s">
        <v>437</v>
      </c>
    </row>
    <row r="1137" spans="1:4">
      <c r="A1137" s="33" t="s">
        <v>2753</v>
      </c>
      <c r="B1137" s="33" t="s">
        <v>811</v>
      </c>
      <c r="C1137" s="33" t="s">
        <v>1370</v>
      </c>
      <c r="D1137" s="33" t="s">
        <v>1134</v>
      </c>
    </row>
    <row r="1138" spans="1:4">
      <c r="A1138" s="33"/>
      <c r="B1138" s="33"/>
      <c r="C1138" s="33"/>
      <c r="D1138" s="33" t="s">
        <v>1737</v>
      </c>
    </row>
    <row r="1139" spans="1:4">
      <c r="A1139" s="33"/>
      <c r="B1139" s="33"/>
      <c r="C1139" s="33"/>
      <c r="D1139" s="33" t="s">
        <v>437</v>
      </c>
    </row>
    <row r="1140" spans="1:4">
      <c r="A1140" s="33" t="s">
        <v>2909</v>
      </c>
      <c r="B1140" s="33" t="s">
        <v>520</v>
      </c>
      <c r="C1140" s="33" t="s">
        <v>1370</v>
      </c>
      <c r="D1140" s="33" t="s">
        <v>437</v>
      </c>
    </row>
    <row r="1141" spans="1:4">
      <c r="A1141" s="33" t="s">
        <v>2722</v>
      </c>
      <c r="B1141" s="33" t="s">
        <v>812</v>
      </c>
      <c r="C1141" s="33" t="s">
        <v>1370</v>
      </c>
      <c r="D1141" s="33" t="s">
        <v>1134</v>
      </c>
    </row>
    <row r="1142" spans="1:4">
      <c r="A1142" s="33"/>
      <c r="B1142" s="33"/>
      <c r="C1142" s="33"/>
      <c r="D1142" s="33" t="s">
        <v>1737</v>
      </c>
    </row>
    <row r="1143" spans="1:4">
      <c r="A1143" s="33"/>
      <c r="B1143" s="33"/>
      <c r="C1143" s="33"/>
      <c r="D1143" s="33" t="s">
        <v>437</v>
      </c>
    </row>
    <row r="1144" spans="1:4">
      <c r="A1144" s="33" t="s">
        <v>2896</v>
      </c>
      <c r="B1144" s="33" t="s">
        <v>17</v>
      </c>
      <c r="C1144" s="33" t="s">
        <v>1370</v>
      </c>
      <c r="D1144" s="33" t="s">
        <v>1134</v>
      </c>
    </row>
    <row r="1145" spans="1:4">
      <c r="A1145" s="33"/>
      <c r="B1145" s="33"/>
      <c r="C1145" s="33"/>
      <c r="D1145" s="33" t="s">
        <v>437</v>
      </c>
    </row>
    <row r="1146" spans="1:4">
      <c r="A1146" s="33" t="s">
        <v>2922</v>
      </c>
      <c r="B1146" s="33" t="s">
        <v>18</v>
      </c>
      <c r="C1146" s="33" t="s">
        <v>1370</v>
      </c>
      <c r="D1146" s="33" t="s">
        <v>1134</v>
      </c>
    </row>
    <row r="1147" spans="1:4">
      <c r="A1147" s="33"/>
      <c r="B1147" s="33"/>
      <c r="C1147" s="33"/>
      <c r="D1147" s="33" t="s">
        <v>437</v>
      </c>
    </row>
    <row r="1148" spans="1:4">
      <c r="A1148" s="33" t="s">
        <v>2887</v>
      </c>
      <c r="B1148" s="33" t="s">
        <v>299</v>
      </c>
      <c r="C1148" s="33" t="s">
        <v>1370</v>
      </c>
      <c r="D1148" s="33" t="s">
        <v>1134</v>
      </c>
    </row>
    <row r="1149" spans="1:4">
      <c r="A1149" s="33"/>
      <c r="B1149" s="33"/>
      <c r="C1149" s="33"/>
      <c r="D1149" s="33" t="s">
        <v>437</v>
      </c>
    </row>
    <row r="1150" spans="1:4">
      <c r="A1150" s="33" t="s">
        <v>2760</v>
      </c>
      <c r="B1150" s="33" t="s">
        <v>300</v>
      </c>
      <c r="C1150" s="33" t="s">
        <v>1370</v>
      </c>
      <c r="D1150" s="33" t="s">
        <v>1134</v>
      </c>
    </row>
    <row r="1151" spans="1:4">
      <c r="A1151" s="33"/>
      <c r="B1151" s="33"/>
      <c r="C1151" s="33"/>
      <c r="D1151" s="33" t="s">
        <v>1135</v>
      </c>
    </row>
    <row r="1152" spans="1:4">
      <c r="A1152" s="33"/>
      <c r="B1152" s="33"/>
      <c r="C1152" s="33"/>
      <c r="D1152" s="33" t="s">
        <v>1136</v>
      </c>
    </row>
    <row r="1153" spans="1:4">
      <c r="A1153" s="33"/>
      <c r="B1153" s="33"/>
      <c r="C1153" s="33"/>
      <c r="D1153" s="33" t="s">
        <v>437</v>
      </c>
    </row>
    <row r="1154" spans="1:4">
      <c r="A1154" s="33" t="s">
        <v>2927</v>
      </c>
      <c r="B1154" s="33" t="s">
        <v>813</v>
      </c>
      <c r="C1154" s="33" t="s">
        <v>1370</v>
      </c>
      <c r="D1154" s="33" t="s">
        <v>437</v>
      </c>
    </row>
    <row r="1155" spans="1:4">
      <c r="A1155" s="33" t="s">
        <v>2910</v>
      </c>
      <c r="B1155" s="33" t="s">
        <v>19</v>
      </c>
      <c r="C1155" s="33" t="s">
        <v>1370</v>
      </c>
      <c r="D1155" s="33" t="s">
        <v>1134</v>
      </c>
    </row>
    <row r="1156" spans="1:4">
      <c r="A1156" s="33"/>
      <c r="B1156" s="33"/>
      <c r="C1156" s="33"/>
      <c r="D1156" s="33" t="s">
        <v>1135</v>
      </c>
    </row>
    <row r="1157" spans="1:4">
      <c r="A1157" s="33"/>
      <c r="B1157" s="33"/>
      <c r="C1157" s="33"/>
      <c r="D1157" s="33" t="s">
        <v>437</v>
      </c>
    </row>
    <row r="1158" spans="1:4">
      <c r="A1158" s="33" t="s">
        <v>2840</v>
      </c>
      <c r="B1158" s="33" t="s">
        <v>20</v>
      </c>
      <c r="C1158" s="33" t="s">
        <v>1370</v>
      </c>
      <c r="D1158" s="33" t="s">
        <v>1134</v>
      </c>
    </row>
    <row r="1159" spans="1:4">
      <c r="A1159" s="33"/>
      <c r="B1159" s="33"/>
      <c r="C1159" s="33"/>
      <c r="D1159" s="33" t="s">
        <v>1135</v>
      </c>
    </row>
    <row r="1160" spans="1:4">
      <c r="A1160" s="33"/>
      <c r="B1160" s="33"/>
      <c r="C1160" s="33"/>
      <c r="D1160" s="33" t="s">
        <v>437</v>
      </c>
    </row>
    <row r="1161" spans="1:4">
      <c r="A1161" s="33" t="s">
        <v>2857</v>
      </c>
      <c r="B1161" s="33" t="s">
        <v>1247</v>
      </c>
      <c r="C1161" s="33" t="s">
        <v>1370</v>
      </c>
      <c r="D1161" s="33" t="s">
        <v>437</v>
      </c>
    </row>
    <row r="1162" spans="1:4">
      <c r="A1162" s="33" t="s">
        <v>2829</v>
      </c>
      <c r="B1162" s="33" t="s">
        <v>1244</v>
      </c>
      <c r="C1162" s="33" t="s">
        <v>1370</v>
      </c>
      <c r="D1162" s="33" t="s">
        <v>1134</v>
      </c>
    </row>
    <row r="1163" spans="1:4">
      <c r="A1163" s="33"/>
      <c r="B1163" s="33"/>
      <c r="C1163" s="33"/>
      <c r="D1163" s="33" t="s">
        <v>437</v>
      </c>
    </row>
    <row r="1164" spans="1:4">
      <c r="A1164" s="33" t="s">
        <v>2758</v>
      </c>
      <c r="B1164" s="33" t="s">
        <v>1279</v>
      </c>
      <c r="C1164" s="33" t="s">
        <v>1370</v>
      </c>
      <c r="D1164" s="33" t="s">
        <v>1134</v>
      </c>
    </row>
    <row r="1165" spans="1:4">
      <c r="A1165" s="33"/>
      <c r="B1165" s="33"/>
      <c r="C1165" s="33"/>
      <c r="D1165" s="33" t="s">
        <v>437</v>
      </c>
    </row>
    <row r="1166" spans="1:4">
      <c r="A1166" s="33" t="s">
        <v>2934</v>
      </c>
      <c r="B1166" s="33" t="s">
        <v>815</v>
      </c>
      <c r="C1166" s="33" t="s">
        <v>1370</v>
      </c>
      <c r="D1166" s="33" t="s">
        <v>437</v>
      </c>
    </row>
    <row r="1167" spans="1:4">
      <c r="A1167" s="33" t="s">
        <v>2740</v>
      </c>
      <c r="B1167" s="33" t="s">
        <v>2682</v>
      </c>
      <c r="C1167" s="33" t="s">
        <v>1370</v>
      </c>
      <c r="D1167" s="33" t="s">
        <v>1134</v>
      </c>
    </row>
    <row r="1168" spans="1:4">
      <c r="A1168" s="33"/>
      <c r="B1168" s="33"/>
      <c r="C1168" s="33"/>
      <c r="D1168" s="33" t="s">
        <v>437</v>
      </c>
    </row>
    <row r="1169" spans="1:4">
      <c r="A1169" s="33" t="s">
        <v>2745</v>
      </c>
      <c r="B1169" s="33" t="s">
        <v>621</v>
      </c>
      <c r="C1169" s="33" t="s">
        <v>1370</v>
      </c>
      <c r="D1169" s="33" t="s">
        <v>1134</v>
      </c>
    </row>
    <row r="1170" spans="1:4">
      <c r="A1170" s="33"/>
      <c r="B1170" s="33"/>
      <c r="C1170" s="33"/>
      <c r="D1170" s="33" t="s">
        <v>1136</v>
      </c>
    </row>
    <row r="1171" spans="1:4">
      <c r="A1171" s="33"/>
      <c r="B1171" s="33"/>
      <c r="C1171" s="33"/>
      <c r="D1171" s="33" t="s">
        <v>437</v>
      </c>
    </row>
    <row r="1172" spans="1:4">
      <c r="A1172" s="33" t="s">
        <v>2717</v>
      </c>
      <c r="B1172" s="33" t="s">
        <v>814</v>
      </c>
      <c r="C1172" s="33" t="s">
        <v>1370</v>
      </c>
      <c r="D1172" s="33" t="s">
        <v>1138</v>
      </c>
    </row>
    <row r="1173" spans="1:4">
      <c r="A1173" s="33"/>
      <c r="B1173" s="33"/>
      <c r="C1173" s="33"/>
      <c r="D1173" s="33" t="s">
        <v>1134</v>
      </c>
    </row>
    <row r="1174" spans="1:4">
      <c r="A1174" s="33"/>
      <c r="B1174" s="33"/>
      <c r="C1174" s="33"/>
      <c r="D1174" s="33" t="s">
        <v>435</v>
      </c>
    </row>
    <row r="1175" spans="1:4">
      <c r="A1175" s="33"/>
      <c r="B1175" s="33"/>
      <c r="C1175" s="33"/>
      <c r="D1175" s="33" t="s">
        <v>1136</v>
      </c>
    </row>
    <row r="1176" spans="1:4">
      <c r="A1176" s="33" t="s">
        <v>2789</v>
      </c>
      <c r="B1176" s="33" t="s">
        <v>293</v>
      </c>
      <c r="C1176" s="33" t="s">
        <v>1370</v>
      </c>
      <c r="D1176" s="33" t="s">
        <v>1134</v>
      </c>
    </row>
    <row r="1177" spans="1:4">
      <c r="A1177" s="33"/>
      <c r="B1177" s="33"/>
      <c r="C1177" s="33"/>
      <c r="D1177" s="33" t="s">
        <v>1135</v>
      </c>
    </row>
    <row r="1178" spans="1:4">
      <c r="A1178" s="33"/>
      <c r="B1178" s="33"/>
      <c r="C1178" s="33"/>
      <c r="D1178" s="33" t="s">
        <v>437</v>
      </c>
    </row>
    <row r="1179" spans="1:4">
      <c r="A1179" s="33" t="s">
        <v>606</v>
      </c>
      <c r="B1179" s="33" t="s">
        <v>816</v>
      </c>
      <c r="C1179" s="33" t="s">
        <v>1370</v>
      </c>
      <c r="D1179" s="33" t="s">
        <v>1138</v>
      </c>
    </row>
    <row r="1180" spans="1:4">
      <c r="A1180" s="33"/>
      <c r="B1180" s="33"/>
      <c r="C1180" s="33"/>
      <c r="D1180" s="33" t="s">
        <v>1134</v>
      </c>
    </row>
    <row r="1181" spans="1:4">
      <c r="A1181" s="33"/>
      <c r="B1181" s="33"/>
      <c r="C1181" s="33"/>
      <c r="D1181" s="33" t="s">
        <v>1136</v>
      </c>
    </row>
    <row r="1182" spans="1:4">
      <c r="A1182" s="33" t="s">
        <v>2950</v>
      </c>
      <c r="B1182" s="33" t="s">
        <v>2370</v>
      </c>
      <c r="C1182" s="33" t="s">
        <v>1370</v>
      </c>
      <c r="D1182" s="33" t="s">
        <v>1138</v>
      </c>
    </row>
    <row r="1183" spans="1:4">
      <c r="A1183" s="33"/>
      <c r="B1183" s="33"/>
      <c r="C1183" s="33"/>
      <c r="D1183" s="33" t="s">
        <v>1134</v>
      </c>
    </row>
    <row r="1184" spans="1:4">
      <c r="A1184" s="33"/>
      <c r="B1184" s="33"/>
      <c r="C1184" s="33"/>
      <c r="D1184" s="33" t="s">
        <v>437</v>
      </c>
    </row>
    <row r="1185" spans="1:4">
      <c r="A1185" s="33" t="s">
        <v>1021</v>
      </c>
      <c r="B1185" s="33" t="s">
        <v>817</v>
      </c>
      <c r="C1185" s="33" t="s">
        <v>1370</v>
      </c>
      <c r="D1185" s="33" t="s">
        <v>1138</v>
      </c>
    </row>
    <row r="1186" spans="1:4">
      <c r="A1186" s="33"/>
      <c r="B1186" s="33"/>
      <c r="C1186" s="33"/>
      <c r="D1186" s="33" t="s">
        <v>1134</v>
      </c>
    </row>
    <row r="1187" spans="1:4">
      <c r="A1187" s="33"/>
      <c r="B1187" s="33"/>
      <c r="C1187" s="33"/>
      <c r="D1187" s="33" t="s">
        <v>1135</v>
      </c>
    </row>
    <row r="1188" spans="1:4">
      <c r="A1188" s="33"/>
      <c r="B1188" s="33"/>
      <c r="C1188" s="33"/>
      <c r="D1188" s="33" t="s">
        <v>1136</v>
      </c>
    </row>
    <row r="1189" spans="1:4">
      <c r="A1189" s="33" t="s">
        <v>2781</v>
      </c>
      <c r="B1189" s="33" t="s">
        <v>296</v>
      </c>
      <c r="C1189" s="33" t="s">
        <v>1370</v>
      </c>
      <c r="D1189" s="33" t="s">
        <v>1134</v>
      </c>
    </row>
    <row r="1190" spans="1:4">
      <c r="A1190" s="33"/>
      <c r="B1190" s="33"/>
      <c r="C1190" s="33"/>
      <c r="D1190" s="33" t="s">
        <v>1135</v>
      </c>
    </row>
    <row r="1191" spans="1:4">
      <c r="A1191" s="33"/>
      <c r="B1191" s="33"/>
      <c r="C1191" s="33"/>
      <c r="D1191" s="33" t="s">
        <v>437</v>
      </c>
    </row>
    <row r="1192" spans="1:4">
      <c r="A1192" s="33" t="s">
        <v>2924</v>
      </c>
      <c r="B1192" s="33" t="s">
        <v>2251</v>
      </c>
      <c r="C1192" s="33" t="s">
        <v>1370</v>
      </c>
      <c r="D1192" s="33" t="s">
        <v>437</v>
      </c>
    </row>
    <row r="1193" spans="1:4">
      <c r="A1193" s="33" t="s">
        <v>2725</v>
      </c>
      <c r="B1193" s="33" t="s">
        <v>1423</v>
      </c>
      <c r="C1193" s="33" t="s">
        <v>1370</v>
      </c>
      <c r="D1193" s="33" t="s">
        <v>1138</v>
      </c>
    </row>
    <row r="1194" spans="1:4">
      <c r="A1194" s="33"/>
      <c r="B1194" s="33"/>
      <c r="C1194" s="33"/>
      <c r="D1194" s="33" t="s">
        <v>1134</v>
      </c>
    </row>
    <row r="1195" spans="1:4">
      <c r="A1195" s="33"/>
      <c r="B1195" s="33"/>
      <c r="C1195" s="33"/>
      <c r="D1195" s="33" t="s">
        <v>437</v>
      </c>
    </row>
    <row r="1196" spans="1:4">
      <c r="A1196" s="33" t="s">
        <v>2826</v>
      </c>
      <c r="B1196" s="33" t="s">
        <v>1381</v>
      </c>
      <c r="C1196" s="33" t="s">
        <v>1370</v>
      </c>
      <c r="D1196" s="33" t="s">
        <v>1135</v>
      </c>
    </row>
    <row r="1197" spans="1:4">
      <c r="A1197" s="33"/>
      <c r="B1197" s="33"/>
      <c r="C1197" s="33"/>
      <c r="D1197" s="33" t="s">
        <v>1136</v>
      </c>
    </row>
    <row r="1198" spans="1:4">
      <c r="A1198" s="33"/>
      <c r="B1198" s="33"/>
      <c r="C1198" s="33"/>
      <c r="D1198" s="33" t="s">
        <v>437</v>
      </c>
    </row>
    <row r="1199" spans="1:4">
      <c r="A1199" s="33" t="s">
        <v>2744</v>
      </c>
      <c r="B1199" s="33" t="s">
        <v>1232</v>
      </c>
      <c r="C1199" s="33" t="s">
        <v>1370</v>
      </c>
      <c r="D1199" s="33" t="s">
        <v>1134</v>
      </c>
    </row>
    <row r="1200" spans="1:4">
      <c r="A1200" s="33"/>
      <c r="B1200" s="33"/>
      <c r="C1200" s="33"/>
      <c r="D1200" s="33" t="s">
        <v>1136</v>
      </c>
    </row>
    <row r="1201" spans="1:4">
      <c r="A1201" s="33"/>
      <c r="B1201" s="33"/>
      <c r="C1201" s="33"/>
      <c r="D1201" s="33" t="s">
        <v>437</v>
      </c>
    </row>
    <row r="1202" spans="1:4">
      <c r="A1202" s="33" t="s">
        <v>2846</v>
      </c>
      <c r="B1202" s="33" t="s">
        <v>2683</v>
      </c>
      <c r="C1202" s="33" t="s">
        <v>1370</v>
      </c>
      <c r="D1202" s="33" t="s">
        <v>1134</v>
      </c>
    </row>
    <row r="1203" spans="1:4">
      <c r="A1203" s="33"/>
      <c r="B1203" s="33"/>
      <c r="C1203" s="33"/>
      <c r="D1203" s="33" t="s">
        <v>437</v>
      </c>
    </row>
    <row r="1204" spans="1:4">
      <c r="A1204" s="33" t="s">
        <v>2792</v>
      </c>
      <c r="B1204" s="33" t="s">
        <v>619</v>
      </c>
      <c r="C1204" s="33" t="s">
        <v>1370</v>
      </c>
      <c r="D1204" s="33" t="s">
        <v>1134</v>
      </c>
    </row>
    <row r="1205" spans="1:4">
      <c r="A1205" s="33"/>
      <c r="B1205" s="33"/>
      <c r="C1205" s="33"/>
      <c r="D1205" s="33" t="s">
        <v>437</v>
      </c>
    </row>
    <row r="1206" spans="1:4">
      <c r="A1206" s="33" t="s">
        <v>2716</v>
      </c>
      <c r="B1206" s="33" t="s">
        <v>818</v>
      </c>
      <c r="C1206" s="33" t="s">
        <v>1370</v>
      </c>
      <c r="D1206" s="33" t="s">
        <v>1138</v>
      </c>
    </row>
    <row r="1207" spans="1:4">
      <c r="A1207" s="33"/>
      <c r="B1207" s="33"/>
      <c r="C1207" s="33"/>
      <c r="D1207" s="33" t="s">
        <v>1134</v>
      </c>
    </row>
    <row r="1208" spans="1:4">
      <c r="A1208" s="33"/>
      <c r="B1208" s="33"/>
      <c r="C1208" s="33"/>
      <c r="D1208" s="33" t="s">
        <v>1135</v>
      </c>
    </row>
    <row r="1209" spans="1:4">
      <c r="A1209" s="33"/>
      <c r="B1209" s="33"/>
      <c r="C1209" s="33"/>
      <c r="D1209" s="33" t="s">
        <v>1136</v>
      </c>
    </row>
    <row r="1210" spans="1:4">
      <c r="A1210" s="33"/>
      <c r="B1210" s="33"/>
      <c r="C1210" s="33"/>
      <c r="D1210" s="33" t="s">
        <v>437</v>
      </c>
    </row>
    <row r="1211" spans="1:4">
      <c r="A1211" s="33" t="s">
        <v>1252</v>
      </c>
      <c r="B1211" s="33" t="s">
        <v>1253</v>
      </c>
      <c r="C1211" s="33" t="s">
        <v>1370</v>
      </c>
      <c r="D1211" s="33" t="s">
        <v>437</v>
      </c>
    </row>
    <row r="1212" spans="1:4">
      <c r="A1212" s="33" t="s">
        <v>2392</v>
      </c>
      <c r="B1212" s="33" t="s">
        <v>2385</v>
      </c>
      <c r="C1212" s="33" t="s">
        <v>1370</v>
      </c>
      <c r="D1212" s="33" t="s">
        <v>437</v>
      </c>
    </row>
    <row r="1213" spans="1:4">
      <c r="A1213" s="33" t="s">
        <v>2393</v>
      </c>
      <c r="B1213" s="33" t="s">
        <v>2386</v>
      </c>
      <c r="C1213" s="33" t="s">
        <v>1370</v>
      </c>
      <c r="D1213" s="33" t="s">
        <v>437</v>
      </c>
    </row>
    <row r="1214" spans="1:4">
      <c r="A1214" s="33" t="s">
        <v>2394</v>
      </c>
      <c r="B1214" s="33" t="s">
        <v>2387</v>
      </c>
      <c r="C1214" s="33" t="s">
        <v>1370</v>
      </c>
      <c r="D1214" s="33" t="s">
        <v>437</v>
      </c>
    </row>
    <row r="1215" spans="1:4">
      <c r="A1215" s="33" t="s">
        <v>2391</v>
      </c>
      <c r="B1215" s="33" t="s">
        <v>2384</v>
      </c>
      <c r="C1215" s="33" t="s">
        <v>1370</v>
      </c>
      <c r="D1215" s="33" t="s">
        <v>437</v>
      </c>
    </row>
    <row r="1216" spans="1:4">
      <c r="A1216" s="33" t="s">
        <v>2756</v>
      </c>
      <c r="B1216" s="33" t="s">
        <v>83</v>
      </c>
      <c r="C1216" s="33" t="s">
        <v>1370</v>
      </c>
      <c r="D1216" s="33" t="s">
        <v>1134</v>
      </c>
    </row>
    <row r="1217" spans="1:4">
      <c r="A1217" s="33"/>
      <c r="B1217" s="33"/>
      <c r="C1217" s="33"/>
      <c r="D1217" s="33" t="s">
        <v>437</v>
      </c>
    </row>
    <row r="1218" spans="1:4">
      <c r="A1218" s="33" t="s">
        <v>827</v>
      </c>
      <c r="B1218" s="33" t="s">
        <v>828</v>
      </c>
      <c r="C1218" s="33" t="s">
        <v>1370</v>
      </c>
      <c r="D1218" s="33" t="s">
        <v>1138</v>
      </c>
    </row>
    <row r="1219" spans="1:4">
      <c r="A1219" s="33"/>
      <c r="B1219" s="33"/>
      <c r="C1219" s="33"/>
      <c r="D1219" s="33" t="s">
        <v>1134</v>
      </c>
    </row>
    <row r="1220" spans="1:4">
      <c r="A1220" s="33" t="s">
        <v>2731</v>
      </c>
      <c r="B1220" s="33" t="s">
        <v>2371</v>
      </c>
      <c r="C1220" s="33" t="s">
        <v>1370</v>
      </c>
      <c r="D1220" s="33" t="s">
        <v>1138</v>
      </c>
    </row>
    <row r="1221" spans="1:4">
      <c r="A1221" s="33"/>
      <c r="B1221" s="33"/>
      <c r="C1221" s="33"/>
      <c r="D1221" s="33" t="s">
        <v>1134</v>
      </c>
    </row>
    <row r="1222" spans="1:4">
      <c r="A1222" s="33"/>
      <c r="B1222" s="33"/>
      <c r="C1222" s="33"/>
      <c r="D1222" s="33" t="s">
        <v>437</v>
      </c>
    </row>
    <row r="1223" spans="1:4">
      <c r="A1223" s="33" t="s">
        <v>1426</v>
      </c>
      <c r="B1223" s="33" t="s">
        <v>970</v>
      </c>
      <c r="C1223" s="33" t="s">
        <v>1370</v>
      </c>
      <c r="D1223" s="33" t="s">
        <v>1138</v>
      </c>
    </row>
    <row r="1224" spans="1:4">
      <c r="A1224" s="33"/>
      <c r="B1224" s="33"/>
      <c r="C1224" s="33"/>
      <c r="D1224" s="33" t="s">
        <v>1134</v>
      </c>
    </row>
    <row r="1225" spans="1:4">
      <c r="A1225" s="33"/>
      <c r="B1225" s="33"/>
      <c r="C1225" s="33"/>
      <c r="D1225" s="33" t="s">
        <v>437</v>
      </c>
    </row>
    <row r="1226" spans="1:4">
      <c r="A1226" s="33"/>
      <c r="B1226" s="33"/>
      <c r="C1226" s="33"/>
      <c r="D1226" s="33" t="s">
        <v>1029</v>
      </c>
    </row>
    <row r="1227" spans="1:4">
      <c r="A1227" s="33" t="s">
        <v>1462</v>
      </c>
      <c r="B1227" s="33" t="s">
        <v>1404</v>
      </c>
      <c r="C1227" s="33" t="s">
        <v>1370</v>
      </c>
      <c r="D1227" s="33" t="s">
        <v>1138</v>
      </c>
    </row>
    <row r="1228" spans="1:4">
      <c r="A1228" s="33"/>
      <c r="B1228" s="33"/>
      <c r="C1228" s="33"/>
      <c r="D1228" s="33" t="s">
        <v>1134</v>
      </c>
    </row>
    <row r="1229" spans="1:4">
      <c r="A1229" s="33"/>
      <c r="B1229" s="33"/>
      <c r="C1229" s="33"/>
      <c r="D1229" s="33" t="s">
        <v>437</v>
      </c>
    </row>
    <row r="1230" spans="1:4">
      <c r="A1230" s="33" t="s">
        <v>1455</v>
      </c>
      <c r="B1230" s="33" t="s">
        <v>1405</v>
      </c>
      <c r="C1230" s="33" t="s">
        <v>1370</v>
      </c>
      <c r="D1230" s="33" t="s">
        <v>1138</v>
      </c>
    </row>
    <row r="1231" spans="1:4">
      <c r="A1231" s="33"/>
      <c r="B1231" s="33"/>
      <c r="C1231" s="33"/>
      <c r="D1231" s="33" t="s">
        <v>1134</v>
      </c>
    </row>
    <row r="1232" spans="1:4">
      <c r="A1232" s="33"/>
      <c r="B1232" s="33"/>
      <c r="C1232" s="33"/>
      <c r="D1232" s="33" t="s">
        <v>437</v>
      </c>
    </row>
    <row r="1233" spans="1:4">
      <c r="A1233" s="33" t="s">
        <v>2732</v>
      </c>
      <c r="B1233" s="33" t="s">
        <v>969</v>
      </c>
      <c r="C1233" s="33" t="s">
        <v>1370</v>
      </c>
      <c r="D1233" s="33" t="s">
        <v>1138</v>
      </c>
    </row>
    <row r="1234" spans="1:4">
      <c r="A1234" s="33"/>
      <c r="B1234" s="33"/>
      <c r="C1234" s="33"/>
      <c r="D1234" s="33" t="s">
        <v>1134</v>
      </c>
    </row>
    <row r="1235" spans="1:4">
      <c r="A1235" s="33"/>
      <c r="B1235" s="33"/>
      <c r="C1235" s="33"/>
      <c r="D1235" s="33" t="s">
        <v>437</v>
      </c>
    </row>
    <row r="1236" spans="1:4">
      <c r="A1236" s="33" t="s">
        <v>1449</v>
      </c>
      <c r="B1236" s="33" t="s">
        <v>971</v>
      </c>
      <c r="C1236" s="33" t="s">
        <v>1370</v>
      </c>
      <c r="D1236" s="33" t="s">
        <v>1138</v>
      </c>
    </row>
    <row r="1237" spans="1:4">
      <c r="A1237" s="33"/>
      <c r="B1237" s="33"/>
      <c r="C1237" s="33"/>
      <c r="D1237" s="33" t="s">
        <v>1134</v>
      </c>
    </row>
    <row r="1238" spans="1:4">
      <c r="A1238" s="33"/>
      <c r="B1238" s="33"/>
      <c r="C1238" s="33"/>
      <c r="D1238" s="33" t="s">
        <v>437</v>
      </c>
    </row>
    <row r="1239" spans="1:4">
      <c r="A1239" s="33"/>
      <c r="B1239" s="33"/>
      <c r="C1239" s="33"/>
      <c r="D1239" s="33" t="s">
        <v>1029</v>
      </c>
    </row>
    <row r="1240" spans="1:4">
      <c r="A1240" s="33" t="s">
        <v>1435</v>
      </c>
      <c r="B1240" s="33" t="s">
        <v>659</v>
      </c>
      <c r="C1240" s="33" t="s">
        <v>1370</v>
      </c>
      <c r="D1240" s="33" t="s">
        <v>1134</v>
      </c>
    </row>
    <row r="1241" spans="1:4">
      <c r="A1241" s="33" t="s">
        <v>1431</v>
      </c>
      <c r="B1241" s="33" t="s">
        <v>660</v>
      </c>
      <c r="C1241" s="33" t="s">
        <v>1370</v>
      </c>
      <c r="D1241" s="33" t="s">
        <v>1134</v>
      </c>
    </row>
    <row r="1242" spans="1:4">
      <c r="A1242" s="33"/>
      <c r="B1242" s="33"/>
      <c r="C1242" s="33"/>
      <c r="D1242" s="33" t="s">
        <v>437</v>
      </c>
    </row>
    <row r="1243" spans="1:4">
      <c r="A1243" s="33"/>
      <c r="B1243" s="33"/>
      <c r="C1243" s="33"/>
      <c r="D1243" s="33" t="s">
        <v>403</v>
      </c>
    </row>
    <row r="1244" spans="1:4">
      <c r="A1244" s="33"/>
      <c r="B1244" s="33"/>
      <c r="C1244" s="33"/>
      <c r="D1244" s="33" t="s">
        <v>1029</v>
      </c>
    </row>
    <row r="1245" spans="1:4">
      <c r="A1245" s="33" t="s">
        <v>1436</v>
      </c>
      <c r="B1245" s="33" t="s">
        <v>661</v>
      </c>
      <c r="C1245" s="33" t="s">
        <v>1370</v>
      </c>
      <c r="D1245" s="33" t="s">
        <v>1134</v>
      </c>
    </row>
    <row r="1246" spans="1:4">
      <c r="A1246" s="33"/>
      <c r="B1246" s="33"/>
      <c r="C1246" s="33"/>
      <c r="D1246" s="33" t="s">
        <v>437</v>
      </c>
    </row>
    <row r="1247" spans="1:4">
      <c r="A1247" s="33"/>
      <c r="B1247" s="33"/>
      <c r="C1247" s="33"/>
      <c r="D1247" s="33" t="s">
        <v>403</v>
      </c>
    </row>
    <row r="1248" spans="1:4">
      <c r="A1248" s="33" t="s">
        <v>1437</v>
      </c>
      <c r="B1248" s="33" t="s">
        <v>662</v>
      </c>
      <c r="C1248" s="33" t="s">
        <v>1370</v>
      </c>
      <c r="D1248" s="33" t="s">
        <v>1134</v>
      </c>
    </row>
    <row r="1249" spans="1:4">
      <c r="A1249" s="33" t="s">
        <v>1438</v>
      </c>
      <c r="B1249" s="33" t="s">
        <v>663</v>
      </c>
      <c r="C1249" s="33" t="s">
        <v>1370</v>
      </c>
      <c r="D1249" s="33" t="s">
        <v>1134</v>
      </c>
    </row>
    <row r="1250" spans="1:4">
      <c r="A1250" s="33" t="s">
        <v>1439</v>
      </c>
      <c r="B1250" s="33" t="s">
        <v>664</v>
      </c>
      <c r="C1250" s="33" t="s">
        <v>1370</v>
      </c>
      <c r="D1250" s="33" t="s">
        <v>1134</v>
      </c>
    </row>
    <row r="1251" spans="1:4">
      <c r="A1251" s="33"/>
      <c r="B1251" s="33"/>
      <c r="C1251" s="33"/>
      <c r="D1251" s="33" t="s">
        <v>1558</v>
      </c>
    </row>
    <row r="1252" spans="1:4">
      <c r="A1252" s="33" t="s">
        <v>1440</v>
      </c>
      <c r="B1252" s="33" t="s">
        <v>665</v>
      </c>
      <c r="C1252" s="33" t="s">
        <v>1370</v>
      </c>
      <c r="D1252" s="33" t="s">
        <v>1134</v>
      </c>
    </row>
    <row r="1253" spans="1:4">
      <c r="A1253" s="33"/>
      <c r="B1253" s="33"/>
      <c r="C1253" s="33"/>
      <c r="D1253" s="33" t="s">
        <v>1029</v>
      </c>
    </row>
    <row r="1254" spans="1:4">
      <c r="A1254" s="33" t="s">
        <v>1432</v>
      </c>
      <c r="B1254" s="33" t="s">
        <v>666</v>
      </c>
      <c r="C1254" s="33" t="s">
        <v>1370</v>
      </c>
      <c r="D1254" s="33" t="s">
        <v>1134</v>
      </c>
    </row>
    <row r="1255" spans="1:4">
      <c r="A1255" s="33"/>
      <c r="B1255" s="33"/>
      <c r="C1255" s="33"/>
      <c r="D1255" s="33" t="s">
        <v>437</v>
      </c>
    </row>
    <row r="1256" spans="1:4">
      <c r="A1256" s="33"/>
      <c r="B1256" s="33"/>
      <c r="C1256" s="33"/>
      <c r="D1256" s="33" t="s">
        <v>403</v>
      </c>
    </row>
    <row r="1257" spans="1:4">
      <c r="A1257" s="33"/>
      <c r="B1257" s="33"/>
      <c r="C1257" s="33"/>
      <c r="D1257" s="33" t="s">
        <v>1029</v>
      </c>
    </row>
    <row r="1258" spans="1:4">
      <c r="A1258" s="33" t="s">
        <v>1441</v>
      </c>
      <c r="B1258" s="33" t="s">
        <v>667</v>
      </c>
      <c r="C1258" s="33" t="s">
        <v>1370</v>
      </c>
      <c r="D1258" s="33" t="s">
        <v>1134</v>
      </c>
    </row>
    <row r="1259" spans="1:4">
      <c r="A1259" s="33"/>
      <c r="B1259" s="33"/>
      <c r="C1259" s="33"/>
      <c r="D1259" s="33" t="s">
        <v>437</v>
      </c>
    </row>
    <row r="1260" spans="1:4">
      <c r="A1260" s="33" t="s">
        <v>1442</v>
      </c>
      <c r="B1260" s="33" t="s">
        <v>668</v>
      </c>
      <c r="C1260" s="33" t="s">
        <v>1370</v>
      </c>
      <c r="D1260" s="33" t="s">
        <v>1134</v>
      </c>
    </row>
    <row r="1261" spans="1:4">
      <c r="A1261" s="33"/>
      <c r="B1261" s="33"/>
      <c r="C1261" s="33"/>
      <c r="D1261" s="33" t="s">
        <v>437</v>
      </c>
    </row>
    <row r="1262" spans="1:4">
      <c r="A1262" s="33"/>
      <c r="B1262" s="33"/>
      <c r="C1262" s="33"/>
      <c r="D1262" s="33" t="s">
        <v>1558</v>
      </c>
    </row>
    <row r="1263" spans="1:4">
      <c r="A1263" s="33"/>
      <c r="B1263" s="33"/>
      <c r="C1263" s="33"/>
      <c r="D1263" s="33" t="s">
        <v>1029</v>
      </c>
    </row>
    <row r="1264" spans="1:4">
      <c r="A1264" s="33" t="s">
        <v>1443</v>
      </c>
      <c r="B1264" s="33" t="s">
        <v>669</v>
      </c>
      <c r="C1264" s="33" t="s">
        <v>1370</v>
      </c>
      <c r="D1264" s="33" t="s">
        <v>1134</v>
      </c>
    </row>
    <row r="1265" spans="1:4">
      <c r="A1265" s="33" t="s">
        <v>1444</v>
      </c>
      <c r="B1265" s="33" t="s">
        <v>670</v>
      </c>
      <c r="C1265" s="33" t="s">
        <v>1370</v>
      </c>
      <c r="D1265" s="33" t="s">
        <v>1134</v>
      </c>
    </row>
    <row r="1266" spans="1:4">
      <c r="A1266" s="33"/>
      <c r="B1266" s="33"/>
      <c r="C1266" s="33"/>
      <c r="D1266" s="33" t="s">
        <v>437</v>
      </c>
    </row>
    <row r="1267" spans="1:4">
      <c r="A1267" s="33"/>
      <c r="B1267" s="33"/>
      <c r="C1267" s="33"/>
      <c r="D1267" s="33" t="s">
        <v>403</v>
      </c>
    </row>
    <row r="1268" spans="1:4">
      <c r="A1268" s="33"/>
      <c r="B1268" s="33"/>
      <c r="C1268" s="33"/>
      <c r="D1268" s="33" t="s">
        <v>1029</v>
      </c>
    </row>
    <row r="1269" spans="1:4">
      <c r="A1269" s="33" t="s">
        <v>1445</v>
      </c>
      <c r="B1269" s="33" t="s">
        <v>671</v>
      </c>
      <c r="C1269" s="33" t="s">
        <v>1370</v>
      </c>
      <c r="D1269" s="33" t="s">
        <v>1134</v>
      </c>
    </row>
    <row r="1270" spans="1:4">
      <c r="A1270" s="33" t="s">
        <v>1025</v>
      </c>
      <c r="B1270" s="33" t="s">
        <v>672</v>
      </c>
      <c r="C1270" s="33" t="s">
        <v>1370</v>
      </c>
      <c r="D1270" s="33" t="s">
        <v>1134</v>
      </c>
    </row>
    <row r="1271" spans="1:4">
      <c r="A1271" s="33"/>
      <c r="B1271" s="33"/>
      <c r="C1271" s="33"/>
      <c r="D1271" s="33" t="s">
        <v>437</v>
      </c>
    </row>
    <row r="1272" spans="1:4">
      <c r="A1272" s="33" t="s">
        <v>1446</v>
      </c>
      <c r="B1272" s="33" t="s">
        <v>673</v>
      </c>
      <c r="C1272" s="33" t="s">
        <v>1370</v>
      </c>
      <c r="D1272" s="33" t="s">
        <v>1134</v>
      </c>
    </row>
    <row r="1273" spans="1:4">
      <c r="A1273" s="33" t="s">
        <v>1433</v>
      </c>
      <c r="B1273" s="33" t="s">
        <v>674</v>
      </c>
      <c r="C1273" s="33" t="s">
        <v>1370</v>
      </c>
      <c r="D1273" s="33" t="s">
        <v>1134</v>
      </c>
    </row>
    <row r="1274" spans="1:4">
      <c r="A1274" s="33" t="s">
        <v>1434</v>
      </c>
      <c r="B1274" s="33" t="s">
        <v>675</v>
      </c>
      <c r="C1274" s="33" t="s">
        <v>1370</v>
      </c>
      <c r="D1274" s="33" t="s">
        <v>1134</v>
      </c>
    </row>
    <row r="1275" spans="1:4">
      <c r="A1275" s="33"/>
      <c r="B1275" s="33"/>
      <c r="C1275" s="33"/>
      <c r="D1275" s="33" t="s">
        <v>437</v>
      </c>
    </row>
    <row r="1276" spans="1:4">
      <c r="A1276" s="33"/>
      <c r="B1276" s="33"/>
      <c r="C1276" s="33"/>
      <c r="D1276" s="33" t="s">
        <v>403</v>
      </c>
    </row>
    <row r="1277" spans="1:4">
      <c r="A1277" s="33"/>
      <c r="B1277" s="33"/>
      <c r="C1277" s="33"/>
      <c r="D1277" s="33" t="s">
        <v>1029</v>
      </c>
    </row>
    <row r="1278" spans="1:4">
      <c r="A1278" s="33" t="s">
        <v>1447</v>
      </c>
      <c r="B1278" s="33" t="s">
        <v>676</v>
      </c>
      <c r="C1278" s="33" t="s">
        <v>1370</v>
      </c>
      <c r="D1278" s="33" t="s">
        <v>1134</v>
      </c>
    </row>
    <row r="1279" spans="1:4">
      <c r="A1279" s="33" t="s">
        <v>1448</v>
      </c>
      <c r="B1279" s="33" t="s">
        <v>677</v>
      </c>
      <c r="C1279" s="33" t="s">
        <v>1370</v>
      </c>
      <c r="D1279" s="33" t="s">
        <v>1134</v>
      </c>
    </row>
    <row r="1280" spans="1:4">
      <c r="A1280" s="33"/>
      <c r="B1280" s="33"/>
      <c r="C1280" s="33"/>
      <c r="D1280" s="33" t="s">
        <v>437</v>
      </c>
    </row>
    <row r="1281" spans="1:4">
      <c r="A1281" s="33"/>
      <c r="B1281" s="33"/>
      <c r="C1281" s="33"/>
      <c r="D1281" s="33" t="s">
        <v>1029</v>
      </c>
    </row>
    <row r="1282" spans="1:4">
      <c r="A1282" s="33" t="s">
        <v>1450</v>
      </c>
      <c r="B1282" s="33" t="s">
        <v>1407</v>
      </c>
      <c r="C1282" s="33" t="s">
        <v>1370</v>
      </c>
      <c r="D1282" s="33" t="s">
        <v>1138</v>
      </c>
    </row>
    <row r="1283" spans="1:4">
      <c r="A1283" s="33"/>
      <c r="B1283" s="33"/>
      <c r="C1283" s="33"/>
      <c r="D1283" s="33" t="s">
        <v>1134</v>
      </c>
    </row>
    <row r="1284" spans="1:4">
      <c r="A1284" s="33"/>
      <c r="B1284" s="33"/>
      <c r="C1284" s="33"/>
      <c r="D1284" s="33" t="s">
        <v>437</v>
      </c>
    </row>
    <row r="1285" spans="1:4">
      <c r="A1285" s="33" t="s">
        <v>1451</v>
      </c>
      <c r="B1285" s="33" t="s">
        <v>1408</v>
      </c>
      <c r="C1285" s="33" t="s">
        <v>1370</v>
      </c>
      <c r="D1285" s="33" t="s">
        <v>1138</v>
      </c>
    </row>
    <row r="1286" spans="1:4">
      <c r="A1286" s="33"/>
      <c r="B1286" s="33"/>
      <c r="C1286" s="33"/>
      <c r="D1286" s="33" t="s">
        <v>1134</v>
      </c>
    </row>
    <row r="1287" spans="1:4">
      <c r="A1287" s="33"/>
      <c r="B1287" s="33"/>
      <c r="C1287" s="33"/>
      <c r="D1287" s="33" t="s">
        <v>437</v>
      </c>
    </row>
    <row r="1288" spans="1:4">
      <c r="A1288" s="33"/>
      <c r="B1288" s="33"/>
      <c r="C1288" s="33"/>
      <c r="D1288" s="33" t="s">
        <v>1558</v>
      </c>
    </row>
    <row r="1289" spans="1:4">
      <c r="A1289" s="33" t="s">
        <v>1456</v>
      </c>
      <c r="B1289" s="33" t="s">
        <v>1406</v>
      </c>
      <c r="C1289" s="33" t="s">
        <v>1370</v>
      </c>
      <c r="D1289" s="33" t="s">
        <v>1138</v>
      </c>
    </row>
    <row r="1290" spans="1:4">
      <c r="A1290" s="33"/>
      <c r="B1290" s="33"/>
      <c r="C1290" s="33"/>
      <c r="D1290" s="33" t="s">
        <v>1134</v>
      </c>
    </row>
    <row r="1291" spans="1:4">
      <c r="A1291" s="33"/>
      <c r="B1291" s="33"/>
      <c r="C1291" s="33"/>
      <c r="D1291" s="33" t="s">
        <v>437</v>
      </c>
    </row>
    <row r="1292" spans="1:4">
      <c r="A1292" s="33"/>
      <c r="B1292" s="33"/>
      <c r="C1292" s="33"/>
      <c r="D1292" s="33" t="s">
        <v>1558</v>
      </c>
    </row>
    <row r="1293" spans="1:4">
      <c r="A1293" s="33" t="s">
        <v>1452</v>
      </c>
      <c r="B1293" s="33" t="s">
        <v>1409</v>
      </c>
      <c r="C1293" s="33" t="s">
        <v>1370</v>
      </c>
      <c r="D1293" s="33" t="s">
        <v>1138</v>
      </c>
    </row>
    <row r="1294" spans="1:4">
      <c r="A1294" s="33"/>
      <c r="B1294" s="33"/>
      <c r="C1294" s="33"/>
      <c r="D1294" s="33" t="s">
        <v>1134</v>
      </c>
    </row>
    <row r="1295" spans="1:4">
      <c r="A1295" s="33"/>
      <c r="B1295" s="33"/>
      <c r="C1295" s="33"/>
      <c r="D1295" s="33" t="s">
        <v>437</v>
      </c>
    </row>
    <row r="1296" spans="1:4">
      <c r="A1296" s="33"/>
      <c r="B1296" s="33"/>
      <c r="C1296" s="33"/>
      <c r="D1296" s="33" t="s">
        <v>1558</v>
      </c>
    </row>
    <row r="1297" spans="1:4">
      <c r="A1297" s="33" t="s">
        <v>1472</v>
      </c>
      <c r="B1297" s="33" t="s">
        <v>42</v>
      </c>
      <c r="C1297" s="33" t="s">
        <v>1370</v>
      </c>
      <c r="D1297" s="33" t="s">
        <v>1138</v>
      </c>
    </row>
    <row r="1298" spans="1:4">
      <c r="A1298" s="33"/>
      <c r="B1298" s="33"/>
      <c r="C1298" s="33"/>
      <c r="D1298" s="33" t="s">
        <v>1134</v>
      </c>
    </row>
    <row r="1299" spans="1:4">
      <c r="A1299" s="33" t="s">
        <v>2771</v>
      </c>
      <c r="B1299" s="33" t="s">
        <v>1403</v>
      </c>
      <c r="C1299" s="33" t="s">
        <v>1370</v>
      </c>
      <c r="D1299" s="33" t="s">
        <v>1138</v>
      </c>
    </row>
    <row r="1300" spans="1:4">
      <c r="A1300" s="33"/>
      <c r="B1300" s="33"/>
      <c r="C1300" s="33"/>
      <c r="D1300" s="33" t="s">
        <v>1134</v>
      </c>
    </row>
    <row r="1301" spans="1:4">
      <c r="A1301" s="33" t="s">
        <v>829</v>
      </c>
      <c r="B1301" s="33" t="s">
        <v>830</v>
      </c>
      <c r="C1301" s="33" t="s">
        <v>1370</v>
      </c>
      <c r="D1301" s="33" t="s">
        <v>1138</v>
      </c>
    </row>
    <row r="1302" spans="1:4">
      <c r="A1302" s="33"/>
      <c r="B1302" s="33"/>
      <c r="C1302" s="33"/>
      <c r="D1302" s="33" t="s">
        <v>1134</v>
      </c>
    </row>
    <row r="1303" spans="1:4">
      <c r="A1303" s="33"/>
      <c r="B1303" s="33"/>
      <c r="C1303" s="33"/>
      <c r="D1303" s="33" t="s">
        <v>437</v>
      </c>
    </row>
    <row r="1304" spans="1:4">
      <c r="A1304" s="33"/>
      <c r="B1304" s="33"/>
      <c r="C1304" s="33"/>
      <c r="D1304" s="33" t="s">
        <v>1558</v>
      </c>
    </row>
    <row r="1305" spans="1:4">
      <c r="A1305" s="33" t="s">
        <v>2823</v>
      </c>
      <c r="B1305" s="33" t="s">
        <v>1480</v>
      </c>
      <c r="C1305" s="33" t="s">
        <v>1370</v>
      </c>
      <c r="D1305" s="33" t="s">
        <v>1134</v>
      </c>
    </row>
    <row r="1306" spans="1:4">
      <c r="A1306" s="33" t="s">
        <v>2895</v>
      </c>
      <c r="B1306" s="33" t="s">
        <v>2028</v>
      </c>
      <c r="C1306" s="33" t="s">
        <v>1370</v>
      </c>
      <c r="D1306" s="33" t="s">
        <v>437</v>
      </c>
    </row>
    <row r="1307" spans="1:4">
      <c r="A1307" s="33" t="s">
        <v>2759</v>
      </c>
      <c r="B1307" s="33" t="s">
        <v>1479</v>
      </c>
      <c r="C1307" s="33" t="s">
        <v>1370</v>
      </c>
      <c r="D1307" s="33" t="s">
        <v>1134</v>
      </c>
    </row>
    <row r="1308" spans="1:4">
      <c r="A1308" s="33"/>
      <c r="B1308" s="33"/>
      <c r="C1308" s="33"/>
      <c r="D1308" s="33" t="s">
        <v>437</v>
      </c>
    </row>
    <row r="1309" spans="1:4">
      <c r="A1309" s="33" t="s">
        <v>2954</v>
      </c>
      <c r="B1309" s="33" t="s">
        <v>24</v>
      </c>
      <c r="C1309" s="33" t="s">
        <v>1370</v>
      </c>
      <c r="D1309" s="33" t="s">
        <v>1135</v>
      </c>
    </row>
    <row r="1310" spans="1:4">
      <c r="A1310" s="33"/>
      <c r="B1310" s="33"/>
      <c r="C1310" s="33"/>
      <c r="D1310" s="33" t="s">
        <v>437</v>
      </c>
    </row>
    <row r="1311" spans="1:4">
      <c r="A1311" s="33" t="s">
        <v>2943</v>
      </c>
      <c r="B1311" s="33" t="s">
        <v>25</v>
      </c>
      <c r="C1311" s="33" t="s">
        <v>1370</v>
      </c>
      <c r="D1311" s="33" t="s">
        <v>1135</v>
      </c>
    </row>
    <row r="1312" spans="1:4">
      <c r="A1312" s="33"/>
      <c r="B1312" s="33"/>
      <c r="C1312" s="33"/>
      <c r="D1312" s="33" t="s">
        <v>437</v>
      </c>
    </row>
    <row r="1313" spans="1:4">
      <c r="A1313" s="33" t="s">
        <v>2948</v>
      </c>
      <c r="B1313" s="33" t="s">
        <v>26</v>
      </c>
      <c r="C1313" s="33" t="s">
        <v>1370</v>
      </c>
      <c r="D1313" s="33" t="s">
        <v>1135</v>
      </c>
    </row>
    <row r="1314" spans="1:4">
      <c r="A1314" s="33"/>
      <c r="B1314" s="33"/>
      <c r="C1314" s="33"/>
      <c r="D1314" s="33" t="s">
        <v>437</v>
      </c>
    </row>
    <row r="1315" spans="1:4">
      <c r="A1315" s="33" t="s">
        <v>2799</v>
      </c>
      <c r="B1315" s="33" t="s">
        <v>30</v>
      </c>
      <c r="C1315" s="33" t="s">
        <v>1370</v>
      </c>
      <c r="D1315" s="33" t="s">
        <v>437</v>
      </c>
    </row>
    <row r="1316" spans="1:4">
      <c r="A1316" s="33" t="s">
        <v>607</v>
      </c>
      <c r="B1316" s="33" t="s">
        <v>832</v>
      </c>
      <c r="C1316" s="33" t="s">
        <v>1371</v>
      </c>
      <c r="D1316" s="33" t="s">
        <v>1134</v>
      </c>
    </row>
    <row r="1317" spans="1:4">
      <c r="A1317" s="33"/>
      <c r="B1317" s="33"/>
      <c r="C1317" s="33"/>
      <c r="D1317" s="33" t="s">
        <v>1737</v>
      </c>
    </row>
    <row r="1318" spans="1:4">
      <c r="A1318" s="33"/>
      <c r="B1318" s="33"/>
      <c r="C1318" s="33"/>
      <c r="D1318" s="33" t="s">
        <v>437</v>
      </c>
    </row>
    <row r="1319" spans="1:4">
      <c r="A1319" s="33"/>
      <c r="B1319" s="33"/>
      <c r="C1319" s="33"/>
      <c r="D1319" s="33" t="s">
        <v>403</v>
      </c>
    </row>
    <row r="1320" spans="1:4">
      <c r="A1320" s="33" t="s">
        <v>2191</v>
      </c>
      <c r="B1320" s="33" t="s">
        <v>2192</v>
      </c>
      <c r="C1320" s="33" t="s">
        <v>1371</v>
      </c>
      <c r="D1320" s="33" t="s">
        <v>403</v>
      </c>
    </row>
    <row r="1321" spans="1:4">
      <c r="A1321" s="33" t="s">
        <v>2193</v>
      </c>
      <c r="B1321" s="33" t="s">
        <v>2194</v>
      </c>
      <c r="C1321" s="33" t="s">
        <v>1371</v>
      </c>
      <c r="D1321" s="33" t="s">
        <v>403</v>
      </c>
    </row>
    <row r="1322" spans="1:4">
      <c r="A1322" s="33" t="s">
        <v>191</v>
      </c>
      <c r="B1322" s="33" t="s">
        <v>833</v>
      </c>
      <c r="C1322" s="33" t="s">
        <v>1371</v>
      </c>
      <c r="D1322" s="33" t="s">
        <v>1138</v>
      </c>
    </row>
    <row r="1323" spans="1:4">
      <c r="A1323" s="33"/>
      <c r="B1323" s="33"/>
      <c r="C1323" s="33"/>
      <c r="D1323" s="33" t="s">
        <v>1134</v>
      </c>
    </row>
    <row r="1324" spans="1:4">
      <c r="A1324" s="33"/>
      <c r="B1324" s="33"/>
      <c r="C1324" s="33"/>
      <c r="D1324" s="33" t="s">
        <v>1737</v>
      </c>
    </row>
    <row r="1325" spans="1:4">
      <c r="A1325" s="33"/>
      <c r="B1325" s="33"/>
      <c r="C1325" s="33"/>
      <c r="D1325" s="33" t="s">
        <v>437</v>
      </c>
    </row>
    <row r="1326" spans="1:4">
      <c r="A1326" s="33"/>
      <c r="B1326" s="33"/>
      <c r="C1326" s="33"/>
      <c r="D1326" s="33" t="s">
        <v>403</v>
      </c>
    </row>
    <row r="1327" spans="1:4">
      <c r="A1327" s="33" t="s">
        <v>1529</v>
      </c>
      <c r="B1327" s="33" t="s">
        <v>835</v>
      </c>
      <c r="C1327" s="33" t="s">
        <v>1371</v>
      </c>
      <c r="D1327" s="33" t="s">
        <v>403</v>
      </c>
    </row>
    <row r="1328" spans="1:4">
      <c r="A1328" s="33" t="s">
        <v>1599</v>
      </c>
      <c r="B1328" s="33" t="s">
        <v>834</v>
      </c>
      <c r="C1328" s="33" t="s">
        <v>1371</v>
      </c>
      <c r="D1328" s="33" t="s">
        <v>403</v>
      </c>
    </row>
    <row r="1329" spans="1:4">
      <c r="A1329" s="33" t="s">
        <v>1188</v>
      </c>
      <c r="B1329" s="33" t="s">
        <v>1192</v>
      </c>
      <c r="C1329" s="33" t="s">
        <v>1371</v>
      </c>
      <c r="D1329" s="33" t="s">
        <v>1134</v>
      </c>
    </row>
    <row r="1330" spans="1:4">
      <c r="A1330" s="33"/>
      <c r="B1330" s="33"/>
      <c r="C1330" s="33"/>
      <c r="D1330" s="33" t="s">
        <v>403</v>
      </c>
    </row>
    <row r="1331" spans="1:4">
      <c r="A1331" s="33" t="s">
        <v>1530</v>
      </c>
      <c r="B1331" s="33" t="s">
        <v>1531</v>
      </c>
      <c r="C1331" s="33" t="s">
        <v>1371</v>
      </c>
      <c r="D1331" s="33" t="s">
        <v>1134</v>
      </c>
    </row>
    <row r="1332" spans="1:4">
      <c r="A1332" s="33"/>
      <c r="B1332" s="33"/>
      <c r="C1332" s="33"/>
      <c r="D1332" s="33" t="s">
        <v>403</v>
      </c>
    </row>
    <row r="1333" spans="1:4">
      <c r="A1333" s="33" t="s">
        <v>1187</v>
      </c>
      <c r="B1333" s="33" t="s">
        <v>1191</v>
      </c>
      <c r="C1333" s="33" t="s">
        <v>1371</v>
      </c>
      <c r="D1333" s="33" t="s">
        <v>1134</v>
      </c>
    </row>
    <row r="1334" spans="1:4">
      <c r="A1334" s="33"/>
      <c r="B1334" s="33"/>
      <c r="C1334" s="33"/>
      <c r="D1334" s="33" t="s">
        <v>403</v>
      </c>
    </row>
    <row r="1335" spans="1:4">
      <c r="A1335" s="33" t="s">
        <v>836</v>
      </c>
      <c r="B1335" s="33" t="s">
        <v>837</v>
      </c>
      <c r="C1335" s="33" t="s">
        <v>1371</v>
      </c>
      <c r="D1335" s="33" t="s">
        <v>1134</v>
      </c>
    </row>
    <row r="1336" spans="1:4">
      <c r="A1336" s="33"/>
      <c r="B1336" s="33"/>
      <c r="C1336" s="33"/>
      <c r="D1336" s="33" t="s">
        <v>1136</v>
      </c>
    </row>
    <row r="1337" spans="1:4">
      <c r="A1337" s="33"/>
      <c r="B1337" s="33"/>
      <c r="C1337" s="33"/>
      <c r="D1337" s="33" t="s">
        <v>403</v>
      </c>
    </row>
    <row r="1338" spans="1:4">
      <c r="A1338" s="33" t="s">
        <v>791</v>
      </c>
      <c r="B1338" s="33" t="s">
        <v>919</v>
      </c>
      <c r="C1338" s="33" t="s">
        <v>1371</v>
      </c>
      <c r="D1338" s="33" t="s">
        <v>1134</v>
      </c>
    </row>
    <row r="1339" spans="1:4">
      <c r="A1339" s="33"/>
      <c r="B1339" s="33"/>
      <c r="C1339" s="33"/>
      <c r="D1339" s="33" t="s">
        <v>1136</v>
      </c>
    </row>
    <row r="1340" spans="1:4">
      <c r="A1340" s="33"/>
      <c r="B1340" s="33"/>
      <c r="C1340" s="33"/>
      <c r="D1340" s="33" t="s">
        <v>403</v>
      </c>
    </row>
    <row r="1341" spans="1:4">
      <c r="A1341" s="33" t="s">
        <v>2687</v>
      </c>
      <c r="B1341" s="33" t="s">
        <v>2688</v>
      </c>
      <c r="C1341" s="33" t="s">
        <v>1371</v>
      </c>
      <c r="D1341" s="33" t="s">
        <v>403</v>
      </c>
    </row>
    <row r="1342" spans="1:4">
      <c r="A1342" s="33" t="s">
        <v>2689</v>
      </c>
      <c r="B1342" s="33" t="s">
        <v>2690</v>
      </c>
      <c r="C1342" s="33" t="s">
        <v>1371</v>
      </c>
      <c r="D1342" s="33" t="s">
        <v>403</v>
      </c>
    </row>
    <row r="1343" spans="1:4">
      <c r="A1343" s="33" t="s">
        <v>1600</v>
      </c>
      <c r="B1343" s="33" t="s">
        <v>920</v>
      </c>
      <c r="C1343" s="33" t="s">
        <v>1371</v>
      </c>
      <c r="D1343" s="33" t="s">
        <v>1134</v>
      </c>
    </row>
    <row r="1344" spans="1:4">
      <c r="A1344" s="33"/>
      <c r="B1344" s="33"/>
      <c r="C1344" s="33"/>
      <c r="D1344" s="33" t="s">
        <v>437</v>
      </c>
    </row>
    <row r="1345" spans="1:4">
      <c r="A1345" s="33"/>
      <c r="B1345" s="33"/>
      <c r="C1345" s="33"/>
      <c r="D1345" s="33" t="s">
        <v>403</v>
      </c>
    </row>
    <row r="1346" spans="1:4">
      <c r="A1346" s="33" t="s">
        <v>1463</v>
      </c>
      <c r="B1346" s="33" t="s">
        <v>921</v>
      </c>
      <c r="C1346" s="33" t="s">
        <v>1371</v>
      </c>
      <c r="D1346" s="33" t="s">
        <v>403</v>
      </c>
    </row>
    <row r="1347" spans="1:4">
      <c r="A1347" s="33" t="s">
        <v>1601</v>
      </c>
      <c r="B1347" s="33" t="s">
        <v>498</v>
      </c>
      <c r="C1347" s="33" t="s">
        <v>1371</v>
      </c>
      <c r="D1347" s="33" t="s">
        <v>1134</v>
      </c>
    </row>
    <row r="1348" spans="1:4">
      <c r="A1348" s="33"/>
      <c r="B1348" s="33"/>
      <c r="C1348" s="33"/>
      <c r="D1348" s="33" t="s">
        <v>403</v>
      </c>
    </row>
    <row r="1349" spans="1:4">
      <c r="A1349" s="33" t="s">
        <v>1602</v>
      </c>
      <c r="B1349" s="33" t="s">
        <v>334</v>
      </c>
      <c r="C1349" s="33" t="s">
        <v>1371</v>
      </c>
      <c r="D1349" s="33" t="s">
        <v>1134</v>
      </c>
    </row>
    <row r="1350" spans="1:4">
      <c r="A1350" s="33"/>
      <c r="B1350" s="33"/>
      <c r="C1350" s="33"/>
      <c r="D1350" s="33" t="s">
        <v>403</v>
      </c>
    </row>
    <row r="1351" spans="1:4">
      <c r="A1351" s="33" t="s">
        <v>770</v>
      </c>
      <c r="B1351" s="33" t="s">
        <v>898</v>
      </c>
      <c r="C1351" s="33" t="s">
        <v>1371</v>
      </c>
      <c r="D1351" s="33" t="s">
        <v>1134</v>
      </c>
    </row>
    <row r="1352" spans="1:4">
      <c r="A1352" s="33"/>
      <c r="B1352" s="33"/>
      <c r="C1352" s="33"/>
      <c r="D1352" s="33" t="s">
        <v>1136</v>
      </c>
    </row>
    <row r="1353" spans="1:4">
      <c r="A1353" s="33"/>
      <c r="B1353" s="33"/>
      <c r="C1353" s="33"/>
      <c r="D1353" s="33" t="s">
        <v>403</v>
      </c>
    </row>
    <row r="1354" spans="1:4">
      <c r="A1354" s="33" t="s">
        <v>1026</v>
      </c>
      <c r="B1354" s="33" t="s">
        <v>1023</v>
      </c>
      <c r="C1354" s="33" t="s">
        <v>1371</v>
      </c>
      <c r="D1354" s="33" t="s">
        <v>1134</v>
      </c>
    </row>
    <row r="1355" spans="1:4">
      <c r="A1355" s="33"/>
      <c r="B1355" s="33"/>
      <c r="C1355" s="33"/>
      <c r="D1355" s="33" t="s">
        <v>1136</v>
      </c>
    </row>
    <row r="1356" spans="1:4">
      <c r="A1356" s="33" t="s">
        <v>1027</v>
      </c>
      <c r="B1356" s="33" t="s">
        <v>1024</v>
      </c>
      <c r="C1356" s="33" t="s">
        <v>1371</v>
      </c>
      <c r="D1356" s="33" t="s">
        <v>437</v>
      </c>
    </row>
    <row r="1357" spans="1:4">
      <c r="A1357" s="33" t="s">
        <v>1186</v>
      </c>
      <c r="B1357" s="33" t="s">
        <v>1190</v>
      </c>
      <c r="C1357" s="33" t="s">
        <v>1371</v>
      </c>
      <c r="D1357" s="33" t="s">
        <v>403</v>
      </c>
    </row>
    <row r="1358" spans="1:4">
      <c r="A1358" s="33" t="s">
        <v>2252</v>
      </c>
      <c r="B1358" s="33" t="s">
        <v>922</v>
      </c>
      <c r="C1358" s="33" t="s">
        <v>1371</v>
      </c>
      <c r="D1358" s="33" t="s">
        <v>1134</v>
      </c>
    </row>
    <row r="1359" spans="1:4">
      <c r="A1359" s="33"/>
      <c r="B1359" s="33"/>
      <c r="C1359" s="33"/>
      <c r="D1359" s="33" t="s">
        <v>437</v>
      </c>
    </row>
    <row r="1360" spans="1:4">
      <c r="A1360" s="33"/>
      <c r="B1360" s="33"/>
      <c r="C1360" s="33"/>
      <c r="D1360" s="33" t="s">
        <v>403</v>
      </c>
    </row>
    <row r="1361" spans="1:4">
      <c r="A1361" s="33" t="s">
        <v>2253</v>
      </c>
      <c r="B1361" s="33" t="s">
        <v>923</v>
      </c>
      <c r="C1361" s="33" t="s">
        <v>1371</v>
      </c>
      <c r="D1361" s="33" t="s">
        <v>1134</v>
      </c>
    </row>
    <row r="1362" spans="1:4">
      <c r="A1362" s="33"/>
      <c r="B1362" s="33"/>
      <c r="C1362" s="33"/>
      <c r="D1362" s="33" t="s">
        <v>1135</v>
      </c>
    </row>
    <row r="1363" spans="1:4">
      <c r="A1363" s="33"/>
      <c r="B1363" s="33"/>
      <c r="C1363" s="33"/>
      <c r="D1363" s="33" t="s">
        <v>437</v>
      </c>
    </row>
    <row r="1364" spans="1:4">
      <c r="A1364" s="33"/>
      <c r="B1364" s="33"/>
      <c r="C1364" s="33"/>
      <c r="D1364" s="33" t="s">
        <v>403</v>
      </c>
    </row>
    <row r="1365" spans="1:4">
      <c r="A1365" s="33" t="s">
        <v>2254</v>
      </c>
      <c r="B1365" s="33" t="s">
        <v>924</v>
      </c>
      <c r="C1365" s="33" t="s">
        <v>1371</v>
      </c>
      <c r="D1365" s="33" t="s">
        <v>1134</v>
      </c>
    </row>
    <row r="1366" spans="1:4">
      <c r="A1366" s="33"/>
      <c r="B1366" s="33"/>
      <c r="C1366" s="33"/>
      <c r="D1366" s="33" t="s">
        <v>437</v>
      </c>
    </row>
    <row r="1367" spans="1:4">
      <c r="A1367" s="33"/>
      <c r="B1367" s="33"/>
      <c r="C1367" s="33"/>
      <c r="D1367" s="33" t="s">
        <v>403</v>
      </c>
    </row>
    <row r="1368" spans="1:4">
      <c r="A1368" s="33" t="s">
        <v>2255</v>
      </c>
      <c r="B1368" s="33" t="s">
        <v>925</v>
      </c>
      <c r="C1368" s="33" t="s">
        <v>1371</v>
      </c>
      <c r="D1368" s="33" t="s">
        <v>1134</v>
      </c>
    </row>
    <row r="1369" spans="1:4">
      <c r="A1369" s="33"/>
      <c r="B1369" s="33"/>
      <c r="C1369" s="33"/>
      <c r="D1369" s="33" t="s">
        <v>1135</v>
      </c>
    </row>
    <row r="1370" spans="1:4">
      <c r="A1370" s="33"/>
      <c r="B1370" s="33"/>
      <c r="C1370" s="33"/>
      <c r="D1370" s="33" t="s">
        <v>437</v>
      </c>
    </row>
    <row r="1371" spans="1:4">
      <c r="A1371" s="33"/>
      <c r="B1371" s="33"/>
      <c r="C1371" s="33"/>
      <c r="D1371" s="33" t="s">
        <v>403</v>
      </c>
    </row>
    <row r="1372" spans="1:4">
      <c r="A1372" s="33" t="s">
        <v>2256</v>
      </c>
      <c r="B1372" s="33" t="s">
        <v>926</v>
      </c>
      <c r="C1372" s="33" t="s">
        <v>1371</v>
      </c>
      <c r="D1372" s="33" t="s">
        <v>1134</v>
      </c>
    </row>
    <row r="1373" spans="1:4">
      <c r="A1373" s="33"/>
      <c r="B1373" s="33"/>
      <c r="C1373" s="33"/>
      <c r="D1373" s="33" t="s">
        <v>437</v>
      </c>
    </row>
    <row r="1374" spans="1:4">
      <c r="A1374" s="33"/>
      <c r="B1374" s="33"/>
      <c r="C1374" s="33"/>
      <c r="D1374" s="33" t="s">
        <v>403</v>
      </c>
    </row>
    <row r="1375" spans="1:4">
      <c r="A1375" s="33" t="s">
        <v>2257</v>
      </c>
      <c r="B1375" s="33" t="s">
        <v>927</v>
      </c>
      <c r="C1375" s="33" t="s">
        <v>1371</v>
      </c>
      <c r="D1375" s="33" t="s">
        <v>1134</v>
      </c>
    </row>
    <row r="1376" spans="1:4">
      <c r="A1376" s="33"/>
      <c r="B1376" s="33"/>
      <c r="C1376" s="33"/>
      <c r="D1376" s="33" t="s">
        <v>437</v>
      </c>
    </row>
    <row r="1377" spans="1:4">
      <c r="A1377" s="33"/>
      <c r="B1377" s="33"/>
      <c r="C1377" s="33"/>
      <c r="D1377" s="33" t="s">
        <v>403</v>
      </c>
    </row>
    <row r="1378" spans="1:4">
      <c r="A1378" s="33" t="s">
        <v>335</v>
      </c>
      <c r="B1378" s="33" t="s">
        <v>336</v>
      </c>
      <c r="C1378" s="33" t="s">
        <v>1371</v>
      </c>
      <c r="D1378" s="33" t="s">
        <v>1134</v>
      </c>
    </row>
    <row r="1379" spans="1:4">
      <c r="A1379" s="33"/>
      <c r="B1379" s="33"/>
      <c r="C1379" s="33"/>
      <c r="D1379" s="33" t="s">
        <v>437</v>
      </c>
    </row>
    <row r="1380" spans="1:4">
      <c r="A1380" s="33"/>
      <c r="B1380" s="33"/>
      <c r="C1380" s="33"/>
      <c r="D1380" s="33" t="s">
        <v>403</v>
      </c>
    </row>
    <row r="1381" spans="1:4">
      <c r="A1381" s="33" t="s">
        <v>2183</v>
      </c>
      <c r="B1381" s="33" t="s">
        <v>2184</v>
      </c>
      <c r="C1381" s="33" t="s">
        <v>1371</v>
      </c>
      <c r="D1381" s="33" t="s">
        <v>1134</v>
      </c>
    </row>
    <row r="1382" spans="1:4">
      <c r="A1382" s="33"/>
      <c r="B1382" s="33"/>
      <c r="C1382" s="33"/>
      <c r="D1382" s="33" t="s">
        <v>403</v>
      </c>
    </row>
    <row r="1383" spans="1:4">
      <c r="A1383" s="33" t="s">
        <v>2185</v>
      </c>
      <c r="B1383" s="33" t="s">
        <v>2186</v>
      </c>
      <c r="C1383" s="33" t="s">
        <v>1371</v>
      </c>
      <c r="D1383" s="33" t="s">
        <v>1134</v>
      </c>
    </row>
    <row r="1384" spans="1:4">
      <c r="A1384" s="33"/>
      <c r="B1384" s="33"/>
      <c r="C1384" s="33"/>
      <c r="D1384" s="33" t="s">
        <v>403</v>
      </c>
    </row>
    <row r="1385" spans="1:4">
      <c r="A1385" s="33" t="s">
        <v>2187</v>
      </c>
      <c r="B1385" s="33" t="s">
        <v>2188</v>
      </c>
      <c r="C1385" s="33" t="s">
        <v>1371</v>
      </c>
      <c r="D1385" s="33" t="s">
        <v>1134</v>
      </c>
    </row>
    <row r="1386" spans="1:4">
      <c r="A1386" s="33"/>
      <c r="B1386" s="33"/>
      <c r="C1386" s="33"/>
      <c r="D1386" s="33" t="s">
        <v>403</v>
      </c>
    </row>
    <row r="1387" spans="1:4">
      <c r="A1387" s="33" t="s">
        <v>928</v>
      </c>
      <c r="B1387" s="33" t="s">
        <v>929</v>
      </c>
      <c r="C1387" s="33" t="s">
        <v>1371</v>
      </c>
      <c r="D1387" s="33" t="s">
        <v>403</v>
      </c>
    </row>
    <row r="1388" spans="1:4">
      <c r="A1388" s="33" t="s">
        <v>2258</v>
      </c>
      <c r="B1388" s="33" t="s">
        <v>936</v>
      </c>
      <c r="C1388" s="33" t="s">
        <v>1371</v>
      </c>
      <c r="D1388" s="33" t="s">
        <v>1134</v>
      </c>
    </row>
    <row r="1389" spans="1:4">
      <c r="A1389" s="33"/>
      <c r="B1389" s="33"/>
      <c r="C1389" s="33"/>
      <c r="D1389" s="33" t="s">
        <v>437</v>
      </c>
    </row>
    <row r="1390" spans="1:4">
      <c r="A1390" s="33"/>
      <c r="B1390" s="33"/>
      <c r="C1390" s="33"/>
      <c r="D1390" s="33" t="s">
        <v>403</v>
      </c>
    </row>
    <row r="1391" spans="1:4">
      <c r="A1391" s="33" t="s">
        <v>2259</v>
      </c>
      <c r="B1391" s="33" t="s">
        <v>937</v>
      </c>
      <c r="C1391" s="33" t="s">
        <v>1371</v>
      </c>
      <c r="D1391" s="33" t="s">
        <v>437</v>
      </c>
    </row>
    <row r="1392" spans="1:4">
      <c r="A1392" s="33"/>
      <c r="B1392" s="33"/>
      <c r="C1392" s="33"/>
      <c r="D1392" s="33" t="s">
        <v>403</v>
      </c>
    </row>
    <row r="1393" spans="1:4">
      <c r="A1393" s="33" t="s">
        <v>1941</v>
      </c>
      <c r="B1393" s="33" t="s">
        <v>359</v>
      </c>
      <c r="C1393" s="33" t="s">
        <v>1371</v>
      </c>
      <c r="D1393" s="33" t="s">
        <v>437</v>
      </c>
    </row>
    <row r="1394" spans="1:4">
      <c r="A1394" s="33"/>
      <c r="B1394" s="33"/>
      <c r="C1394" s="33"/>
      <c r="D1394" s="33" t="s">
        <v>403</v>
      </c>
    </row>
    <row r="1395" spans="1:4">
      <c r="A1395" s="33" t="s">
        <v>938</v>
      </c>
      <c r="B1395" s="33" t="s">
        <v>939</v>
      </c>
      <c r="C1395" s="33" t="s">
        <v>1371</v>
      </c>
      <c r="D1395" s="33" t="s">
        <v>1134</v>
      </c>
    </row>
    <row r="1396" spans="1:4">
      <c r="A1396" s="33"/>
      <c r="B1396" s="33"/>
      <c r="C1396" s="33"/>
      <c r="D1396" s="33" t="s">
        <v>403</v>
      </c>
    </row>
    <row r="1397" spans="1:4">
      <c r="A1397" s="33" t="s">
        <v>257</v>
      </c>
      <c r="B1397" s="33" t="s">
        <v>258</v>
      </c>
      <c r="C1397" s="33" t="s">
        <v>1371</v>
      </c>
      <c r="D1397" s="33" t="s">
        <v>403</v>
      </c>
    </row>
    <row r="1398" spans="1:4">
      <c r="A1398" s="33" t="s">
        <v>259</v>
      </c>
      <c r="B1398" s="33" t="s">
        <v>260</v>
      </c>
      <c r="C1398" s="33" t="s">
        <v>1371</v>
      </c>
      <c r="D1398" s="33" t="s">
        <v>1134</v>
      </c>
    </row>
    <row r="1399" spans="1:4">
      <c r="A1399" s="33"/>
      <c r="B1399" s="33"/>
      <c r="C1399" s="33"/>
      <c r="D1399" s="33" t="s">
        <v>1737</v>
      </c>
    </row>
    <row r="1400" spans="1:4">
      <c r="A1400" s="33"/>
      <c r="B1400" s="33"/>
      <c r="C1400" s="33"/>
      <c r="D1400" s="33" t="s">
        <v>437</v>
      </c>
    </row>
    <row r="1401" spans="1:4">
      <c r="A1401" s="33"/>
      <c r="B1401" s="33"/>
      <c r="C1401" s="33"/>
      <c r="D1401" s="33" t="s">
        <v>403</v>
      </c>
    </row>
    <row r="1402" spans="1:4">
      <c r="A1402" s="33" t="s">
        <v>1603</v>
      </c>
      <c r="B1402" s="33" t="s">
        <v>1604</v>
      </c>
      <c r="C1402" s="33" t="s">
        <v>1371</v>
      </c>
      <c r="D1402" s="33" t="s">
        <v>403</v>
      </c>
    </row>
    <row r="1403" spans="1:4">
      <c r="A1403" s="33" t="s">
        <v>741</v>
      </c>
      <c r="B1403" s="33" t="s">
        <v>742</v>
      </c>
      <c r="C1403" s="33" t="s">
        <v>1371</v>
      </c>
      <c r="D1403" s="33" t="s">
        <v>403</v>
      </c>
    </row>
    <row r="1404" spans="1:4">
      <c r="A1404" s="33" t="s">
        <v>608</v>
      </c>
      <c r="B1404" s="33" t="s">
        <v>261</v>
      </c>
      <c r="C1404" s="33" t="s">
        <v>1371</v>
      </c>
      <c r="D1404" s="33" t="s">
        <v>1138</v>
      </c>
    </row>
    <row r="1405" spans="1:4">
      <c r="A1405" s="33"/>
      <c r="B1405" s="33"/>
      <c r="C1405" s="33"/>
      <c r="D1405" s="33" t="s">
        <v>1134</v>
      </c>
    </row>
    <row r="1406" spans="1:4">
      <c r="A1406" s="33"/>
      <c r="B1406" s="33"/>
      <c r="C1406" s="33"/>
      <c r="D1406" s="33" t="s">
        <v>1135</v>
      </c>
    </row>
    <row r="1407" spans="1:4">
      <c r="A1407" s="33"/>
      <c r="B1407" s="33"/>
      <c r="C1407" s="33"/>
      <c r="D1407" s="33" t="s">
        <v>403</v>
      </c>
    </row>
    <row r="1408" spans="1:4">
      <c r="A1408" s="33" t="s">
        <v>262</v>
      </c>
      <c r="B1408" s="33" t="s">
        <v>263</v>
      </c>
      <c r="C1408" s="33" t="s">
        <v>1371</v>
      </c>
      <c r="D1408" s="33" t="s">
        <v>1134</v>
      </c>
    </row>
    <row r="1409" spans="1:4">
      <c r="A1409" s="33"/>
      <c r="B1409" s="33"/>
      <c r="C1409" s="33"/>
      <c r="D1409" s="33" t="s">
        <v>1136</v>
      </c>
    </row>
    <row r="1410" spans="1:4">
      <c r="A1410" s="33"/>
      <c r="B1410" s="33"/>
      <c r="C1410" s="33"/>
      <c r="D1410" s="33" t="s">
        <v>403</v>
      </c>
    </row>
    <row r="1411" spans="1:4">
      <c r="A1411" s="33" t="s">
        <v>1605</v>
      </c>
      <c r="B1411" s="33" t="s">
        <v>264</v>
      </c>
      <c r="C1411" s="33" t="s">
        <v>1371</v>
      </c>
      <c r="D1411" s="33" t="s">
        <v>1134</v>
      </c>
    </row>
    <row r="1412" spans="1:4">
      <c r="A1412" s="33"/>
      <c r="B1412" s="33"/>
      <c r="C1412" s="33"/>
      <c r="D1412" s="33" t="s">
        <v>1136</v>
      </c>
    </row>
    <row r="1413" spans="1:4">
      <c r="A1413" s="33"/>
      <c r="B1413" s="33"/>
      <c r="C1413" s="33"/>
      <c r="D1413" s="33" t="s">
        <v>403</v>
      </c>
    </row>
    <row r="1414" spans="1:4">
      <c r="A1414" s="33" t="s">
        <v>326</v>
      </c>
      <c r="B1414" s="33" t="s">
        <v>327</v>
      </c>
      <c r="C1414" s="33" t="s">
        <v>1371</v>
      </c>
      <c r="D1414" s="33" t="s">
        <v>1134</v>
      </c>
    </row>
    <row r="1415" spans="1:4">
      <c r="A1415" s="33"/>
      <c r="B1415" s="33"/>
      <c r="C1415" s="33"/>
      <c r="D1415" s="33" t="s">
        <v>437</v>
      </c>
    </row>
    <row r="1416" spans="1:4">
      <c r="A1416" s="33"/>
      <c r="B1416" s="33"/>
      <c r="C1416" s="33"/>
      <c r="D1416" s="33" t="s">
        <v>403</v>
      </c>
    </row>
    <row r="1417" spans="1:4">
      <c r="A1417" s="33" t="s">
        <v>33</v>
      </c>
      <c r="B1417" s="33" t="s">
        <v>265</v>
      </c>
      <c r="C1417" s="33" t="s">
        <v>1371</v>
      </c>
      <c r="D1417" s="33" t="s">
        <v>1134</v>
      </c>
    </row>
    <row r="1418" spans="1:4">
      <c r="A1418" s="33"/>
      <c r="B1418" s="33"/>
      <c r="C1418" s="33"/>
      <c r="D1418" s="33" t="s">
        <v>1737</v>
      </c>
    </row>
    <row r="1419" spans="1:4">
      <c r="A1419" s="33"/>
      <c r="B1419" s="33"/>
      <c r="C1419" s="33"/>
      <c r="D1419" s="33" t="s">
        <v>437</v>
      </c>
    </row>
    <row r="1420" spans="1:4">
      <c r="A1420" s="33"/>
      <c r="B1420" s="33"/>
      <c r="C1420" s="33"/>
      <c r="D1420" s="33" t="s">
        <v>403</v>
      </c>
    </row>
    <row r="1421" spans="1:4">
      <c r="A1421" s="33" t="s">
        <v>2037</v>
      </c>
      <c r="B1421" s="33" t="s">
        <v>2038</v>
      </c>
      <c r="C1421" s="33" t="s">
        <v>1371</v>
      </c>
      <c r="D1421" s="33" t="s">
        <v>403</v>
      </c>
    </row>
    <row r="1422" spans="1:4">
      <c r="A1422" s="33" t="s">
        <v>1482</v>
      </c>
      <c r="B1422" s="33" t="s">
        <v>1483</v>
      </c>
      <c r="C1422" s="33" t="s">
        <v>1371</v>
      </c>
      <c r="D1422" s="33" t="s">
        <v>437</v>
      </c>
    </row>
    <row r="1423" spans="1:4">
      <c r="A1423" s="33"/>
      <c r="B1423" s="33"/>
      <c r="C1423" s="33"/>
      <c r="D1423" s="33" t="s">
        <v>403</v>
      </c>
    </row>
    <row r="1424" spans="1:4">
      <c r="A1424" s="33" t="s">
        <v>347</v>
      </c>
      <c r="B1424" s="33" t="s">
        <v>348</v>
      </c>
      <c r="C1424" s="33" t="s">
        <v>1371</v>
      </c>
      <c r="D1424" s="33" t="s">
        <v>1134</v>
      </c>
    </row>
    <row r="1425" spans="1:4">
      <c r="A1425" s="33"/>
      <c r="B1425" s="33"/>
      <c r="C1425" s="33"/>
      <c r="D1425" s="33" t="s">
        <v>1737</v>
      </c>
    </row>
    <row r="1426" spans="1:4">
      <c r="A1426" s="33"/>
      <c r="B1426" s="33"/>
      <c r="C1426" s="33"/>
      <c r="D1426" s="33" t="s">
        <v>437</v>
      </c>
    </row>
    <row r="1427" spans="1:4">
      <c r="A1427" s="33"/>
      <c r="B1427" s="33"/>
      <c r="C1427" s="33"/>
      <c r="D1427" s="33" t="s">
        <v>403</v>
      </c>
    </row>
    <row r="1428" spans="1:4">
      <c r="A1428" s="33" t="s">
        <v>349</v>
      </c>
      <c r="B1428" s="33" t="s">
        <v>350</v>
      </c>
      <c r="C1428" s="33" t="s">
        <v>1371</v>
      </c>
      <c r="D1428" s="33" t="s">
        <v>1134</v>
      </c>
    </row>
    <row r="1429" spans="1:4">
      <c r="A1429" s="33"/>
      <c r="B1429" s="33"/>
      <c r="C1429" s="33"/>
      <c r="D1429" s="33" t="s">
        <v>1737</v>
      </c>
    </row>
    <row r="1430" spans="1:4">
      <c r="A1430" s="33"/>
      <c r="B1430" s="33"/>
      <c r="C1430" s="33"/>
      <c r="D1430" s="33" t="s">
        <v>437</v>
      </c>
    </row>
    <row r="1431" spans="1:4">
      <c r="A1431" s="33"/>
      <c r="B1431" s="33"/>
      <c r="C1431" s="33"/>
      <c r="D1431" s="33" t="s">
        <v>403</v>
      </c>
    </row>
    <row r="1432" spans="1:4">
      <c r="A1432" s="33" t="s">
        <v>648</v>
      </c>
      <c r="B1432" s="33" t="s">
        <v>1015</v>
      </c>
      <c r="C1432" s="33" t="s">
        <v>1371</v>
      </c>
      <c r="D1432" s="33" t="s">
        <v>1134</v>
      </c>
    </row>
    <row r="1433" spans="1:4">
      <c r="A1433" s="33"/>
      <c r="B1433" s="33"/>
      <c r="C1433" s="33"/>
      <c r="D1433" s="33" t="s">
        <v>1135</v>
      </c>
    </row>
    <row r="1434" spans="1:4">
      <c r="A1434" s="33"/>
      <c r="B1434" s="33"/>
      <c r="C1434" s="33"/>
      <c r="D1434" s="33" t="s">
        <v>403</v>
      </c>
    </row>
    <row r="1435" spans="1:4">
      <c r="A1435" s="33" t="s">
        <v>351</v>
      </c>
      <c r="B1435" s="33" t="s">
        <v>352</v>
      </c>
      <c r="C1435" s="33" t="s">
        <v>1371</v>
      </c>
      <c r="D1435" s="33" t="s">
        <v>403</v>
      </c>
    </row>
    <row r="1436" spans="1:4">
      <c r="A1436" s="33" t="s">
        <v>353</v>
      </c>
      <c r="B1436" s="33" t="s">
        <v>354</v>
      </c>
      <c r="C1436" s="33" t="s">
        <v>1371</v>
      </c>
      <c r="D1436" s="33" t="s">
        <v>1134</v>
      </c>
    </row>
    <row r="1437" spans="1:4">
      <c r="A1437" s="33"/>
      <c r="B1437" s="33"/>
      <c r="C1437" s="33"/>
      <c r="D1437" s="33" t="s">
        <v>403</v>
      </c>
    </row>
    <row r="1438" spans="1:4">
      <c r="A1438" s="33" t="s">
        <v>355</v>
      </c>
      <c r="B1438" s="33" t="s">
        <v>356</v>
      </c>
      <c r="C1438" s="33" t="s">
        <v>1371</v>
      </c>
      <c r="D1438" s="33" t="s">
        <v>403</v>
      </c>
    </row>
    <row r="1439" spans="1:4">
      <c r="A1439" s="33" t="s">
        <v>357</v>
      </c>
      <c r="B1439" s="33" t="s">
        <v>358</v>
      </c>
      <c r="C1439" s="33" t="s">
        <v>1371</v>
      </c>
      <c r="D1439" s="33" t="s">
        <v>403</v>
      </c>
    </row>
    <row r="1440" spans="1:4">
      <c r="A1440" s="33"/>
      <c r="B1440" s="33"/>
      <c r="C1440" s="33"/>
      <c r="D1440" s="33" t="s">
        <v>1558</v>
      </c>
    </row>
    <row r="1441" spans="1:4">
      <c r="A1441" s="33" t="s">
        <v>328</v>
      </c>
      <c r="B1441" s="33" t="s">
        <v>329</v>
      </c>
      <c r="C1441" s="33" t="s">
        <v>1371</v>
      </c>
      <c r="D1441" s="33" t="s">
        <v>403</v>
      </c>
    </row>
    <row r="1442" spans="1:4">
      <c r="A1442" s="33" t="s">
        <v>360</v>
      </c>
      <c r="B1442" s="33" t="s">
        <v>361</v>
      </c>
      <c r="C1442" s="33" t="s">
        <v>1371</v>
      </c>
      <c r="D1442" s="33" t="s">
        <v>1138</v>
      </c>
    </row>
    <row r="1443" spans="1:4">
      <c r="A1443" s="33"/>
      <c r="B1443" s="33"/>
      <c r="C1443" s="33"/>
      <c r="D1443" s="33" t="s">
        <v>1134</v>
      </c>
    </row>
    <row r="1444" spans="1:4">
      <c r="A1444" s="33"/>
      <c r="B1444" s="33"/>
      <c r="C1444" s="33"/>
      <c r="D1444" s="33" t="s">
        <v>1737</v>
      </c>
    </row>
    <row r="1445" spans="1:4">
      <c r="A1445" s="33"/>
      <c r="B1445" s="33"/>
      <c r="C1445" s="33"/>
      <c r="D1445" s="33" t="s">
        <v>437</v>
      </c>
    </row>
    <row r="1446" spans="1:4">
      <c r="A1446" s="33" t="s">
        <v>2039</v>
      </c>
      <c r="B1446" s="33" t="s">
        <v>2040</v>
      </c>
      <c r="C1446" s="33" t="s">
        <v>1371</v>
      </c>
      <c r="D1446" s="33" t="s">
        <v>437</v>
      </c>
    </row>
    <row r="1447" spans="1:4">
      <c r="A1447" s="33"/>
      <c r="B1447" s="33"/>
      <c r="C1447" s="33"/>
      <c r="D1447" s="33" t="s">
        <v>403</v>
      </c>
    </row>
    <row r="1448" spans="1:4">
      <c r="A1448" s="33" t="s">
        <v>382</v>
      </c>
      <c r="B1448" s="33" t="s">
        <v>383</v>
      </c>
      <c r="C1448" s="33" t="s">
        <v>1371</v>
      </c>
      <c r="D1448" s="33" t="s">
        <v>1134</v>
      </c>
    </row>
    <row r="1449" spans="1:4">
      <c r="A1449" s="33"/>
      <c r="B1449" s="33"/>
      <c r="C1449" s="33"/>
      <c r="D1449" s="33" t="s">
        <v>1737</v>
      </c>
    </row>
    <row r="1450" spans="1:4">
      <c r="A1450" s="33"/>
      <c r="B1450" s="33"/>
      <c r="C1450" s="33"/>
      <c r="D1450" s="33" t="s">
        <v>437</v>
      </c>
    </row>
    <row r="1451" spans="1:4">
      <c r="A1451" s="33"/>
      <c r="B1451" s="33"/>
      <c r="C1451" s="33"/>
      <c r="D1451" s="33" t="s">
        <v>403</v>
      </c>
    </row>
    <row r="1452" spans="1:4">
      <c r="A1452" s="33" t="s">
        <v>615</v>
      </c>
      <c r="B1452" s="33" t="s">
        <v>1016</v>
      </c>
      <c r="C1452" s="33" t="s">
        <v>1371</v>
      </c>
      <c r="D1452" s="33" t="s">
        <v>1134</v>
      </c>
    </row>
    <row r="1453" spans="1:4">
      <c r="A1453" s="33"/>
      <c r="B1453" s="33"/>
      <c r="C1453" s="33"/>
      <c r="D1453" s="33" t="s">
        <v>1737</v>
      </c>
    </row>
    <row r="1454" spans="1:4">
      <c r="A1454" s="33"/>
      <c r="B1454" s="33"/>
      <c r="C1454" s="33"/>
      <c r="D1454" s="33" t="s">
        <v>437</v>
      </c>
    </row>
    <row r="1455" spans="1:4">
      <c r="A1455" s="33"/>
      <c r="B1455" s="33"/>
      <c r="C1455" s="33"/>
      <c r="D1455" s="33" t="s">
        <v>403</v>
      </c>
    </row>
    <row r="1456" spans="1:4">
      <c r="A1456" s="33" t="s">
        <v>1012</v>
      </c>
      <c r="B1456" s="33" t="s">
        <v>1017</v>
      </c>
      <c r="C1456" s="33" t="s">
        <v>1371</v>
      </c>
      <c r="D1456" s="33" t="s">
        <v>1134</v>
      </c>
    </row>
    <row r="1457" spans="1:4">
      <c r="A1457" s="33"/>
      <c r="B1457" s="33"/>
      <c r="C1457" s="33"/>
      <c r="D1457" s="33" t="s">
        <v>1737</v>
      </c>
    </row>
    <row r="1458" spans="1:4">
      <c r="A1458" s="33"/>
      <c r="B1458" s="33"/>
      <c r="C1458" s="33"/>
      <c r="D1458" s="33" t="s">
        <v>437</v>
      </c>
    </row>
    <row r="1459" spans="1:4">
      <c r="A1459" s="33"/>
      <c r="B1459" s="33"/>
      <c r="C1459" s="33"/>
      <c r="D1459" s="33" t="s">
        <v>403</v>
      </c>
    </row>
    <row r="1460" spans="1:4">
      <c r="A1460" s="33" t="s">
        <v>385</v>
      </c>
      <c r="B1460" s="33" t="s">
        <v>386</v>
      </c>
      <c r="C1460" s="33" t="s">
        <v>1371</v>
      </c>
      <c r="D1460" s="33" t="s">
        <v>1134</v>
      </c>
    </row>
    <row r="1461" spans="1:4">
      <c r="A1461" s="33"/>
      <c r="B1461" s="33"/>
      <c r="C1461" s="33"/>
      <c r="D1461" s="33" t="s">
        <v>1135</v>
      </c>
    </row>
    <row r="1462" spans="1:4">
      <c r="A1462" s="33"/>
      <c r="B1462" s="33"/>
      <c r="C1462" s="33"/>
      <c r="D1462" s="33" t="s">
        <v>403</v>
      </c>
    </row>
    <row r="1463" spans="1:4">
      <c r="A1463" s="33" t="s">
        <v>330</v>
      </c>
      <c r="B1463" s="33" t="s">
        <v>331</v>
      </c>
      <c r="C1463" s="33" t="s">
        <v>1371</v>
      </c>
      <c r="D1463" s="33" t="s">
        <v>403</v>
      </c>
    </row>
    <row r="1464" spans="1:4">
      <c r="A1464" s="33" t="s">
        <v>387</v>
      </c>
      <c r="B1464" s="33" t="s">
        <v>388</v>
      </c>
      <c r="C1464" s="33" t="s">
        <v>1371</v>
      </c>
      <c r="D1464" s="33" t="s">
        <v>1138</v>
      </c>
    </row>
    <row r="1465" spans="1:4">
      <c r="A1465" s="33"/>
      <c r="B1465" s="33"/>
      <c r="C1465" s="33"/>
      <c r="D1465" s="33" t="s">
        <v>1134</v>
      </c>
    </row>
    <row r="1466" spans="1:4">
      <c r="A1466" s="33"/>
      <c r="B1466" s="33"/>
      <c r="C1466" s="33"/>
      <c r="D1466" s="33" t="s">
        <v>1135</v>
      </c>
    </row>
    <row r="1467" spans="1:4">
      <c r="A1467" s="33"/>
      <c r="B1467" s="33"/>
      <c r="C1467" s="33"/>
      <c r="D1467" s="33" t="s">
        <v>1136</v>
      </c>
    </row>
    <row r="1468" spans="1:4">
      <c r="A1468" s="33"/>
      <c r="B1468" s="33"/>
      <c r="C1468" s="33"/>
      <c r="D1468" s="33" t="s">
        <v>403</v>
      </c>
    </row>
    <row r="1469" spans="1:4">
      <c r="A1469" s="33" t="s">
        <v>535</v>
      </c>
      <c r="B1469" s="33" t="s">
        <v>548</v>
      </c>
      <c r="C1469" s="33" t="s">
        <v>1371</v>
      </c>
      <c r="D1469" s="33" t="s">
        <v>403</v>
      </c>
    </row>
    <row r="1470" spans="1:4">
      <c r="A1470" s="33" t="s">
        <v>536</v>
      </c>
      <c r="B1470" s="33" t="s">
        <v>549</v>
      </c>
      <c r="C1470" s="33" t="s">
        <v>1371</v>
      </c>
      <c r="D1470" s="33" t="s">
        <v>1134</v>
      </c>
    </row>
    <row r="1471" spans="1:4">
      <c r="A1471" s="33"/>
      <c r="B1471" s="33"/>
      <c r="C1471" s="33"/>
      <c r="D1471" s="33" t="s">
        <v>403</v>
      </c>
    </row>
    <row r="1472" spans="1:4">
      <c r="A1472" s="33" t="s">
        <v>537</v>
      </c>
      <c r="B1472" s="33" t="s">
        <v>550</v>
      </c>
      <c r="C1472" s="33" t="s">
        <v>1371</v>
      </c>
      <c r="D1472" s="33" t="s">
        <v>1134</v>
      </c>
    </row>
    <row r="1473" spans="1:4">
      <c r="A1473" s="33"/>
      <c r="B1473" s="33"/>
      <c r="C1473" s="33"/>
      <c r="D1473" s="33" t="s">
        <v>403</v>
      </c>
    </row>
    <row r="1474" spans="1:4">
      <c r="A1474" s="33" t="s">
        <v>538</v>
      </c>
      <c r="B1474" s="33" t="s">
        <v>551</v>
      </c>
      <c r="C1474" s="33" t="s">
        <v>1371</v>
      </c>
      <c r="D1474" s="33" t="s">
        <v>403</v>
      </c>
    </row>
    <row r="1475" spans="1:4">
      <c r="A1475" s="33" t="s">
        <v>539</v>
      </c>
      <c r="B1475" s="33" t="s">
        <v>552</v>
      </c>
      <c r="C1475" s="33" t="s">
        <v>1371</v>
      </c>
      <c r="D1475" s="33" t="s">
        <v>403</v>
      </c>
    </row>
    <row r="1476" spans="1:4">
      <c r="A1476" s="33" t="s">
        <v>540</v>
      </c>
      <c r="B1476" s="33" t="s">
        <v>553</v>
      </c>
      <c r="C1476" s="33" t="s">
        <v>1371</v>
      </c>
      <c r="D1476" s="33" t="s">
        <v>403</v>
      </c>
    </row>
    <row r="1477" spans="1:4">
      <c r="A1477" s="33" t="s">
        <v>530</v>
      </c>
      <c r="B1477" s="33" t="s">
        <v>531</v>
      </c>
      <c r="C1477" s="33" t="s">
        <v>1371</v>
      </c>
      <c r="D1477" s="33" t="s">
        <v>403</v>
      </c>
    </row>
    <row r="1478" spans="1:4">
      <c r="A1478" s="33" t="s">
        <v>541</v>
      </c>
      <c r="B1478" s="33" t="s">
        <v>554</v>
      </c>
      <c r="C1478" s="33" t="s">
        <v>1371</v>
      </c>
      <c r="D1478" s="33" t="s">
        <v>403</v>
      </c>
    </row>
    <row r="1479" spans="1:4">
      <c r="A1479" s="33" t="s">
        <v>332</v>
      </c>
      <c r="B1479" s="33" t="s">
        <v>333</v>
      </c>
      <c r="C1479" s="33" t="s">
        <v>1371</v>
      </c>
      <c r="D1479" s="33" t="s">
        <v>403</v>
      </c>
    </row>
    <row r="1480" spans="1:4">
      <c r="A1480" s="33" t="s">
        <v>525</v>
      </c>
      <c r="B1480" s="33" t="s">
        <v>526</v>
      </c>
      <c r="C1480" s="33" t="s">
        <v>1371</v>
      </c>
      <c r="D1480" s="33" t="s">
        <v>403</v>
      </c>
    </row>
    <row r="1481" spans="1:4">
      <c r="A1481" s="33" t="s">
        <v>534</v>
      </c>
      <c r="B1481" s="33" t="s">
        <v>547</v>
      </c>
      <c r="C1481" s="33" t="s">
        <v>1371</v>
      </c>
      <c r="D1481" s="33" t="s">
        <v>403</v>
      </c>
    </row>
    <row r="1482" spans="1:4">
      <c r="A1482" s="33" t="s">
        <v>609</v>
      </c>
      <c r="B1482" s="33" t="s">
        <v>384</v>
      </c>
      <c r="C1482" s="33" t="s">
        <v>1371</v>
      </c>
      <c r="D1482" s="33" t="s">
        <v>1134</v>
      </c>
    </row>
    <row r="1483" spans="1:4">
      <c r="A1483" s="33"/>
      <c r="B1483" s="33"/>
      <c r="C1483" s="33"/>
      <c r="D1483" s="33" t="s">
        <v>1135</v>
      </c>
    </row>
    <row r="1484" spans="1:4">
      <c r="A1484" s="33"/>
      <c r="B1484" s="33"/>
      <c r="C1484" s="33"/>
      <c r="D1484" s="33" t="s">
        <v>1136</v>
      </c>
    </row>
    <row r="1485" spans="1:4">
      <c r="A1485" s="33"/>
      <c r="B1485" s="33"/>
      <c r="C1485" s="33"/>
      <c r="D1485" s="33" t="s">
        <v>403</v>
      </c>
    </row>
    <row r="1486" spans="1:4">
      <c r="A1486" s="33" t="s">
        <v>389</v>
      </c>
      <c r="B1486" s="33" t="s">
        <v>390</v>
      </c>
      <c r="C1486" s="33" t="s">
        <v>1371</v>
      </c>
      <c r="D1486" s="33" t="s">
        <v>1134</v>
      </c>
    </row>
    <row r="1487" spans="1:4">
      <c r="A1487" s="33"/>
      <c r="B1487" s="33"/>
      <c r="C1487" s="33"/>
      <c r="D1487" s="33" t="s">
        <v>403</v>
      </c>
    </row>
    <row r="1488" spans="1:4">
      <c r="A1488" s="33" t="s">
        <v>1011</v>
      </c>
      <c r="B1488" s="33" t="s">
        <v>739</v>
      </c>
      <c r="C1488" s="33" t="s">
        <v>1371</v>
      </c>
      <c r="D1488" s="33" t="s">
        <v>1134</v>
      </c>
    </row>
    <row r="1489" spans="1:4">
      <c r="A1489" s="33"/>
      <c r="B1489" s="33"/>
      <c r="C1489" s="33"/>
      <c r="D1489" s="33" t="s">
        <v>437</v>
      </c>
    </row>
    <row r="1490" spans="1:4">
      <c r="A1490" s="33"/>
      <c r="B1490" s="33"/>
      <c r="C1490" s="33"/>
      <c r="D1490" s="33" t="s">
        <v>403</v>
      </c>
    </row>
    <row r="1491" spans="1:4">
      <c r="A1491" s="33" t="s">
        <v>610</v>
      </c>
      <c r="B1491" s="33" t="s">
        <v>472</v>
      </c>
      <c r="C1491" s="33" t="s">
        <v>1371</v>
      </c>
      <c r="D1491" s="33" t="s">
        <v>403</v>
      </c>
    </row>
    <row r="1492" spans="1:4">
      <c r="A1492" s="33" t="s">
        <v>2035</v>
      </c>
      <c r="B1492" s="33" t="s">
        <v>2036</v>
      </c>
      <c r="C1492" s="33" t="s">
        <v>1371</v>
      </c>
      <c r="D1492" s="33" t="s">
        <v>403</v>
      </c>
    </row>
    <row r="1493" spans="1:4">
      <c r="A1493" s="33" t="s">
        <v>2033</v>
      </c>
      <c r="B1493" s="33" t="s">
        <v>2034</v>
      </c>
      <c r="C1493" s="33" t="s">
        <v>1371</v>
      </c>
      <c r="D1493" s="33" t="s">
        <v>403</v>
      </c>
    </row>
    <row r="1494" spans="1:4">
      <c r="A1494" s="33" t="s">
        <v>2031</v>
      </c>
      <c r="B1494" s="33" t="s">
        <v>2032</v>
      </c>
      <c r="C1494" s="33" t="s">
        <v>1371</v>
      </c>
      <c r="D1494" s="33" t="s">
        <v>403</v>
      </c>
    </row>
    <row r="1495" spans="1:4">
      <c r="A1495" s="33" t="s">
        <v>2389</v>
      </c>
      <c r="B1495" s="33" t="s">
        <v>90</v>
      </c>
      <c r="C1495" s="33" t="s">
        <v>1371</v>
      </c>
      <c r="D1495" s="33" t="s">
        <v>1134</v>
      </c>
    </row>
    <row r="1496" spans="1:4">
      <c r="A1496" s="33"/>
      <c r="B1496" s="33"/>
      <c r="C1496" s="33"/>
      <c r="D1496" s="33" t="s">
        <v>1737</v>
      </c>
    </row>
    <row r="1497" spans="1:4">
      <c r="A1497" s="33"/>
      <c r="B1497" s="33"/>
      <c r="C1497" s="33"/>
      <c r="D1497" s="33" t="s">
        <v>437</v>
      </c>
    </row>
    <row r="1498" spans="1:4">
      <c r="A1498" s="33"/>
      <c r="B1498" s="33"/>
      <c r="C1498" s="33"/>
      <c r="D1498" s="33" t="s">
        <v>403</v>
      </c>
    </row>
    <row r="1499" spans="1:4">
      <c r="A1499" s="33" t="s">
        <v>1397</v>
      </c>
      <c r="B1499" s="33" t="s">
        <v>1398</v>
      </c>
      <c r="C1499" s="33" t="s">
        <v>1371</v>
      </c>
      <c r="D1499" s="33" t="s">
        <v>1134</v>
      </c>
    </row>
    <row r="1500" spans="1:4">
      <c r="A1500" s="33"/>
      <c r="B1500" s="33"/>
      <c r="C1500" s="33"/>
      <c r="D1500" s="33" t="s">
        <v>1136</v>
      </c>
    </row>
    <row r="1501" spans="1:4">
      <c r="A1501" s="33"/>
      <c r="B1501" s="33"/>
      <c r="C1501" s="33"/>
      <c r="D1501" s="33" t="s">
        <v>403</v>
      </c>
    </row>
    <row r="1502" spans="1:4">
      <c r="A1502" s="33" t="s">
        <v>2272</v>
      </c>
      <c r="B1502" s="33" t="s">
        <v>2273</v>
      </c>
      <c r="C1502" s="33" t="s">
        <v>1371</v>
      </c>
      <c r="D1502" s="33" t="s">
        <v>403</v>
      </c>
    </row>
    <row r="1503" spans="1:4">
      <c r="A1503" s="33" t="s">
        <v>2274</v>
      </c>
      <c r="B1503" s="33" t="s">
        <v>2275</v>
      </c>
      <c r="C1503" s="33" t="s">
        <v>1371</v>
      </c>
      <c r="D1503" s="33" t="s">
        <v>403</v>
      </c>
    </row>
    <row r="1504" spans="1:4">
      <c r="A1504" s="33" t="s">
        <v>2263</v>
      </c>
      <c r="B1504" s="33" t="s">
        <v>2264</v>
      </c>
      <c r="C1504" s="33" t="s">
        <v>1371</v>
      </c>
      <c r="D1504" s="33" t="s">
        <v>403</v>
      </c>
    </row>
    <row r="1505" spans="1:4">
      <c r="A1505" s="33" t="s">
        <v>2267</v>
      </c>
      <c r="B1505" s="33" t="s">
        <v>2268</v>
      </c>
      <c r="C1505" s="33" t="s">
        <v>1371</v>
      </c>
      <c r="D1505" s="33" t="s">
        <v>403</v>
      </c>
    </row>
    <row r="1506" spans="1:4">
      <c r="A1506" s="33" t="s">
        <v>2276</v>
      </c>
      <c r="B1506" s="33" t="s">
        <v>2277</v>
      </c>
      <c r="C1506" s="33" t="s">
        <v>1371</v>
      </c>
      <c r="D1506" s="33" t="s">
        <v>403</v>
      </c>
    </row>
    <row r="1507" spans="1:4">
      <c r="A1507" s="33" t="s">
        <v>2278</v>
      </c>
      <c r="B1507" s="33" t="s">
        <v>2279</v>
      </c>
      <c r="C1507" s="33" t="s">
        <v>1371</v>
      </c>
      <c r="D1507" s="33" t="s">
        <v>403</v>
      </c>
    </row>
    <row r="1508" spans="1:4">
      <c r="A1508" s="33" t="s">
        <v>2280</v>
      </c>
      <c r="B1508" s="33" t="s">
        <v>2281</v>
      </c>
      <c r="C1508" s="33" t="s">
        <v>1371</v>
      </c>
      <c r="D1508" s="33" t="s">
        <v>403</v>
      </c>
    </row>
    <row r="1509" spans="1:4">
      <c r="A1509" s="33" t="s">
        <v>2265</v>
      </c>
      <c r="B1509" s="33" t="s">
        <v>2266</v>
      </c>
      <c r="C1509" s="33" t="s">
        <v>1371</v>
      </c>
      <c r="D1509" s="33" t="s">
        <v>403</v>
      </c>
    </row>
    <row r="1510" spans="1:4">
      <c r="A1510" s="33" t="s">
        <v>2282</v>
      </c>
      <c r="B1510" s="33" t="s">
        <v>2283</v>
      </c>
      <c r="C1510" s="33" t="s">
        <v>1371</v>
      </c>
      <c r="D1510" s="33" t="s">
        <v>403</v>
      </c>
    </row>
    <row r="1511" spans="1:4">
      <c r="A1511" s="33" t="s">
        <v>2423</v>
      </c>
      <c r="B1511" s="33" t="s">
        <v>2424</v>
      </c>
      <c r="C1511" s="33" t="s">
        <v>1371</v>
      </c>
      <c r="D1511" s="33" t="s">
        <v>403</v>
      </c>
    </row>
    <row r="1512" spans="1:4">
      <c r="A1512" s="33" t="s">
        <v>1399</v>
      </c>
      <c r="B1512" s="33" t="s">
        <v>1400</v>
      </c>
      <c r="C1512" s="33" t="s">
        <v>1371</v>
      </c>
      <c r="D1512" s="33" t="s">
        <v>437</v>
      </c>
    </row>
    <row r="1513" spans="1:4">
      <c r="A1513" s="33"/>
      <c r="B1513" s="33"/>
      <c r="C1513" s="33"/>
      <c r="D1513" s="33" t="s">
        <v>403</v>
      </c>
    </row>
    <row r="1514" spans="1:4">
      <c r="A1514" s="33" t="s">
        <v>2195</v>
      </c>
      <c r="B1514" s="33" t="s">
        <v>2196</v>
      </c>
      <c r="C1514" s="33" t="s">
        <v>1371</v>
      </c>
      <c r="D1514" s="33" t="s">
        <v>403</v>
      </c>
    </row>
    <row r="1515" spans="1:4">
      <c r="A1515" s="33" t="s">
        <v>2029</v>
      </c>
      <c r="B1515" s="33" t="s">
        <v>2030</v>
      </c>
      <c r="C1515" s="33" t="s">
        <v>1371</v>
      </c>
      <c r="D1515" s="33" t="s">
        <v>403</v>
      </c>
    </row>
    <row r="1516" spans="1:4">
      <c r="A1516" s="33" t="s">
        <v>1401</v>
      </c>
      <c r="B1516" s="33" t="s">
        <v>1402</v>
      </c>
      <c r="C1516" s="33" t="s">
        <v>1371</v>
      </c>
      <c r="D1516" s="33" t="s">
        <v>403</v>
      </c>
    </row>
    <row r="1517" spans="1:4">
      <c r="A1517" s="33" t="s">
        <v>2421</v>
      </c>
      <c r="B1517" s="33" t="s">
        <v>2422</v>
      </c>
      <c r="C1517" s="33" t="s">
        <v>1371</v>
      </c>
      <c r="D1517" s="33" t="s">
        <v>403</v>
      </c>
    </row>
    <row r="1518" spans="1:4">
      <c r="A1518" s="33" t="s">
        <v>37</v>
      </c>
      <c r="B1518" s="33" t="s">
        <v>91</v>
      </c>
      <c r="C1518" s="33" t="s">
        <v>1371</v>
      </c>
      <c r="D1518" s="33" t="s">
        <v>1134</v>
      </c>
    </row>
    <row r="1519" spans="1:4">
      <c r="A1519" s="33"/>
      <c r="B1519" s="33"/>
      <c r="C1519" s="33"/>
      <c r="D1519" s="33" t="s">
        <v>437</v>
      </c>
    </row>
    <row r="1520" spans="1:4">
      <c r="A1520" s="33"/>
      <c r="B1520" s="33"/>
      <c r="C1520" s="33"/>
      <c r="D1520" s="33" t="s">
        <v>403</v>
      </c>
    </row>
    <row r="1521" spans="1:4">
      <c r="A1521" s="33" t="s">
        <v>772</v>
      </c>
      <c r="B1521" s="33" t="s">
        <v>900</v>
      </c>
      <c r="C1521" s="33" t="s">
        <v>1371</v>
      </c>
      <c r="D1521" s="33" t="s">
        <v>1134</v>
      </c>
    </row>
    <row r="1522" spans="1:4">
      <c r="A1522" s="33"/>
      <c r="B1522" s="33"/>
      <c r="C1522" s="33"/>
      <c r="D1522" s="33" t="s">
        <v>437</v>
      </c>
    </row>
    <row r="1523" spans="1:4">
      <c r="A1523" s="33"/>
      <c r="B1523" s="33"/>
      <c r="C1523" s="33"/>
      <c r="D1523" s="33" t="s">
        <v>403</v>
      </c>
    </row>
    <row r="1524" spans="1:4">
      <c r="A1524" s="33" t="s">
        <v>773</v>
      </c>
      <c r="B1524" s="33" t="s">
        <v>901</v>
      </c>
      <c r="C1524" s="33" t="s">
        <v>1371</v>
      </c>
      <c r="D1524" s="33" t="s">
        <v>1138</v>
      </c>
    </row>
    <row r="1525" spans="1:4">
      <c r="A1525" s="33"/>
      <c r="B1525" s="33"/>
      <c r="C1525" s="33"/>
      <c r="D1525" s="33" t="s">
        <v>1134</v>
      </c>
    </row>
    <row r="1526" spans="1:4">
      <c r="A1526" s="33"/>
      <c r="B1526" s="33"/>
      <c r="C1526" s="33"/>
      <c r="D1526" s="33" t="s">
        <v>437</v>
      </c>
    </row>
    <row r="1527" spans="1:4">
      <c r="A1527" s="33"/>
      <c r="B1527" s="33"/>
      <c r="C1527" s="33"/>
      <c r="D1527" s="33" t="s">
        <v>403</v>
      </c>
    </row>
    <row r="1528" spans="1:4">
      <c r="A1528" s="33" t="s">
        <v>774</v>
      </c>
      <c r="B1528" s="33" t="s">
        <v>902</v>
      </c>
      <c r="C1528" s="33" t="s">
        <v>1371</v>
      </c>
      <c r="D1528" s="33" t="s">
        <v>1134</v>
      </c>
    </row>
    <row r="1529" spans="1:4">
      <c r="A1529" s="33"/>
      <c r="B1529" s="33"/>
      <c r="C1529" s="33"/>
      <c r="D1529" s="33" t="s">
        <v>437</v>
      </c>
    </row>
    <row r="1530" spans="1:4">
      <c r="A1530" s="33"/>
      <c r="B1530" s="33"/>
      <c r="C1530" s="33"/>
      <c r="D1530" s="33" t="s">
        <v>403</v>
      </c>
    </row>
    <row r="1531" spans="1:4">
      <c r="A1531" s="33" t="s">
        <v>775</v>
      </c>
      <c r="B1531" s="33" t="s">
        <v>903</v>
      </c>
      <c r="C1531" s="33" t="s">
        <v>1371</v>
      </c>
      <c r="D1531" s="33" t="s">
        <v>1134</v>
      </c>
    </row>
    <row r="1532" spans="1:4">
      <c r="A1532" s="33"/>
      <c r="B1532" s="33"/>
      <c r="C1532" s="33"/>
      <c r="D1532" s="33" t="s">
        <v>437</v>
      </c>
    </row>
    <row r="1533" spans="1:4">
      <c r="A1533" s="33"/>
      <c r="B1533" s="33"/>
      <c r="C1533" s="33"/>
      <c r="D1533" s="33" t="s">
        <v>403</v>
      </c>
    </row>
    <row r="1534" spans="1:4">
      <c r="A1534" s="33" t="s">
        <v>776</v>
      </c>
      <c r="B1534" s="33" t="s">
        <v>904</v>
      </c>
      <c r="C1534" s="33" t="s">
        <v>1371</v>
      </c>
      <c r="D1534" s="33" t="s">
        <v>1134</v>
      </c>
    </row>
    <row r="1535" spans="1:4">
      <c r="A1535" s="33"/>
      <c r="B1535" s="33"/>
      <c r="C1535" s="33"/>
      <c r="D1535" s="33" t="s">
        <v>437</v>
      </c>
    </row>
    <row r="1536" spans="1:4">
      <c r="A1536" s="33"/>
      <c r="B1536" s="33"/>
      <c r="C1536" s="33"/>
      <c r="D1536" s="33" t="s">
        <v>403</v>
      </c>
    </row>
    <row r="1537" spans="1:4">
      <c r="A1537" s="33" t="s">
        <v>777</v>
      </c>
      <c r="B1537" s="33" t="s">
        <v>905</v>
      </c>
      <c r="C1537" s="33" t="s">
        <v>1371</v>
      </c>
      <c r="D1537" s="33" t="s">
        <v>1134</v>
      </c>
    </row>
    <row r="1538" spans="1:4">
      <c r="A1538" s="33"/>
      <c r="B1538" s="33"/>
      <c r="C1538" s="33"/>
      <c r="D1538" s="33" t="s">
        <v>437</v>
      </c>
    </row>
    <row r="1539" spans="1:4">
      <c r="A1539" s="33"/>
      <c r="B1539" s="33"/>
      <c r="C1539" s="33"/>
      <c r="D1539" s="33" t="s">
        <v>403</v>
      </c>
    </row>
    <row r="1540" spans="1:4">
      <c r="A1540" s="33" t="s">
        <v>778</v>
      </c>
      <c r="B1540" s="33" t="s">
        <v>906</v>
      </c>
      <c r="C1540" s="33" t="s">
        <v>1371</v>
      </c>
      <c r="D1540" s="33" t="s">
        <v>1134</v>
      </c>
    </row>
    <row r="1541" spans="1:4">
      <c r="A1541" s="33"/>
      <c r="B1541" s="33"/>
      <c r="C1541" s="33"/>
      <c r="D1541" s="33" t="s">
        <v>437</v>
      </c>
    </row>
    <row r="1542" spans="1:4">
      <c r="A1542" s="33"/>
      <c r="B1542" s="33"/>
      <c r="C1542" s="33"/>
      <c r="D1542" s="33" t="s">
        <v>403</v>
      </c>
    </row>
    <row r="1543" spans="1:4">
      <c r="A1543" s="33" t="s">
        <v>779</v>
      </c>
      <c r="B1543" s="33" t="s">
        <v>907</v>
      </c>
      <c r="C1543" s="33" t="s">
        <v>1371</v>
      </c>
      <c r="D1543" s="33" t="s">
        <v>1134</v>
      </c>
    </row>
    <row r="1544" spans="1:4">
      <c r="A1544" s="33"/>
      <c r="B1544" s="33"/>
      <c r="C1544" s="33"/>
      <c r="D1544" s="33" t="s">
        <v>437</v>
      </c>
    </row>
    <row r="1545" spans="1:4">
      <c r="A1545" s="33"/>
      <c r="B1545" s="33"/>
      <c r="C1545" s="33"/>
      <c r="D1545" s="33" t="s">
        <v>403</v>
      </c>
    </row>
    <row r="1546" spans="1:4">
      <c r="A1546" s="33"/>
      <c r="B1546" s="33"/>
      <c r="C1546" s="33"/>
      <c r="D1546" s="33" t="s">
        <v>1558</v>
      </c>
    </row>
    <row r="1547" spans="1:4">
      <c r="A1547" s="33" t="s">
        <v>780</v>
      </c>
      <c r="B1547" s="33" t="s">
        <v>908</v>
      </c>
      <c r="C1547" s="33" t="s">
        <v>1371</v>
      </c>
      <c r="D1547" s="33" t="s">
        <v>1134</v>
      </c>
    </row>
    <row r="1548" spans="1:4">
      <c r="A1548" s="33"/>
      <c r="B1548" s="33"/>
      <c r="C1548" s="33"/>
      <c r="D1548" s="33" t="s">
        <v>437</v>
      </c>
    </row>
    <row r="1549" spans="1:4">
      <c r="A1549" s="33"/>
      <c r="B1549" s="33"/>
      <c r="C1549" s="33"/>
      <c r="D1549" s="33" t="s">
        <v>403</v>
      </c>
    </row>
    <row r="1550" spans="1:4">
      <c r="A1550" s="33"/>
      <c r="B1550" s="33"/>
      <c r="C1550" s="33"/>
      <c r="D1550" s="33" t="s">
        <v>1558</v>
      </c>
    </row>
    <row r="1551" spans="1:4">
      <c r="A1551" s="33" t="s">
        <v>781</v>
      </c>
      <c r="B1551" s="33" t="s">
        <v>909</v>
      </c>
      <c r="C1551" s="33" t="s">
        <v>1371</v>
      </c>
      <c r="D1551" s="33" t="s">
        <v>1138</v>
      </c>
    </row>
    <row r="1552" spans="1:4">
      <c r="A1552" s="33"/>
      <c r="B1552" s="33"/>
      <c r="C1552" s="33"/>
      <c r="D1552" s="33" t="s">
        <v>1134</v>
      </c>
    </row>
    <row r="1553" spans="1:4">
      <c r="A1553" s="33"/>
      <c r="B1553" s="33"/>
      <c r="C1553" s="33"/>
      <c r="D1553" s="33" t="s">
        <v>437</v>
      </c>
    </row>
    <row r="1554" spans="1:4">
      <c r="A1554" s="33"/>
      <c r="B1554" s="33"/>
      <c r="C1554" s="33"/>
      <c r="D1554" s="33" t="s">
        <v>403</v>
      </c>
    </row>
    <row r="1555" spans="1:4">
      <c r="A1555" s="33" t="s">
        <v>782</v>
      </c>
      <c r="B1555" s="33" t="s">
        <v>910</v>
      </c>
      <c r="C1555" s="33" t="s">
        <v>1371</v>
      </c>
      <c r="D1555" s="33" t="s">
        <v>1134</v>
      </c>
    </row>
    <row r="1556" spans="1:4">
      <c r="A1556" s="33"/>
      <c r="B1556" s="33"/>
      <c r="C1556" s="33"/>
      <c r="D1556" s="33" t="s">
        <v>437</v>
      </c>
    </row>
    <row r="1557" spans="1:4">
      <c r="A1557" s="33"/>
      <c r="B1557" s="33"/>
      <c r="C1557" s="33"/>
      <c r="D1557" s="33" t="s">
        <v>403</v>
      </c>
    </row>
    <row r="1558" spans="1:4">
      <c r="A1558" s="33"/>
      <c r="B1558" s="33"/>
      <c r="C1558" s="33"/>
      <c r="D1558" s="33" t="s">
        <v>1558</v>
      </c>
    </row>
    <row r="1559" spans="1:4">
      <c r="A1559" s="33" t="s">
        <v>783</v>
      </c>
      <c r="B1559" s="33" t="s">
        <v>911</v>
      </c>
      <c r="C1559" s="33" t="s">
        <v>1371</v>
      </c>
      <c r="D1559" s="33" t="s">
        <v>1138</v>
      </c>
    </row>
    <row r="1560" spans="1:4">
      <c r="A1560" s="33"/>
      <c r="B1560" s="33"/>
      <c r="C1560" s="33"/>
      <c r="D1560" s="33" t="s">
        <v>1134</v>
      </c>
    </row>
    <row r="1561" spans="1:4">
      <c r="A1561" s="33"/>
      <c r="B1561" s="33"/>
      <c r="C1561" s="33"/>
      <c r="D1561" s="33" t="s">
        <v>437</v>
      </c>
    </row>
    <row r="1562" spans="1:4">
      <c r="A1562" s="33"/>
      <c r="B1562" s="33"/>
      <c r="C1562" s="33"/>
      <c r="D1562" s="33" t="s">
        <v>403</v>
      </c>
    </row>
    <row r="1563" spans="1:4">
      <c r="A1563" s="33"/>
      <c r="B1563" s="33"/>
      <c r="C1563" s="33"/>
      <c r="D1563" s="33" t="s">
        <v>1558</v>
      </c>
    </row>
    <row r="1564" spans="1:4">
      <c r="A1564" s="33" t="s">
        <v>784</v>
      </c>
      <c r="B1564" s="33" t="s">
        <v>912</v>
      </c>
      <c r="C1564" s="33" t="s">
        <v>1371</v>
      </c>
      <c r="D1564" s="33" t="s">
        <v>1134</v>
      </c>
    </row>
    <row r="1565" spans="1:4">
      <c r="A1565" s="33"/>
      <c r="B1565" s="33"/>
      <c r="C1565" s="33"/>
      <c r="D1565" s="33" t="s">
        <v>437</v>
      </c>
    </row>
    <row r="1566" spans="1:4">
      <c r="A1566" s="33"/>
      <c r="B1566" s="33"/>
      <c r="C1566" s="33"/>
      <c r="D1566" s="33" t="s">
        <v>403</v>
      </c>
    </row>
    <row r="1567" spans="1:4">
      <c r="A1567" s="33" t="s">
        <v>785</v>
      </c>
      <c r="B1567" s="33" t="s">
        <v>913</v>
      </c>
      <c r="C1567" s="33" t="s">
        <v>1371</v>
      </c>
      <c r="D1567" s="33" t="s">
        <v>1134</v>
      </c>
    </row>
    <row r="1568" spans="1:4">
      <c r="A1568" s="33"/>
      <c r="B1568" s="33"/>
      <c r="C1568" s="33"/>
      <c r="D1568" s="33" t="s">
        <v>437</v>
      </c>
    </row>
    <row r="1569" spans="1:4">
      <c r="A1569" s="33"/>
      <c r="B1569" s="33"/>
      <c r="C1569" s="33"/>
      <c r="D1569" s="33" t="s">
        <v>403</v>
      </c>
    </row>
    <row r="1570" spans="1:4">
      <c r="A1570" s="33" t="s">
        <v>786</v>
      </c>
      <c r="B1570" s="33" t="s">
        <v>914</v>
      </c>
      <c r="C1570" s="33" t="s">
        <v>1371</v>
      </c>
      <c r="D1570" s="33" t="s">
        <v>1134</v>
      </c>
    </row>
    <row r="1571" spans="1:4">
      <c r="A1571" s="33"/>
      <c r="B1571" s="33"/>
      <c r="C1571" s="33"/>
      <c r="D1571" s="33" t="s">
        <v>437</v>
      </c>
    </row>
    <row r="1572" spans="1:4">
      <c r="A1572" s="33"/>
      <c r="B1572" s="33"/>
      <c r="C1572" s="33"/>
      <c r="D1572" s="33" t="s">
        <v>403</v>
      </c>
    </row>
    <row r="1573" spans="1:4">
      <c r="A1573" s="33" t="s">
        <v>787</v>
      </c>
      <c r="B1573" s="33" t="s">
        <v>915</v>
      </c>
      <c r="C1573" s="33" t="s">
        <v>1371</v>
      </c>
      <c r="D1573" s="33" t="s">
        <v>1134</v>
      </c>
    </row>
    <row r="1574" spans="1:4">
      <c r="A1574" s="33"/>
      <c r="B1574" s="33"/>
      <c r="C1574" s="33"/>
      <c r="D1574" s="33" t="s">
        <v>437</v>
      </c>
    </row>
    <row r="1575" spans="1:4">
      <c r="A1575" s="33"/>
      <c r="B1575" s="33"/>
      <c r="C1575" s="33"/>
      <c r="D1575" s="33" t="s">
        <v>403</v>
      </c>
    </row>
    <row r="1576" spans="1:4">
      <c r="A1576" s="33" t="s">
        <v>788</v>
      </c>
      <c r="B1576" s="33" t="s">
        <v>916</v>
      </c>
      <c r="C1576" s="33" t="s">
        <v>1371</v>
      </c>
      <c r="D1576" s="33" t="s">
        <v>1134</v>
      </c>
    </row>
    <row r="1577" spans="1:4">
      <c r="A1577" s="33"/>
      <c r="B1577" s="33"/>
      <c r="C1577" s="33"/>
      <c r="D1577" s="33" t="s">
        <v>437</v>
      </c>
    </row>
    <row r="1578" spans="1:4">
      <c r="A1578" s="33"/>
      <c r="B1578" s="33"/>
      <c r="C1578" s="33"/>
      <c r="D1578" s="33" t="s">
        <v>403</v>
      </c>
    </row>
    <row r="1579" spans="1:4">
      <c r="A1579" s="33" t="s">
        <v>789</v>
      </c>
      <c r="B1579" s="33" t="s">
        <v>917</v>
      </c>
      <c r="C1579" s="33" t="s">
        <v>1371</v>
      </c>
      <c r="D1579" s="33" t="s">
        <v>1134</v>
      </c>
    </row>
    <row r="1580" spans="1:4">
      <c r="A1580" s="33"/>
      <c r="B1580" s="33"/>
      <c r="C1580" s="33"/>
      <c r="D1580" s="33" t="s">
        <v>437</v>
      </c>
    </row>
    <row r="1581" spans="1:4">
      <c r="A1581" s="33"/>
      <c r="B1581" s="33"/>
      <c r="C1581" s="33"/>
      <c r="D1581" s="33" t="s">
        <v>403</v>
      </c>
    </row>
    <row r="1582" spans="1:4">
      <c r="A1582" s="33" t="s">
        <v>790</v>
      </c>
      <c r="B1582" s="33" t="s">
        <v>918</v>
      </c>
      <c r="C1582" s="33" t="s">
        <v>1371</v>
      </c>
      <c r="D1582" s="33" t="s">
        <v>1134</v>
      </c>
    </row>
    <row r="1583" spans="1:4">
      <c r="A1583" s="33"/>
      <c r="B1583" s="33"/>
      <c r="C1583" s="33"/>
      <c r="D1583" s="33" t="s">
        <v>403</v>
      </c>
    </row>
    <row r="1584" spans="1:4">
      <c r="A1584" s="33"/>
      <c r="B1584" s="33"/>
      <c r="C1584" s="33"/>
      <c r="D1584" s="33" t="s">
        <v>1558</v>
      </c>
    </row>
    <row r="1585" spans="1:4">
      <c r="A1585" s="33" t="s">
        <v>2041</v>
      </c>
      <c r="B1585" s="33" t="s">
        <v>2042</v>
      </c>
      <c r="C1585" s="33" t="s">
        <v>1371</v>
      </c>
      <c r="D1585" s="33" t="s">
        <v>437</v>
      </c>
    </row>
    <row r="1586" spans="1:4">
      <c r="A1586" s="33"/>
      <c r="B1586" s="33"/>
      <c r="C1586" s="33"/>
      <c r="D1586" s="33" t="s">
        <v>403</v>
      </c>
    </row>
    <row r="1587" spans="1:4">
      <c r="A1587" s="33" t="s">
        <v>3</v>
      </c>
      <c r="B1587" s="33" t="s">
        <v>92</v>
      </c>
      <c r="C1587" s="33" t="s">
        <v>1371</v>
      </c>
      <c r="D1587" s="33" t="s">
        <v>1134</v>
      </c>
    </row>
    <row r="1588" spans="1:4">
      <c r="A1588" s="33"/>
      <c r="B1588" s="33"/>
      <c r="C1588" s="33"/>
      <c r="D1588" s="33" t="s">
        <v>437</v>
      </c>
    </row>
    <row r="1589" spans="1:4">
      <c r="A1589" s="33"/>
      <c r="B1589" s="33"/>
      <c r="C1589" s="33"/>
      <c r="D1589" s="33" t="s">
        <v>403</v>
      </c>
    </row>
    <row r="1590" spans="1:4">
      <c r="A1590" s="33" t="s">
        <v>93</v>
      </c>
      <c r="B1590" s="33" t="s">
        <v>94</v>
      </c>
      <c r="C1590" s="33" t="s">
        <v>1371</v>
      </c>
      <c r="D1590" s="33" t="s">
        <v>403</v>
      </c>
    </row>
    <row r="1591" spans="1:4">
      <c r="A1591" s="33" t="s">
        <v>1242</v>
      </c>
      <c r="B1591" s="33" t="s">
        <v>1243</v>
      </c>
      <c r="C1591" s="33" t="s">
        <v>1366</v>
      </c>
      <c r="D1591" s="33" t="s">
        <v>434</v>
      </c>
    </row>
    <row r="1592" spans="1:4">
      <c r="A1592" s="33"/>
      <c r="B1592" s="33"/>
      <c r="C1592" s="33"/>
      <c r="D1592" s="33" t="s">
        <v>1029</v>
      </c>
    </row>
    <row r="1593" spans="1:4">
      <c r="A1593" s="33"/>
      <c r="B1593" s="33"/>
      <c r="C1593" s="33"/>
      <c r="D1593" s="33" t="s">
        <v>2396</v>
      </c>
    </row>
    <row r="1594" spans="1:4">
      <c r="A1594" s="33" t="s">
        <v>1897</v>
      </c>
      <c r="B1594" s="33" t="s">
        <v>1898</v>
      </c>
      <c r="C1594" s="33" t="s">
        <v>1366</v>
      </c>
      <c r="D1594" s="33" t="s">
        <v>1134</v>
      </c>
    </row>
    <row r="1595" spans="1:4">
      <c r="A1595" s="33"/>
      <c r="B1595" s="33"/>
      <c r="C1595" s="33"/>
      <c r="D1595" s="33" t="s">
        <v>1135</v>
      </c>
    </row>
    <row r="1596" spans="1:4">
      <c r="A1596" s="33"/>
      <c r="B1596" s="33"/>
      <c r="C1596" s="33"/>
      <c r="D1596" s="33" t="s">
        <v>437</v>
      </c>
    </row>
    <row r="1597" spans="1:4">
      <c r="A1597" s="33" t="s">
        <v>890</v>
      </c>
      <c r="B1597" s="33" t="s">
        <v>483</v>
      </c>
      <c r="C1597" s="33" t="s">
        <v>1366</v>
      </c>
      <c r="D1597" s="33" t="s">
        <v>1134</v>
      </c>
    </row>
    <row r="1598" spans="1:4">
      <c r="A1598" s="33"/>
      <c r="B1598" s="33"/>
      <c r="C1598" s="33"/>
      <c r="D1598" s="33" t="s">
        <v>1135</v>
      </c>
    </row>
    <row r="1599" spans="1:4">
      <c r="A1599" s="33"/>
      <c r="B1599" s="33"/>
      <c r="C1599" s="33"/>
      <c r="D1599" s="33" t="s">
        <v>437</v>
      </c>
    </row>
    <row r="1600" spans="1:4">
      <c r="A1600" s="33" t="s">
        <v>2189</v>
      </c>
      <c r="B1600" s="33" t="s">
        <v>2190</v>
      </c>
      <c r="C1600" s="33" t="s">
        <v>1366</v>
      </c>
      <c r="D1600" s="33" t="s">
        <v>2083</v>
      </c>
    </row>
    <row r="1601" spans="1:4">
      <c r="A1601" s="33" t="s">
        <v>891</v>
      </c>
      <c r="B1601" s="33" t="s">
        <v>488</v>
      </c>
      <c r="C1601" s="33" t="s">
        <v>1366</v>
      </c>
      <c r="D1601" s="33" t="s">
        <v>1134</v>
      </c>
    </row>
    <row r="1602" spans="1:4">
      <c r="A1602" s="33"/>
      <c r="B1602" s="33"/>
      <c r="C1602" s="33"/>
      <c r="D1602" s="33" t="s">
        <v>1136</v>
      </c>
    </row>
    <row r="1603" spans="1:4">
      <c r="A1603" s="33"/>
      <c r="B1603" s="33"/>
      <c r="C1603" s="33"/>
      <c r="D1603" s="33" t="s">
        <v>437</v>
      </c>
    </row>
    <row r="1604" spans="1:4">
      <c r="A1604" s="33"/>
      <c r="B1604" s="33"/>
      <c r="C1604" s="33"/>
      <c r="D1604" s="33" t="s">
        <v>2396</v>
      </c>
    </row>
    <row r="1605" spans="1:4">
      <c r="A1605" s="33" t="s">
        <v>892</v>
      </c>
      <c r="B1605" s="33" t="s">
        <v>490</v>
      </c>
      <c r="C1605" s="33" t="s">
        <v>1366</v>
      </c>
      <c r="D1605" s="33" t="s">
        <v>1134</v>
      </c>
    </row>
    <row r="1606" spans="1:4">
      <c r="A1606" s="33"/>
      <c r="B1606" s="33"/>
      <c r="C1606" s="33"/>
      <c r="D1606" s="33" t="s">
        <v>1135</v>
      </c>
    </row>
    <row r="1607" spans="1:4">
      <c r="A1607" s="33" t="s">
        <v>893</v>
      </c>
      <c r="B1607" s="33" t="s">
        <v>487</v>
      </c>
      <c r="C1607" s="33" t="s">
        <v>1366</v>
      </c>
      <c r="D1607" s="33" t="s">
        <v>1134</v>
      </c>
    </row>
    <row r="1608" spans="1:4">
      <c r="A1608" s="33"/>
      <c r="B1608" s="33"/>
      <c r="C1608" s="33"/>
      <c r="D1608" s="33" t="s">
        <v>1136</v>
      </c>
    </row>
    <row r="1609" spans="1:4">
      <c r="A1609" s="33"/>
      <c r="B1609" s="33"/>
      <c r="C1609" s="33"/>
      <c r="D1609" s="33" t="s">
        <v>2396</v>
      </c>
    </row>
    <row r="1610" spans="1:4">
      <c r="A1610" s="33" t="s">
        <v>2021</v>
      </c>
      <c r="B1610" s="33" t="s">
        <v>2022</v>
      </c>
      <c r="C1610" s="33" t="s">
        <v>1366</v>
      </c>
      <c r="D1610" s="33" t="s">
        <v>2083</v>
      </c>
    </row>
    <row r="1611" spans="1:4">
      <c r="A1611" s="33" t="s">
        <v>2900</v>
      </c>
      <c r="B1611" s="33" t="s">
        <v>2177</v>
      </c>
      <c r="C1611" s="33" t="s">
        <v>1534</v>
      </c>
      <c r="D1611" s="33" t="s">
        <v>403</v>
      </c>
    </row>
    <row r="1612" spans="1:4">
      <c r="A1612" s="33" t="s">
        <v>2889</v>
      </c>
      <c r="B1612" s="33" t="s">
        <v>1540</v>
      </c>
      <c r="C1612" s="33" t="s">
        <v>1534</v>
      </c>
      <c r="D1612" s="33" t="s">
        <v>403</v>
      </c>
    </row>
    <row r="1613" spans="1:4">
      <c r="A1613" s="33" t="s">
        <v>2796</v>
      </c>
      <c r="B1613" s="33" t="s">
        <v>1541</v>
      </c>
      <c r="C1613" s="33" t="s">
        <v>1534</v>
      </c>
      <c r="D1613" s="33" t="s">
        <v>1134</v>
      </c>
    </row>
    <row r="1614" spans="1:4">
      <c r="A1614" s="33"/>
      <c r="B1614" s="33"/>
      <c r="C1614" s="33"/>
      <c r="D1614" s="33" t="s">
        <v>403</v>
      </c>
    </row>
    <row r="1615" spans="1:4">
      <c r="A1615" s="33" t="s">
        <v>2915</v>
      </c>
      <c r="B1615" s="33" t="s">
        <v>1535</v>
      </c>
      <c r="C1615" s="33" t="s">
        <v>1534</v>
      </c>
      <c r="D1615" s="33" t="s">
        <v>403</v>
      </c>
    </row>
    <row r="1616" spans="1:4">
      <c r="A1616" s="33" t="s">
        <v>2841</v>
      </c>
      <c r="B1616" s="33" t="s">
        <v>1533</v>
      </c>
      <c r="C1616" s="33" t="s">
        <v>1534</v>
      </c>
      <c r="D1616" s="33" t="s">
        <v>403</v>
      </c>
    </row>
    <row r="1617" spans="1:4">
      <c r="A1617" s="33" t="s">
        <v>2824</v>
      </c>
      <c r="B1617" s="33" t="s">
        <v>2405</v>
      </c>
      <c r="C1617" s="33" t="s">
        <v>1534</v>
      </c>
      <c r="D1617" s="33" t="s">
        <v>403</v>
      </c>
    </row>
    <row r="1618" spans="1:4">
      <c r="A1618" s="33" t="s">
        <v>1532</v>
      </c>
      <c r="B1618" s="33" t="s">
        <v>823</v>
      </c>
      <c r="C1618" s="33" t="s">
        <v>2016</v>
      </c>
      <c r="D1618" s="33" t="s">
        <v>1135</v>
      </c>
    </row>
    <row r="1619" spans="1:4">
      <c r="A1619" s="33" t="s">
        <v>2351</v>
      </c>
      <c r="B1619" s="33" t="s">
        <v>2331</v>
      </c>
      <c r="C1619" s="33" t="s">
        <v>2016</v>
      </c>
      <c r="D1619" s="33" t="s">
        <v>2396</v>
      </c>
    </row>
    <row r="1620" spans="1:4">
      <c r="A1620" s="33" t="s">
        <v>125</v>
      </c>
      <c r="B1620" s="33" t="s">
        <v>126</v>
      </c>
      <c r="C1620" s="33" t="s">
        <v>1372</v>
      </c>
      <c r="D1620" s="33" t="s">
        <v>437</v>
      </c>
    </row>
    <row r="1621" spans="1:4">
      <c r="A1621" s="33" t="s">
        <v>127</v>
      </c>
      <c r="B1621" s="33" t="s">
        <v>128</v>
      </c>
      <c r="C1621" s="33" t="s">
        <v>1372</v>
      </c>
      <c r="D1621" s="33" t="s">
        <v>1134</v>
      </c>
    </row>
    <row r="1622" spans="1:4">
      <c r="A1622" s="33"/>
      <c r="B1622" s="33"/>
      <c r="C1622" s="33"/>
      <c r="D1622" s="33" t="s">
        <v>1136</v>
      </c>
    </row>
    <row r="1623" spans="1:4">
      <c r="A1623" s="33"/>
      <c r="B1623" s="33"/>
      <c r="C1623" s="33"/>
      <c r="D1623" s="33" t="s">
        <v>1558</v>
      </c>
    </row>
    <row r="1624" spans="1:4">
      <c r="A1624" s="33" t="s">
        <v>656</v>
      </c>
      <c r="B1624" s="33" t="s">
        <v>655</v>
      </c>
      <c r="C1624" s="33" t="s">
        <v>1372</v>
      </c>
      <c r="D1624" s="33" t="s">
        <v>437</v>
      </c>
    </row>
    <row r="1625" spans="1:4">
      <c r="A1625" s="33" t="s">
        <v>271</v>
      </c>
      <c r="B1625" s="33" t="s">
        <v>124</v>
      </c>
      <c r="C1625" s="33" t="s">
        <v>1372</v>
      </c>
      <c r="D1625" s="33" t="s">
        <v>437</v>
      </c>
    </row>
    <row r="1626" spans="1:4">
      <c r="A1626" s="33" t="s">
        <v>129</v>
      </c>
      <c r="B1626" s="33" t="s">
        <v>130</v>
      </c>
      <c r="C1626" s="33" t="s">
        <v>1372</v>
      </c>
      <c r="D1626" s="33" t="s">
        <v>437</v>
      </c>
    </row>
    <row r="1627" spans="1:4">
      <c r="A1627" s="33" t="s">
        <v>131</v>
      </c>
      <c r="B1627" s="33" t="s">
        <v>132</v>
      </c>
      <c r="C1627" s="33" t="s">
        <v>1372</v>
      </c>
      <c r="D1627" s="33" t="s">
        <v>437</v>
      </c>
    </row>
    <row r="1628" spans="1:4">
      <c r="A1628" s="33" t="s">
        <v>281</v>
      </c>
      <c r="B1628" s="33" t="s">
        <v>123</v>
      </c>
      <c r="C1628" s="33" t="s">
        <v>1372</v>
      </c>
      <c r="D1628" s="33" t="s">
        <v>437</v>
      </c>
    </row>
    <row r="1629" spans="1:4">
      <c r="A1629" s="33" t="s">
        <v>133</v>
      </c>
      <c r="B1629" s="33" t="s">
        <v>134</v>
      </c>
      <c r="C1629" s="33" t="s">
        <v>1372</v>
      </c>
      <c r="D1629" s="33" t="s">
        <v>437</v>
      </c>
    </row>
    <row r="1630" spans="1:4">
      <c r="A1630" s="33" t="s">
        <v>135</v>
      </c>
      <c r="B1630" s="33" t="s">
        <v>136</v>
      </c>
      <c r="C1630" s="33" t="s">
        <v>1372</v>
      </c>
      <c r="D1630" s="33" t="s">
        <v>437</v>
      </c>
    </row>
    <row r="1631" spans="1:4">
      <c r="A1631" s="33" t="s">
        <v>137</v>
      </c>
      <c r="B1631" s="33" t="s">
        <v>138</v>
      </c>
      <c r="C1631" s="33" t="s">
        <v>1372</v>
      </c>
      <c r="D1631" s="33" t="s">
        <v>437</v>
      </c>
    </row>
    <row r="1632" spans="1:4">
      <c r="A1632" s="33" t="s">
        <v>139</v>
      </c>
      <c r="B1632" s="33" t="s">
        <v>140</v>
      </c>
      <c r="C1632" s="33" t="s">
        <v>1372</v>
      </c>
      <c r="D1632" s="33" t="s">
        <v>437</v>
      </c>
    </row>
    <row r="1633" spans="1:4">
      <c r="A1633" s="33" t="s">
        <v>2260</v>
      </c>
      <c r="B1633" s="33" t="s">
        <v>141</v>
      </c>
      <c r="C1633" s="33" t="s">
        <v>1372</v>
      </c>
      <c r="D1633" s="33" t="s">
        <v>437</v>
      </c>
    </row>
    <row r="1634" spans="1:4">
      <c r="A1634" s="33" t="s">
        <v>1606</v>
      </c>
      <c r="B1634" s="33" t="s">
        <v>96</v>
      </c>
      <c r="C1634" s="33" t="s">
        <v>760</v>
      </c>
      <c r="D1634" s="33" t="s">
        <v>1741</v>
      </c>
    </row>
    <row r="1635" spans="1:4">
      <c r="A1635" s="33"/>
      <c r="B1635" s="33"/>
      <c r="C1635" s="33"/>
      <c r="D1635" s="33" t="s">
        <v>1134</v>
      </c>
    </row>
    <row r="1636" spans="1:4">
      <c r="A1636" s="33" t="s">
        <v>1607</v>
      </c>
      <c r="B1636" s="33" t="s">
        <v>97</v>
      </c>
      <c r="C1636" s="33" t="s">
        <v>760</v>
      </c>
      <c r="D1636" s="33" t="s">
        <v>1741</v>
      </c>
    </row>
    <row r="1637" spans="1:4">
      <c r="A1637" s="33"/>
      <c r="B1637" s="33"/>
      <c r="C1637" s="33"/>
      <c r="D1637" s="33" t="s">
        <v>1134</v>
      </c>
    </row>
    <row r="1638" spans="1:4">
      <c r="A1638" s="33" t="s">
        <v>757</v>
      </c>
      <c r="B1638" s="33" t="s">
        <v>98</v>
      </c>
      <c r="C1638" s="33" t="s">
        <v>760</v>
      </c>
      <c r="D1638" s="33" t="s">
        <v>1741</v>
      </c>
    </row>
    <row r="1639" spans="1:4">
      <c r="A1639" s="33"/>
      <c r="B1639" s="33"/>
      <c r="C1639" s="33"/>
      <c r="D1639" s="33" t="s">
        <v>1134</v>
      </c>
    </row>
    <row r="1640" spans="1:4">
      <c r="A1640" s="33" t="s">
        <v>756</v>
      </c>
      <c r="B1640" s="33" t="s">
        <v>99</v>
      </c>
      <c r="C1640" s="33" t="s">
        <v>760</v>
      </c>
      <c r="D1640" s="33" t="s">
        <v>1741</v>
      </c>
    </row>
    <row r="1641" spans="1:4">
      <c r="A1641" s="33" t="s">
        <v>758</v>
      </c>
      <c r="B1641" s="33" t="s">
        <v>100</v>
      </c>
      <c r="C1641" s="33" t="s">
        <v>760</v>
      </c>
      <c r="D1641" s="33" t="s">
        <v>1741</v>
      </c>
    </row>
    <row r="1642" spans="1:4">
      <c r="A1642" s="33" t="s">
        <v>755</v>
      </c>
      <c r="B1642" s="33" t="s">
        <v>101</v>
      </c>
      <c r="C1642" s="33" t="s">
        <v>760</v>
      </c>
      <c r="D1642" s="33" t="s">
        <v>1741</v>
      </c>
    </row>
    <row r="1643" spans="1:4">
      <c r="A1643" s="33" t="s">
        <v>1691</v>
      </c>
      <c r="B1643" s="33" t="s">
        <v>1694</v>
      </c>
      <c r="C1643" s="33" t="s">
        <v>760</v>
      </c>
      <c r="D1643" s="33" t="s">
        <v>1741</v>
      </c>
    </row>
    <row r="1644" spans="1:4">
      <c r="A1644" s="33" t="s">
        <v>1692</v>
      </c>
      <c r="B1644" s="33" t="s">
        <v>1695</v>
      </c>
      <c r="C1644" s="33" t="s">
        <v>760</v>
      </c>
      <c r="D1644" s="33" t="s">
        <v>1741</v>
      </c>
    </row>
    <row r="1645" spans="1:4">
      <c r="A1645" s="33" t="s">
        <v>1689</v>
      </c>
      <c r="B1645" s="33" t="s">
        <v>1693</v>
      </c>
      <c r="C1645" s="33" t="s">
        <v>760</v>
      </c>
      <c r="D1645" s="33" t="s">
        <v>1741</v>
      </c>
    </row>
    <row r="1646" spans="1:4">
      <c r="A1646" s="33" t="s">
        <v>1688</v>
      </c>
      <c r="B1646" s="33" t="s">
        <v>1895</v>
      </c>
      <c r="C1646" s="33" t="s">
        <v>760</v>
      </c>
      <c r="D1646" s="33" t="s">
        <v>1741</v>
      </c>
    </row>
    <row r="1647" spans="1:4">
      <c r="A1647" s="33" t="s">
        <v>1690</v>
      </c>
      <c r="B1647" s="33" t="s">
        <v>1908</v>
      </c>
      <c r="C1647" s="33" t="s">
        <v>760</v>
      </c>
      <c r="D1647" s="33" t="s">
        <v>1741</v>
      </c>
    </row>
    <row r="1648" spans="1:4">
      <c r="A1648" s="33" t="s">
        <v>754</v>
      </c>
      <c r="B1648" s="33" t="s">
        <v>95</v>
      </c>
      <c r="C1648" s="33" t="s">
        <v>760</v>
      </c>
      <c r="D1648" s="33" t="s">
        <v>1741</v>
      </c>
    </row>
    <row r="1649" spans="1:4">
      <c r="A1649" s="33"/>
      <c r="B1649" s="33"/>
      <c r="C1649" s="33"/>
      <c r="D1649" s="33" t="s">
        <v>1134</v>
      </c>
    </row>
    <row r="1650" spans="1:4">
      <c r="A1650" s="33" t="s">
        <v>753</v>
      </c>
      <c r="B1650" s="33" t="s">
        <v>102</v>
      </c>
      <c r="C1650" s="33" t="s">
        <v>760</v>
      </c>
      <c r="D1650" s="33" t="s">
        <v>1741</v>
      </c>
    </row>
    <row r="1651" spans="1:4">
      <c r="A1651" s="33" t="s">
        <v>752</v>
      </c>
      <c r="B1651" s="33" t="s">
        <v>103</v>
      </c>
      <c r="C1651" s="33" t="s">
        <v>760</v>
      </c>
      <c r="D1651" s="33" t="s">
        <v>1741</v>
      </c>
    </row>
    <row r="1652" spans="1:4">
      <c r="A1652" s="33" t="s">
        <v>1250</v>
      </c>
      <c r="B1652" s="33" t="s">
        <v>1251</v>
      </c>
      <c r="C1652" s="33" t="s">
        <v>760</v>
      </c>
      <c r="D1652" s="33" t="s">
        <v>1741</v>
      </c>
    </row>
    <row r="1653" spans="1:4">
      <c r="A1653" s="33" t="s">
        <v>759</v>
      </c>
      <c r="B1653" s="33" t="s">
        <v>122</v>
      </c>
      <c r="C1653" s="33" t="s">
        <v>760</v>
      </c>
      <c r="D1653" s="33" t="s">
        <v>1741</v>
      </c>
    </row>
    <row r="1654" spans="1:4">
      <c r="A1654" s="33"/>
      <c r="B1654" s="33"/>
      <c r="C1654" s="33"/>
      <c r="D1654" s="33" t="s">
        <v>1134</v>
      </c>
    </row>
    <row r="1655" spans="1:4">
      <c r="A1655" s="33" t="s">
        <v>1275</v>
      </c>
      <c r="B1655" s="33" t="s">
        <v>1276</v>
      </c>
      <c r="C1655" s="33" t="s">
        <v>760</v>
      </c>
      <c r="D1655" s="33" t="s">
        <v>1741</v>
      </c>
    </row>
    <row r="1656" spans="1:4">
      <c r="A1656" s="33" t="s">
        <v>894</v>
      </c>
      <c r="B1656" s="33" t="s">
        <v>484</v>
      </c>
      <c r="C1656" s="33" t="s">
        <v>1366</v>
      </c>
      <c r="D1656" s="33" t="s">
        <v>1134</v>
      </c>
    </row>
    <row r="1657" spans="1:4">
      <c r="A1657" s="33"/>
      <c r="B1657" s="33"/>
      <c r="C1657" s="33"/>
      <c r="D1657" s="33" t="s">
        <v>2396</v>
      </c>
    </row>
    <row r="1658" spans="1:4">
      <c r="A1658" s="33" t="s">
        <v>1899</v>
      </c>
      <c r="B1658" s="33" t="s">
        <v>1900</v>
      </c>
      <c r="C1658" s="33" t="s">
        <v>1366</v>
      </c>
      <c r="D1658" s="33" t="s">
        <v>1136</v>
      </c>
    </row>
    <row r="1659" spans="1:4">
      <c r="A1659" s="33"/>
      <c r="B1659" s="33"/>
      <c r="C1659" s="33"/>
      <c r="D1659" s="33" t="s">
        <v>2396</v>
      </c>
    </row>
    <row r="1660" spans="1:4">
      <c r="A1660" s="33" t="s">
        <v>2425</v>
      </c>
      <c r="B1660" s="33" t="s">
        <v>1896</v>
      </c>
      <c r="C1660" s="33" t="s">
        <v>246</v>
      </c>
      <c r="D1660" s="33" t="s">
        <v>1134</v>
      </c>
    </row>
    <row r="1661" spans="1:4">
      <c r="A1661" s="33" t="s">
        <v>2426</v>
      </c>
      <c r="B1661" s="33" t="s">
        <v>2311</v>
      </c>
      <c r="C1661" s="33" t="s">
        <v>246</v>
      </c>
      <c r="D1661" s="33" t="s">
        <v>1134</v>
      </c>
    </row>
    <row r="1662" spans="1:4">
      <c r="A1662" s="33"/>
      <c r="B1662" s="33"/>
      <c r="C1662" s="33"/>
      <c r="D1662" s="33" t="s">
        <v>437</v>
      </c>
    </row>
    <row r="1663" spans="1:4">
      <c r="A1663" s="33" t="s">
        <v>2427</v>
      </c>
      <c r="B1663" s="33" t="s">
        <v>2312</v>
      </c>
      <c r="C1663" s="33" t="s">
        <v>246</v>
      </c>
      <c r="D1663" s="33" t="s">
        <v>1134</v>
      </c>
    </row>
    <row r="1664" spans="1:4">
      <c r="A1664" s="33"/>
      <c r="B1664" s="33"/>
      <c r="C1664" s="33"/>
      <c r="D1664" s="33" t="s">
        <v>437</v>
      </c>
    </row>
    <row r="1665" spans="1:4">
      <c r="A1665" s="33" t="s">
        <v>2696</v>
      </c>
      <c r="B1665" s="33" t="s">
        <v>2697</v>
      </c>
      <c r="C1665" s="33" t="s">
        <v>246</v>
      </c>
      <c r="D1665" s="33" t="s">
        <v>1134</v>
      </c>
    </row>
    <row r="1666" spans="1:4">
      <c r="A1666" s="33" t="s">
        <v>2428</v>
      </c>
      <c r="B1666" s="33" t="s">
        <v>1287</v>
      </c>
      <c r="C1666" s="33" t="s">
        <v>246</v>
      </c>
      <c r="D1666" s="33" t="s">
        <v>1134</v>
      </c>
    </row>
    <row r="1667" spans="1:4">
      <c r="A1667" s="33" t="s">
        <v>2429</v>
      </c>
      <c r="B1667" s="33" t="s">
        <v>1304</v>
      </c>
      <c r="C1667" s="33" t="s">
        <v>246</v>
      </c>
      <c r="D1667" s="33" t="s">
        <v>1134</v>
      </c>
    </row>
    <row r="1668" spans="1:4">
      <c r="A1668" s="33" t="s">
        <v>2430</v>
      </c>
      <c r="B1668" s="33" t="s">
        <v>1305</v>
      </c>
      <c r="C1668" s="33" t="s">
        <v>246</v>
      </c>
      <c r="D1668" s="33" t="s">
        <v>1134</v>
      </c>
    </row>
    <row r="1669" spans="1:4">
      <c r="A1669" s="33" t="s">
        <v>2431</v>
      </c>
      <c r="B1669" s="33" t="s">
        <v>1290</v>
      </c>
      <c r="C1669" s="33" t="s">
        <v>246</v>
      </c>
      <c r="D1669" s="33" t="s">
        <v>1134</v>
      </c>
    </row>
    <row r="1670" spans="1:4">
      <c r="A1670" s="33" t="s">
        <v>2432</v>
      </c>
      <c r="B1670" s="33" t="s">
        <v>2088</v>
      </c>
      <c r="C1670" s="33" t="s">
        <v>246</v>
      </c>
      <c r="D1670" s="33" t="s">
        <v>1134</v>
      </c>
    </row>
    <row r="1671" spans="1:4">
      <c r="A1671" s="33" t="s">
        <v>2433</v>
      </c>
      <c r="B1671" s="33" t="s">
        <v>1537</v>
      </c>
      <c r="C1671" s="33" t="s">
        <v>246</v>
      </c>
      <c r="D1671" s="33" t="s">
        <v>1134</v>
      </c>
    </row>
    <row r="1672" spans="1:4">
      <c r="A1672" s="33" t="s">
        <v>2434</v>
      </c>
      <c r="B1672" s="33" t="s">
        <v>2313</v>
      </c>
      <c r="C1672" s="33" t="s">
        <v>246</v>
      </c>
      <c r="D1672" s="33" t="s">
        <v>1134</v>
      </c>
    </row>
    <row r="1673" spans="1:4">
      <c r="A1673" s="33" t="s">
        <v>2435</v>
      </c>
      <c r="B1673" s="33" t="s">
        <v>2314</v>
      </c>
      <c r="C1673" s="33" t="s">
        <v>246</v>
      </c>
      <c r="D1673" s="33" t="s">
        <v>1134</v>
      </c>
    </row>
    <row r="1674" spans="1:4">
      <c r="A1674" s="33"/>
      <c r="B1674" s="33"/>
      <c r="C1674" s="33"/>
      <c r="D1674" s="33" t="s">
        <v>437</v>
      </c>
    </row>
    <row r="1675" spans="1:4">
      <c r="A1675" s="33" t="s">
        <v>2436</v>
      </c>
      <c r="B1675" s="33" t="s">
        <v>1538</v>
      </c>
      <c r="C1675" s="33" t="s">
        <v>246</v>
      </c>
      <c r="D1675" s="33" t="s">
        <v>1134</v>
      </c>
    </row>
    <row r="1676" spans="1:4">
      <c r="A1676" s="33" t="s">
        <v>2437</v>
      </c>
      <c r="B1676" s="33" t="s">
        <v>1539</v>
      </c>
      <c r="C1676" s="33" t="s">
        <v>246</v>
      </c>
      <c r="D1676" s="33" t="s">
        <v>1134</v>
      </c>
    </row>
    <row r="1677" spans="1:4">
      <c r="A1677" s="33" t="s">
        <v>2407</v>
      </c>
      <c r="B1677" s="33" t="s">
        <v>2408</v>
      </c>
      <c r="C1677" s="33" t="s">
        <v>246</v>
      </c>
      <c r="D1677" s="33" t="s">
        <v>1134</v>
      </c>
    </row>
    <row r="1678" spans="1:4">
      <c r="A1678" s="33" t="s">
        <v>2438</v>
      </c>
      <c r="B1678" s="33" t="s">
        <v>2284</v>
      </c>
      <c r="C1678" s="33" t="s">
        <v>246</v>
      </c>
      <c r="D1678" s="33" t="s">
        <v>1134</v>
      </c>
    </row>
    <row r="1679" spans="1:4">
      <c r="A1679" s="33" t="s">
        <v>2439</v>
      </c>
      <c r="B1679" s="33" t="s">
        <v>2406</v>
      </c>
      <c r="C1679" s="33" t="s">
        <v>246</v>
      </c>
      <c r="D1679" s="33" t="s">
        <v>1134</v>
      </c>
    </row>
    <row r="1680" spans="1:4">
      <c r="A1680" s="33" t="s">
        <v>2440</v>
      </c>
      <c r="B1680" s="33" t="s">
        <v>2115</v>
      </c>
      <c r="C1680" s="33" t="s">
        <v>246</v>
      </c>
      <c r="D1680" s="33" t="s">
        <v>1134</v>
      </c>
    </row>
    <row r="1681" spans="1:4">
      <c r="A1681" s="33" t="s">
        <v>2441</v>
      </c>
      <c r="B1681" s="33" t="s">
        <v>1303</v>
      </c>
      <c r="C1681" s="33" t="s">
        <v>246</v>
      </c>
      <c r="D1681" s="33" t="s">
        <v>1134</v>
      </c>
    </row>
    <row r="1682" spans="1:4">
      <c r="A1682" s="33"/>
      <c r="B1682" s="33"/>
      <c r="C1682" s="33"/>
      <c r="D1682" s="33" t="s">
        <v>1135</v>
      </c>
    </row>
    <row r="1683" spans="1:4">
      <c r="A1683" s="33"/>
      <c r="B1683" s="33"/>
      <c r="C1683" s="33"/>
      <c r="D1683" s="33" t="s">
        <v>437</v>
      </c>
    </row>
    <row r="1684" spans="1:4">
      <c r="A1684" s="33" t="s">
        <v>2442</v>
      </c>
      <c r="B1684" s="33" t="s">
        <v>1301</v>
      </c>
      <c r="C1684" s="33" t="s">
        <v>246</v>
      </c>
      <c r="D1684" s="33" t="s">
        <v>1134</v>
      </c>
    </row>
    <row r="1685" spans="1:4">
      <c r="A1685" s="33"/>
      <c r="B1685" s="33"/>
      <c r="C1685" s="33"/>
      <c r="D1685" s="33" t="s">
        <v>437</v>
      </c>
    </row>
    <row r="1686" spans="1:4">
      <c r="A1686" s="33" t="s">
        <v>2443</v>
      </c>
      <c r="B1686" s="33" t="s">
        <v>1284</v>
      </c>
      <c r="C1686" s="33" t="s">
        <v>246</v>
      </c>
      <c r="D1686" s="33" t="s">
        <v>1134</v>
      </c>
    </row>
    <row r="1687" spans="1:4">
      <c r="A1687" s="33"/>
      <c r="B1687" s="33"/>
      <c r="C1687" s="33"/>
      <c r="D1687" s="33" t="s">
        <v>437</v>
      </c>
    </row>
    <row r="1688" spans="1:4">
      <c r="A1688" s="33" t="s">
        <v>2444</v>
      </c>
      <c r="B1688" s="33" t="s">
        <v>1289</v>
      </c>
      <c r="C1688" s="33" t="s">
        <v>246</v>
      </c>
      <c r="D1688" s="33" t="s">
        <v>1134</v>
      </c>
    </row>
    <row r="1689" spans="1:4">
      <c r="A1689" s="33"/>
      <c r="B1689" s="33"/>
      <c r="C1689" s="33"/>
      <c r="D1689" s="33" t="s">
        <v>437</v>
      </c>
    </row>
    <row r="1690" spans="1:4">
      <c r="A1690" s="33" t="s">
        <v>2445</v>
      </c>
      <c r="B1690" s="33" t="s">
        <v>1288</v>
      </c>
      <c r="C1690" s="33" t="s">
        <v>246</v>
      </c>
      <c r="D1690" s="33" t="s">
        <v>1134</v>
      </c>
    </row>
    <row r="1691" spans="1:4">
      <c r="A1691" s="33"/>
      <c r="B1691" s="33"/>
      <c r="C1691" s="33"/>
      <c r="D1691" s="33" t="s">
        <v>437</v>
      </c>
    </row>
    <row r="1692" spans="1:4">
      <c r="A1692" s="33" t="s">
        <v>2446</v>
      </c>
      <c r="B1692" s="33" t="s">
        <v>1296</v>
      </c>
      <c r="C1692" s="33" t="s">
        <v>246</v>
      </c>
      <c r="D1692" s="33" t="s">
        <v>1134</v>
      </c>
    </row>
    <row r="1693" spans="1:4">
      <c r="A1693" s="33"/>
      <c r="B1693" s="33"/>
      <c r="C1693" s="33"/>
      <c r="D1693" s="33" t="s">
        <v>437</v>
      </c>
    </row>
    <row r="1694" spans="1:4">
      <c r="A1694" s="33" t="s">
        <v>2447</v>
      </c>
      <c r="B1694" s="33" t="s">
        <v>1302</v>
      </c>
      <c r="C1694" s="33" t="s">
        <v>246</v>
      </c>
      <c r="D1694" s="33" t="s">
        <v>1134</v>
      </c>
    </row>
    <row r="1695" spans="1:4">
      <c r="A1695" s="33"/>
      <c r="B1695" s="33"/>
      <c r="C1695" s="33"/>
      <c r="D1695" s="33" t="s">
        <v>437</v>
      </c>
    </row>
    <row r="1696" spans="1:4">
      <c r="A1696" s="33" t="s">
        <v>2486</v>
      </c>
      <c r="B1696" s="33" t="s">
        <v>2487</v>
      </c>
      <c r="C1696" s="33" t="s">
        <v>246</v>
      </c>
      <c r="D1696" s="33" t="s">
        <v>1134</v>
      </c>
    </row>
    <row r="1697" spans="1:4">
      <c r="A1697" s="33" t="s">
        <v>225</v>
      </c>
      <c r="B1697" s="33" t="s">
        <v>226</v>
      </c>
      <c r="C1697" s="33" t="s">
        <v>246</v>
      </c>
      <c r="D1697" s="33" t="s">
        <v>1134</v>
      </c>
    </row>
    <row r="1698" spans="1:4">
      <c r="A1698" s="33" t="s">
        <v>227</v>
      </c>
      <c r="B1698" s="33" t="s">
        <v>228</v>
      </c>
      <c r="C1698" s="33" t="s">
        <v>246</v>
      </c>
      <c r="D1698" s="33" t="s">
        <v>1134</v>
      </c>
    </row>
    <row r="1699" spans="1:4">
      <c r="A1699" s="33" t="s">
        <v>229</v>
      </c>
      <c r="B1699" s="33" t="s">
        <v>230</v>
      </c>
      <c r="C1699" s="33" t="s">
        <v>246</v>
      </c>
      <c r="D1699" s="33" t="s">
        <v>1134</v>
      </c>
    </row>
    <row r="1700" spans="1:4">
      <c r="A1700" s="33" t="s">
        <v>221</v>
      </c>
      <c r="B1700" s="33" t="s">
        <v>222</v>
      </c>
      <c r="C1700" s="33" t="s">
        <v>246</v>
      </c>
      <c r="D1700" s="33" t="s">
        <v>1134</v>
      </c>
    </row>
    <row r="1701" spans="1:4">
      <c r="A1701" s="33"/>
      <c r="B1701" s="33"/>
      <c r="C1701" s="33"/>
      <c r="D1701" s="33" t="s">
        <v>437</v>
      </c>
    </row>
    <row r="1702" spans="1:4">
      <c r="A1702" s="33" t="s">
        <v>231</v>
      </c>
      <c r="B1702" s="33" t="s">
        <v>232</v>
      </c>
      <c r="C1702" s="33" t="s">
        <v>246</v>
      </c>
      <c r="D1702" s="33" t="s">
        <v>1134</v>
      </c>
    </row>
    <row r="1703" spans="1:4">
      <c r="A1703" s="33"/>
      <c r="B1703" s="33"/>
      <c r="C1703" s="33"/>
      <c r="D1703" s="33" t="s">
        <v>437</v>
      </c>
    </row>
    <row r="1704" spans="1:4">
      <c r="A1704" s="33" t="s">
        <v>233</v>
      </c>
      <c r="B1704" s="33" t="s">
        <v>234</v>
      </c>
      <c r="C1704" s="33" t="s">
        <v>246</v>
      </c>
      <c r="D1704" s="33" t="s">
        <v>1134</v>
      </c>
    </row>
    <row r="1705" spans="1:4">
      <c r="A1705" s="33" t="s">
        <v>235</v>
      </c>
      <c r="B1705" s="33" t="s">
        <v>236</v>
      </c>
      <c r="C1705" s="33" t="s">
        <v>246</v>
      </c>
      <c r="D1705" s="33" t="s">
        <v>1134</v>
      </c>
    </row>
    <row r="1706" spans="1:4">
      <c r="A1706" s="33" t="s">
        <v>237</v>
      </c>
      <c r="B1706" s="33" t="s">
        <v>238</v>
      </c>
      <c r="C1706" s="33" t="s">
        <v>246</v>
      </c>
      <c r="D1706" s="33" t="s">
        <v>1134</v>
      </c>
    </row>
    <row r="1707" spans="1:4">
      <c r="A1707" s="33" t="s">
        <v>239</v>
      </c>
      <c r="B1707" s="33" t="s">
        <v>240</v>
      </c>
      <c r="C1707" s="33" t="s">
        <v>246</v>
      </c>
      <c r="D1707" s="33" t="s">
        <v>1134</v>
      </c>
    </row>
    <row r="1708" spans="1:4">
      <c r="A1708" s="33" t="s">
        <v>223</v>
      </c>
      <c r="B1708" s="33" t="s">
        <v>224</v>
      </c>
      <c r="C1708" s="33" t="s">
        <v>246</v>
      </c>
      <c r="D1708" s="33" t="s">
        <v>1134</v>
      </c>
    </row>
    <row r="1709" spans="1:4">
      <c r="A1709" s="33" t="s">
        <v>241</v>
      </c>
      <c r="B1709" s="33" t="s">
        <v>242</v>
      </c>
      <c r="C1709" s="33" t="s">
        <v>246</v>
      </c>
      <c r="D1709" s="33" t="s">
        <v>1134</v>
      </c>
    </row>
    <row r="1710" spans="1:4">
      <c r="A1710" s="33" t="s">
        <v>243</v>
      </c>
      <c r="B1710" s="33" t="s">
        <v>244</v>
      </c>
      <c r="C1710" s="33" t="s">
        <v>246</v>
      </c>
      <c r="D1710" s="33" t="s">
        <v>1134</v>
      </c>
    </row>
    <row r="1711" spans="1:4">
      <c r="A1711" s="33" t="s">
        <v>2448</v>
      </c>
      <c r="B1711" s="33" t="s">
        <v>2045</v>
      </c>
      <c r="C1711" s="33" t="s">
        <v>246</v>
      </c>
      <c r="D1711" s="33" t="s">
        <v>1134</v>
      </c>
    </row>
    <row r="1712" spans="1:4">
      <c r="A1712" s="33" t="s">
        <v>2449</v>
      </c>
      <c r="B1712" s="33" t="s">
        <v>2403</v>
      </c>
      <c r="C1712" s="33" t="s">
        <v>246</v>
      </c>
      <c r="D1712" s="33" t="s">
        <v>1134</v>
      </c>
    </row>
    <row r="1713" spans="1:4">
      <c r="A1713" s="33" t="s">
        <v>2450</v>
      </c>
      <c r="B1713" s="33" t="s">
        <v>2182</v>
      </c>
      <c r="C1713" s="33" t="s">
        <v>246</v>
      </c>
      <c r="D1713" s="33" t="s">
        <v>1134</v>
      </c>
    </row>
    <row r="1714" spans="1:4">
      <c r="A1714" s="33" t="s">
        <v>2451</v>
      </c>
      <c r="B1714" s="33" t="s">
        <v>1752</v>
      </c>
      <c r="C1714" s="33" t="s">
        <v>246</v>
      </c>
      <c r="D1714" s="33" t="s">
        <v>1134</v>
      </c>
    </row>
    <row r="1715" spans="1:4">
      <c r="A1715" s="33"/>
      <c r="B1715" s="33"/>
      <c r="C1715" s="33"/>
      <c r="D1715" s="33" t="s">
        <v>437</v>
      </c>
    </row>
    <row r="1716" spans="1:4">
      <c r="A1716" s="33" t="s">
        <v>2452</v>
      </c>
      <c r="B1716" s="33" t="s">
        <v>2116</v>
      </c>
      <c r="C1716" s="33" t="s">
        <v>246</v>
      </c>
      <c r="D1716" s="33" t="s">
        <v>1134</v>
      </c>
    </row>
    <row r="1717" spans="1:4">
      <c r="A1717" s="33" t="s">
        <v>2702</v>
      </c>
      <c r="B1717" s="33" t="s">
        <v>2703</v>
      </c>
      <c r="C1717" s="33" t="s">
        <v>246</v>
      </c>
      <c r="D1717" s="33" t="s">
        <v>1134</v>
      </c>
    </row>
    <row r="1718" spans="1:4">
      <c r="A1718" s="33" t="s">
        <v>2700</v>
      </c>
      <c r="B1718" s="33" t="s">
        <v>2701</v>
      </c>
      <c r="C1718" s="33" t="s">
        <v>246</v>
      </c>
      <c r="D1718" s="33" t="s">
        <v>1134</v>
      </c>
    </row>
    <row r="1719" spans="1:4">
      <c r="A1719" s="33"/>
      <c r="B1719" s="33"/>
      <c r="C1719" s="33"/>
      <c r="D1719" s="33" t="s">
        <v>437</v>
      </c>
    </row>
    <row r="1720" spans="1:4">
      <c r="A1720" s="33" t="s">
        <v>2453</v>
      </c>
      <c r="B1720" s="33" t="s">
        <v>2117</v>
      </c>
      <c r="C1720" s="33" t="s">
        <v>246</v>
      </c>
      <c r="D1720" s="33" t="s">
        <v>1134</v>
      </c>
    </row>
    <row r="1721" spans="1:4">
      <c r="A1721" s="33" t="s">
        <v>2454</v>
      </c>
      <c r="B1721" s="33" t="s">
        <v>1753</v>
      </c>
      <c r="C1721" s="33" t="s">
        <v>246</v>
      </c>
      <c r="D1721" s="33" t="s">
        <v>1134</v>
      </c>
    </row>
    <row r="1722" spans="1:4">
      <c r="A1722" s="33" t="s">
        <v>1608</v>
      </c>
      <c r="B1722" s="33" t="s">
        <v>485</v>
      </c>
      <c r="C1722" s="33" t="s">
        <v>1366</v>
      </c>
      <c r="D1722" s="33" t="s">
        <v>1134</v>
      </c>
    </row>
    <row r="1723" spans="1:4">
      <c r="A1723" s="33"/>
      <c r="B1723" s="33"/>
      <c r="C1723" s="33"/>
      <c r="D1723" s="33" t="s">
        <v>2396</v>
      </c>
    </row>
    <row r="1724" spans="1:4">
      <c r="A1724" s="33" t="s">
        <v>1609</v>
      </c>
      <c r="B1724" s="33" t="s">
        <v>375</v>
      </c>
      <c r="C1724" s="33" t="s">
        <v>1366</v>
      </c>
      <c r="D1724" s="33" t="s">
        <v>1134</v>
      </c>
    </row>
    <row r="1725" spans="1:4">
      <c r="A1725" s="33"/>
      <c r="B1725" s="33"/>
      <c r="C1725" s="33"/>
      <c r="D1725" s="33" t="s">
        <v>437</v>
      </c>
    </row>
    <row r="1726" spans="1:4">
      <c r="A1726" s="33"/>
      <c r="B1726" s="33"/>
      <c r="C1726" s="33"/>
      <c r="D1726" s="33" t="s">
        <v>2396</v>
      </c>
    </row>
    <row r="1727" spans="1:4">
      <c r="A1727" s="33" t="s">
        <v>1610</v>
      </c>
      <c r="B1727" s="33" t="s">
        <v>381</v>
      </c>
      <c r="C1727" s="33" t="s">
        <v>1366</v>
      </c>
      <c r="D1727" s="33" t="s">
        <v>1134</v>
      </c>
    </row>
    <row r="1728" spans="1:4">
      <c r="A1728" s="33"/>
      <c r="B1728" s="33"/>
      <c r="C1728" s="33"/>
      <c r="D1728" s="33" t="s">
        <v>437</v>
      </c>
    </row>
    <row r="1729" spans="1:4">
      <c r="A1729" s="33"/>
      <c r="B1729" s="33"/>
      <c r="C1729" s="33"/>
      <c r="D1729" s="33" t="s">
        <v>2396</v>
      </c>
    </row>
    <row r="1730" spans="1:4">
      <c r="A1730" s="33" t="s">
        <v>1611</v>
      </c>
      <c r="B1730" s="33" t="s">
        <v>379</v>
      </c>
      <c r="C1730" s="33" t="s">
        <v>1366</v>
      </c>
      <c r="D1730" s="33" t="s">
        <v>1134</v>
      </c>
    </row>
    <row r="1731" spans="1:4">
      <c r="A1731" s="33"/>
      <c r="B1731" s="33"/>
      <c r="C1731" s="33"/>
      <c r="D1731" s="33" t="s">
        <v>437</v>
      </c>
    </row>
    <row r="1732" spans="1:4">
      <c r="A1732" s="33"/>
      <c r="B1732" s="33"/>
      <c r="C1732" s="33"/>
      <c r="D1732" s="33" t="s">
        <v>2396</v>
      </c>
    </row>
    <row r="1733" spans="1:4">
      <c r="A1733" s="33" t="s">
        <v>1612</v>
      </c>
      <c r="B1733" s="33" t="s">
        <v>374</v>
      </c>
      <c r="C1733" s="33" t="s">
        <v>1366</v>
      </c>
      <c r="D1733" s="33" t="s">
        <v>1134</v>
      </c>
    </row>
    <row r="1734" spans="1:4">
      <c r="A1734" s="33"/>
      <c r="B1734" s="33"/>
      <c r="C1734" s="33"/>
      <c r="D1734" s="33" t="s">
        <v>437</v>
      </c>
    </row>
    <row r="1735" spans="1:4">
      <c r="A1735" s="33"/>
      <c r="B1735" s="33"/>
      <c r="C1735" s="33"/>
      <c r="D1735" s="33" t="s">
        <v>2396</v>
      </c>
    </row>
    <row r="1736" spans="1:4">
      <c r="A1736" s="33" t="s">
        <v>1613</v>
      </c>
      <c r="B1736" s="33" t="s">
        <v>373</v>
      </c>
      <c r="C1736" s="33" t="s">
        <v>1366</v>
      </c>
      <c r="D1736" s="33" t="s">
        <v>1134</v>
      </c>
    </row>
    <row r="1737" spans="1:4">
      <c r="A1737" s="33"/>
      <c r="B1737" s="33"/>
      <c r="C1737" s="33"/>
      <c r="D1737" s="33" t="s">
        <v>437</v>
      </c>
    </row>
    <row r="1738" spans="1:4">
      <c r="A1738" s="33"/>
      <c r="B1738" s="33"/>
      <c r="C1738" s="33"/>
      <c r="D1738" s="33" t="s">
        <v>2396</v>
      </c>
    </row>
    <row r="1739" spans="1:4">
      <c r="A1739" s="33" t="s">
        <v>1614</v>
      </c>
      <c r="B1739" s="33" t="s">
        <v>372</v>
      </c>
      <c r="C1739" s="33" t="s">
        <v>1366</v>
      </c>
      <c r="D1739" s="33" t="s">
        <v>1134</v>
      </c>
    </row>
    <row r="1740" spans="1:4">
      <c r="A1740" s="33"/>
      <c r="B1740" s="33"/>
      <c r="C1740" s="33"/>
      <c r="D1740" s="33" t="s">
        <v>437</v>
      </c>
    </row>
    <row r="1741" spans="1:4">
      <c r="A1741" s="33"/>
      <c r="B1741" s="33"/>
      <c r="C1741" s="33"/>
      <c r="D1741" s="33" t="s">
        <v>2396</v>
      </c>
    </row>
    <row r="1742" spans="1:4">
      <c r="A1742" s="33" t="s">
        <v>1615</v>
      </c>
      <c r="B1742" s="33" t="s">
        <v>371</v>
      </c>
      <c r="C1742" s="33" t="s">
        <v>1366</v>
      </c>
      <c r="D1742" s="33" t="s">
        <v>1134</v>
      </c>
    </row>
    <row r="1743" spans="1:4">
      <c r="A1743" s="33"/>
      <c r="B1743" s="33"/>
      <c r="C1743" s="33"/>
      <c r="D1743" s="33" t="s">
        <v>437</v>
      </c>
    </row>
    <row r="1744" spans="1:4">
      <c r="A1744" s="33"/>
      <c r="B1744" s="33"/>
      <c r="C1744" s="33"/>
      <c r="D1744" s="33" t="s">
        <v>2396</v>
      </c>
    </row>
    <row r="1745" spans="1:4">
      <c r="A1745" s="33" t="s">
        <v>1616</v>
      </c>
      <c r="B1745" s="33" t="s">
        <v>365</v>
      </c>
      <c r="C1745" s="33" t="s">
        <v>1366</v>
      </c>
      <c r="D1745" s="33" t="s">
        <v>1134</v>
      </c>
    </row>
    <row r="1746" spans="1:4">
      <c r="A1746" s="33"/>
      <c r="B1746" s="33"/>
      <c r="C1746" s="33"/>
      <c r="D1746" s="33" t="s">
        <v>437</v>
      </c>
    </row>
    <row r="1747" spans="1:4">
      <c r="A1747" s="33"/>
      <c r="B1747" s="33"/>
      <c r="C1747" s="33"/>
      <c r="D1747" s="33" t="s">
        <v>2396</v>
      </c>
    </row>
    <row r="1748" spans="1:4">
      <c r="A1748" s="33" t="s">
        <v>1617</v>
      </c>
      <c r="B1748" s="33" t="s">
        <v>366</v>
      </c>
      <c r="C1748" s="33" t="s">
        <v>1366</v>
      </c>
      <c r="D1748" s="33" t="s">
        <v>1134</v>
      </c>
    </row>
    <row r="1749" spans="1:4">
      <c r="A1749" s="33"/>
      <c r="B1749" s="33"/>
      <c r="C1749" s="33"/>
      <c r="D1749" s="33" t="s">
        <v>437</v>
      </c>
    </row>
    <row r="1750" spans="1:4">
      <c r="A1750" s="33"/>
      <c r="B1750" s="33"/>
      <c r="C1750" s="33"/>
      <c r="D1750" s="33" t="s">
        <v>2396</v>
      </c>
    </row>
    <row r="1751" spans="1:4">
      <c r="A1751" s="33" t="s">
        <v>1618</v>
      </c>
      <c r="B1751" s="33" t="s">
        <v>377</v>
      </c>
      <c r="C1751" s="33" t="s">
        <v>1366</v>
      </c>
      <c r="D1751" s="33" t="s">
        <v>1134</v>
      </c>
    </row>
    <row r="1752" spans="1:4">
      <c r="A1752" s="33"/>
      <c r="B1752" s="33"/>
      <c r="C1752" s="33"/>
      <c r="D1752" s="33" t="s">
        <v>437</v>
      </c>
    </row>
    <row r="1753" spans="1:4">
      <c r="A1753" s="33"/>
      <c r="B1753" s="33"/>
      <c r="C1753" s="33"/>
      <c r="D1753" s="33" t="s">
        <v>2396</v>
      </c>
    </row>
    <row r="1754" spans="1:4">
      <c r="A1754" s="33" t="s">
        <v>1619</v>
      </c>
      <c r="B1754" s="33" t="s">
        <v>370</v>
      </c>
      <c r="C1754" s="33" t="s">
        <v>1366</v>
      </c>
      <c r="D1754" s="33" t="s">
        <v>1134</v>
      </c>
    </row>
    <row r="1755" spans="1:4">
      <c r="A1755" s="33"/>
      <c r="B1755" s="33"/>
      <c r="C1755" s="33"/>
      <c r="D1755" s="33" t="s">
        <v>437</v>
      </c>
    </row>
    <row r="1756" spans="1:4">
      <c r="A1756" s="33"/>
      <c r="B1756" s="33"/>
      <c r="C1756" s="33"/>
      <c r="D1756" s="33" t="s">
        <v>2396</v>
      </c>
    </row>
    <row r="1757" spans="1:4">
      <c r="A1757" s="33" t="s">
        <v>1620</v>
      </c>
      <c r="B1757" s="33" t="s">
        <v>380</v>
      </c>
      <c r="C1757" s="33" t="s">
        <v>1366</v>
      </c>
      <c r="D1757" s="33" t="s">
        <v>1134</v>
      </c>
    </row>
    <row r="1758" spans="1:4">
      <c r="A1758" s="33"/>
      <c r="B1758" s="33"/>
      <c r="C1758" s="33"/>
      <c r="D1758" s="33" t="s">
        <v>437</v>
      </c>
    </row>
    <row r="1759" spans="1:4">
      <c r="A1759" s="33"/>
      <c r="B1759" s="33"/>
      <c r="C1759" s="33"/>
      <c r="D1759" s="33" t="s">
        <v>2396</v>
      </c>
    </row>
    <row r="1760" spans="1:4">
      <c r="A1760" s="33" t="s">
        <v>1621</v>
      </c>
      <c r="B1760" s="33" t="s">
        <v>369</v>
      </c>
      <c r="C1760" s="33" t="s">
        <v>1366</v>
      </c>
      <c r="D1760" s="33" t="s">
        <v>1134</v>
      </c>
    </row>
    <row r="1761" spans="1:4">
      <c r="A1761" s="33"/>
      <c r="B1761" s="33"/>
      <c r="C1761" s="33"/>
      <c r="D1761" s="33" t="s">
        <v>437</v>
      </c>
    </row>
    <row r="1762" spans="1:4">
      <c r="A1762" s="33"/>
      <c r="B1762" s="33"/>
      <c r="C1762" s="33"/>
      <c r="D1762" s="33" t="s">
        <v>2396</v>
      </c>
    </row>
    <row r="1763" spans="1:4">
      <c r="A1763" s="33" t="s">
        <v>1622</v>
      </c>
      <c r="B1763" s="33" t="s">
        <v>368</v>
      </c>
      <c r="C1763" s="33" t="s">
        <v>1366</v>
      </c>
      <c r="D1763" s="33" t="s">
        <v>1134</v>
      </c>
    </row>
    <row r="1764" spans="1:4">
      <c r="A1764" s="33"/>
      <c r="B1764" s="33"/>
      <c r="C1764" s="33"/>
      <c r="D1764" s="33" t="s">
        <v>437</v>
      </c>
    </row>
    <row r="1765" spans="1:4">
      <c r="A1765" s="33"/>
      <c r="B1765" s="33"/>
      <c r="C1765" s="33"/>
      <c r="D1765" s="33" t="s">
        <v>2396</v>
      </c>
    </row>
    <row r="1766" spans="1:4">
      <c r="A1766" s="33" t="s">
        <v>1623</v>
      </c>
      <c r="B1766" s="33" t="s">
        <v>378</v>
      </c>
      <c r="C1766" s="33" t="s">
        <v>1366</v>
      </c>
      <c r="D1766" s="33" t="s">
        <v>1134</v>
      </c>
    </row>
    <row r="1767" spans="1:4">
      <c r="A1767" s="33"/>
      <c r="B1767" s="33"/>
      <c r="C1767" s="33"/>
      <c r="D1767" s="33" t="s">
        <v>437</v>
      </c>
    </row>
    <row r="1768" spans="1:4">
      <c r="A1768" s="33"/>
      <c r="B1768" s="33"/>
      <c r="C1768" s="33"/>
      <c r="D1768" s="33" t="s">
        <v>2396</v>
      </c>
    </row>
    <row r="1769" spans="1:4">
      <c r="A1769" s="33" t="s">
        <v>1624</v>
      </c>
      <c r="B1769" s="33" t="s">
        <v>367</v>
      </c>
      <c r="C1769" s="33" t="s">
        <v>1366</v>
      </c>
      <c r="D1769" s="33" t="s">
        <v>1134</v>
      </c>
    </row>
    <row r="1770" spans="1:4">
      <c r="A1770" s="33"/>
      <c r="B1770" s="33"/>
      <c r="C1770" s="33"/>
      <c r="D1770" s="33" t="s">
        <v>437</v>
      </c>
    </row>
    <row r="1771" spans="1:4">
      <c r="A1771" s="33"/>
      <c r="B1771" s="33"/>
      <c r="C1771" s="33"/>
      <c r="D1771" s="33" t="s">
        <v>2396</v>
      </c>
    </row>
    <row r="1772" spans="1:4">
      <c r="A1772" s="33" t="s">
        <v>1625</v>
      </c>
      <c r="B1772" s="33" t="s">
        <v>41</v>
      </c>
      <c r="C1772" s="33" t="s">
        <v>1366</v>
      </c>
      <c r="D1772" s="33" t="s">
        <v>1134</v>
      </c>
    </row>
    <row r="1773" spans="1:4">
      <c r="A1773" s="33"/>
      <c r="B1773" s="33"/>
      <c r="C1773" s="33"/>
      <c r="D1773" s="33" t="s">
        <v>437</v>
      </c>
    </row>
    <row r="1774" spans="1:4">
      <c r="A1774" s="33"/>
      <c r="B1774" s="33"/>
      <c r="C1774" s="33"/>
      <c r="D1774" s="33" t="s">
        <v>2396</v>
      </c>
    </row>
    <row r="1775" spans="1:4">
      <c r="A1775" s="33" t="s">
        <v>1626</v>
      </c>
      <c r="B1775" s="33" t="s">
        <v>376</v>
      </c>
      <c r="C1775" s="33" t="s">
        <v>1366</v>
      </c>
      <c r="D1775" s="33" t="s">
        <v>1134</v>
      </c>
    </row>
    <row r="1776" spans="1:4">
      <c r="A1776" s="33"/>
      <c r="B1776" s="33"/>
      <c r="C1776" s="33"/>
      <c r="D1776" s="33" t="s">
        <v>437</v>
      </c>
    </row>
    <row r="1777" spans="1:4">
      <c r="A1777" s="33"/>
      <c r="B1777" s="33"/>
      <c r="C1777" s="33"/>
      <c r="D1777" s="33" t="s">
        <v>2396</v>
      </c>
    </row>
    <row r="1778" spans="1:4">
      <c r="A1778" s="33" t="s">
        <v>1627</v>
      </c>
      <c r="B1778" s="33" t="s">
        <v>481</v>
      </c>
      <c r="C1778" s="33" t="s">
        <v>1366</v>
      </c>
      <c r="D1778" s="33" t="s">
        <v>1134</v>
      </c>
    </row>
    <row r="1779" spans="1:4">
      <c r="A1779" s="33"/>
      <c r="B1779" s="33"/>
      <c r="C1779" s="33"/>
      <c r="D1779" s="33" t="s">
        <v>1135</v>
      </c>
    </row>
    <row r="1780" spans="1:4">
      <c r="A1780" s="33" t="s">
        <v>1628</v>
      </c>
      <c r="B1780" s="33" t="s">
        <v>489</v>
      </c>
      <c r="C1780" s="33" t="s">
        <v>1366</v>
      </c>
      <c r="D1780" s="33" t="s">
        <v>1134</v>
      </c>
    </row>
    <row r="1781" spans="1:4">
      <c r="A1781" s="33"/>
      <c r="B1781" s="33"/>
      <c r="C1781" s="33"/>
      <c r="D1781" s="33" t="s">
        <v>2396</v>
      </c>
    </row>
    <row r="1782" spans="1:4">
      <c r="A1782" s="33" t="s">
        <v>1629</v>
      </c>
      <c r="B1782" s="33" t="s">
        <v>480</v>
      </c>
      <c r="C1782" s="33" t="s">
        <v>1366</v>
      </c>
      <c r="D1782" s="33" t="s">
        <v>1134</v>
      </c>
    </row>
    <row r="1783" spans="1:4">
      <c r="A1783" s="33"/>
      <c r="B1783" s="33"/>
      <c r="C1783" s="33"/>
      <c r="D1783" s="33" t="s">
        <v>2396</v>
      </c>
    </row>
    <row r="1784" spans="1:4">
      <c r="A1784" s="33" t="s">
        <v>2390</v>
      </c>
      <c r="B1784" s="33" t="s">
        <v>2378</v>
      </c>
      <c r="C1784" s="33" t="s">
        <v>1528</v>
      </c>
      <c r="D1784" s="33" t="s">
        <v>1134</v>
      </c>
    </row>
    <row r="1785" spans="1:4">
      <c r="A1785" s="33" t="s">
        <v>2395</v>
      </c>
      <c r="B1785" s="33" t="s">
        <v>2388</v>
      </c>
      <c r="C1785" s="33" t="s">
        <v>1528</v>
      </c>
      <c r="D1785" s="33" t="s">
        <v>1134</v>
      </c>
    </row>
    <row r="1786" spans="1:4">
      <c r="A1786" s="33" t="s">
        <v>2315</v>
      </c>
      <c r="B1786" s="33" t="s">
        <v>2316</v>
      </c>
      <c r="C1786" s="33" t="s">
        <v>1528</v>
      </c>
      <c r="D1786" s="33" t="s">
        <v>1134</v>
      </c>
    </row>
    <row r="1787" spans="1:4">
      <c r="A1787" s="33" t="s">
        <v>2317</v>
      </c>
      <c r="B1787" s="33" t="s">
        <v>2318</v>
      </c>
      <c r="C1787" s="33" t="s">
        <v>1528</v>
      </c>
      <c r="D1787" s="33" t="s">
        <v>1134</v>
      </c>
    </row>
    <row r="1788" spans="1:4">
      <c r="A1788" s="33" t="s">
        <v>2084</v>
      </c>
      <c r="B1788" s="33" t="s">
        <v>2085</v>
      </c>
      <c r="C1788" s="33" t="s">
        <v>1528</v>
      </c>
      <c r="D1788" s="33" t="s">
        <v>1134</v>
      </c>
    </row>
    <row r="1789" spans="1:4">
      <c r="A1789" s="33" t="s">
        <v>2086</v>
      </c>
      <c r="B1789" s="33" t="s">
        <v>2087</v>
      </c>
      <c r="C1789" s="33" t="s">
        <v>1528</v>
      </c>
      <c r="D1789" s="33" t="s">
        <v>1134</v>
      </c>
    </row>
    <row r="1790" spans="1:4">
      <c r="A1790" s="33" t="s">
        <v>2323</v>
      </c>
      <c r="B1790" s="33" t="s">
        <v>2324</v>
      </c>
      <c r="C1790" s="33" t="s">
        <v>1528</v>
      </c>
      <c r="D1790" s="33" t="s">
        <v>1134</v>
      </c>
    </row>
    <row r="1791" spans="1:4">
      <c r="A1791" s="33" t="s">
        <v>2325</v>
      </c>
      <c r="B1791" s="33" t="s">
        <v>2326</v>
      </c>
      <c r="C1791" s="33" t="s">
        <v>1528</v>
      </c>
      <c r="D1791" s="33" t="s">
        <v>1134</v>
      </c>
    </row>
    <row r="1792" spans="1:4">
      <c r="A1792" s="33" t="s">
        <v>2327</v>
      </c>
      <c r="B1792" s="33" t="s">
        <v>2328</v>
      </c>
      <c r="C1792" s="33" t="s">
        <v>1528</v>
      </c>
      <c r="D1792" s="33" t="s">
        <v>1134</v>
      </c>
    </row>
    <row r="1793" spans="1:4">
      <c r="A1793" s="33" t="s">
        <v>2474</v>
      </c>
      <c r="B1793" s="33" t="s">
        <v>2475</v>
      </c>
      <c r="C1793" s="33" t="s">
        <v>1528</v>
      </c>
      <c r="D1793" s="33" t="s">
        <v>1134</v>
      </c>
    </row>
    <row r="1794" spans="1:4">
      <c r="A1794" s="33" t="s">
        <v>2476</v>
      </c>
      <c r="B1794" s="33" t="s">
        <v>2477</v>
      </c>
      <c r="C1794" s="33" t="s">
        <v>1528</v>
      </c>
      <c r="D1794" s="33" t="s">
        <v>1134</v>
      </c>
    </row>
    <row r="1795" spans="1:4">
      <c r="A1795" s="33" t="s">
        <v>2478</v>
      </c>
      <c r="B1795" s="33" t="s">
        <v>2479</v>
      </c>
      <c r="C1795" s="33" t="s">
        <v>1528</v>
      </c>
      <c r="D1795" s="33" t="s">
        <v>1134</v>
      </c>
    </row>
    <row r="1796" spans="1:4">
      <c r="A1796" s="33" t="s">
        <v>2480</v>
      </c>
      <c r="B1796" s="33" t="s">
        <v>2481</v>
      </c>
      <c r="C1796" s="33" t="s">
        <v>1528</v>
      </c>
      <c r="D1796" s="33" t="s">
        <v>1134</v>
      </c>
    </row>
    <row r="1797" spans="1:4">
      <c r="A1797" s="33" t="s">
        <v>2482</v>
      </c>
      <c r="B1797" s="33" t="s">
        <v>2483</v>
      </c>
      <c r="C1797" s="33" t="s">
        <v>1528</v>
      </c>
      <c r="D1797" s="33" t="s">
        <v>1134</v>
      </c>
    </row>
    <row r="1798" spans="1:4">
      <c r="A1798" s="33" t="s">
        <v>2484</v>
      </c>
      <c r="B1798" s="33" t="s">
        <v>2485</v>
      </c>
      <c r="C1798" s="33" t="s">
        <v>1528</v>
      </c>
      <c r="D1798" s="33" t="s">
        <v>1134</v>
      </c>
    </row>
    <row r="1799" spans="1:4">
      <c r="A1799" s="33" t="s">
        <v>2319</v>
      </c>
      <c r="B1799" s="33" t="s">
        <v>2320</v>
      </c>
      <c r="C1799" s="33" t="s">
        <v>1528</v>
      </c>
      <c r="D1799" s="33" t="s">
        <v>1134</v>
      </c>
    </row>
    <row r="1800" spans="1:4">
      <c r="A1800" s="33" t="s">
        <v>2321</v>
      </c>
      <c r="B1800" s="33" t="s">
        <v>2322</v>
      </c>
      <c r="C1800" s="33" t="s">
        <v>1528</v>
      </c>
      <c r="D1800" s="33" t="s">
        <v>1134</v>
      </c>
    </row>
    <row r="1801" spans="1:4">
      <c r="A1801" s="33" t="s">
        <v>2706</v>
      </c>
      <c r="B1801" s="33" t="s">
        <v>2707</v>
      </c>
      <c r="C1801" s="33" t="s">
        <v>1528</v>
      </c>
      <c r="D1801" s="33" t="s">
        <v>1029</v>
      </c>
    </row>
    <row r="1802" spans="1:4">
      <c r="A1802" s="33" t="s">
        <v>2704</v>
      </c>
      <c r="B1802" s="33" t="s">
        <v>2705</v>
      </c>
      <c r="C1802" s="33" t="s">
        <v>1528</v>
      </c>
      <c r="D1802" s="33" t="s">
        <v>1029</v>
      </c>
    </row>
    <row r="1803" spans="1:4">
      <c r="A1803" s="33" t="s">
        <v>2352</v>
      </c>
      <c r="B1803" s="33" t="s">
        <v>2341</v>
      </c>
      <c r="C1803" s="33" t="s">
        <v>1528</v>
      </c>
      <c r="D1803" s="33" t="s">
        <v>1029</v>
      </c>
    </row>
    <row r="1804" spans="1:4">
      <c r="A1804" s="33" t="s">
        <v>2455</v>
      </c>
      <c r="B1804" s="33" t="s">
        <v>822</v>
      </c>
      <c r="C1804" s="33" t="s">
        <v>1528</v>
      </c>
      <c r="D1804" s="33" t="s">
        <v>1029</v>
      </c>
    </row>
    <row r="1805" spans="1:4">
      <c r="A1805" s="33" t="s">
        <v>2456</v>
      </c>
      <c r="B1805" s="33" t="s">
        <v>824</v>
      </c>
      <c r="C1805" s="33" t="s">
        <v>1528</v>
      </c>
      <c r="D1805" s="33" t="s">
        <v>1029</v>
      </c>
    </row>
    <row r="1806" spans="1:4">
      <c r="A1806" s="33" t="s">
        <v>750</v>
      </c>
      <c r="B1806" s="33" t="s">
        <v>751</v>
      </c>
      <c r="C1806" s="33" t="s">
        <v>1528</v>
      </c>
      <c r="D1806" s="33" t="s">
        <v>1029</v>
      </c>
    </row>
    <row r="1807" spans="1:4">
      <c r="A1807" s="33" t="s">
        <v>2457</v>
      </c>
      <c r="B1807" s="33" t="s">
        <v>749</v>
      </c>
      <c r="C1807" s="33" t="s">
        <v>1528</v>
      </c>
      <c r="D1807" s="33" t="s">
        <v>1029</v>
      </c>
    </row>
    <row r="1808" spans="1:4">
      <c r="A1808" s="33" t="s">
        <v>2400</v>
      </c>
      <c r="B1808" s="33" t="s">
        <v>2401</v>
      </c>
      <c r="C1808" s="33" t="s">
        <v>1528</v>
      </c>
      <c r="D1808" s="33" t="s">
        <v>1029</v>
      </c>
    </row>
    <row r="1809" spans="1:4">
      <c r="A1809" s="33" t="s">
        <v>2458</v>
      </c>
      <c r="B1809" s="33" t="s">
        <v>1754</v>
      </c>
      <c r="C1809" s="33" t="s">
        <v>1528</v>
      </c>
      <c r="D1809" s="33" t="s">
        <v>1029</v>
      </c>
    </row>
    <row r="1810" spans="1:4">
      <c r="A1810" s="33" t="s">
        <v>2459</v>
      </c>
      <c r="B1810" s="33" t="s">
        <v>1755</v>
      </c>
      <c r="C1810" s="33" t="s">
        <v>1528</v>
      </c>
      <c r="D1810" s="33" t="s">
        <v>1029</v>
      </c>
    </row>
    <row r="1811" spans="1:4">
      <c r="A1811" s="33" t="s">
        <v>1559</v>
      </c>
      <c r="B1811" s="33" t="s">
        <v>1560</v>
      </c>
      <c r="C1811" s="33" t="s">
        <v>1528</v>
      </c>
      <c r="D1811" s="33" t="s">
        <v>437</v>
      </c>
    </row>
    <row r="1812" spans="1:4">
      <c r="A1812" s="33"/>
      <c r="B1812" s="33"/>
      <c r="C1812" s="33"/>
      <c r="D1812" s="33" t="s">
        <v>1029</v>
      </c>
    </row>
    <row r="1813" spans="1:4">
      <c r="A1813" s="33" t="s">
        <v>1561</v>
      </c>
      <c r="B1813" s="33" t="s">
        <v>1562</v>
      </c>
      <c r="C1813" s="33" t="s">
        <v>1528</v>
      </c>
      <c r="D1813" s="33" t="s">
        <v>437</v>
      </c>
    </row>
    <row r="1814" spans="1:4">
      <c r="A1814" s="33"/>
      <c r="B1814" s="33"/>
      <c r="C1814" s="33"/>
      <c r="D1814" s="33" t="s">
        <v>1029</v>
      </c>
    </row>
    <row r="1815" spans="1:4">
      <c r="A1815" s="33" t="s">
        <v>2113</v>
      </c>
      <c r="B1815" s="33" t="s">
        <v>2114</v>
      </c>
      <c r="C1815" s="33" t="s">
        <v>1528</v>
      </c>
      <c r="D1815" s="33" t="s">
        <v>1029</v>
      </c>
    </row>
    <row r="1816" spans="1:4">
      <c r="A1816" s="33" t="s">
        <v>1563</v>
      </c>
      <c r="B1816" s="33" t="s">
        <v>1564</v>
      </c>
      <c r="C1816" s="33" t="s">
        <v>1528</v>
      </c>
      <c r="D1816" s="33" t="s">
        <v>1029</v>
      </c>
    </row>
    <row r="1817" spans="1:4">
      <c r="A1817" s="33" t="s">
        <v>1565</v>
      </c>
      <c r="B1817" s="33" t="s">
        <v>1566</v>
      </c>
      <c r="C1817" s="33" t="s">
        <v>1528</v>
      </c>
      <c r="D1817" s="33" t="s">
        <v>1029</v>
      </c>
    </row>
    <row r="1818" spans="1:4">
      <c r="A1818" s="33" t="s">
        <v>2357</v>
      </c>
      <c r="B1818" s="33" t="s">
        <v>2332</v>
      </c>
      <c r="C1818" s="33" t="s">
        <v>1528</v>
      </c>
      <c r="D1818" s="33" t="s">
        <v>1029</v>
      </c>
    </row>
    <row r="1819" spans="1:4">
      <c r="A1819" s="33" t="s">
        <v>2358</v>
      </c>
      <c r="B1819" s="33" t="s">
        <v>2329</v>
      </c>
      <c r="C1819" s="33" t="s">
        <v>1528</v>
      </c>
      <c r="D1819" s="33" t="s">
        <v>1029</v>
      </c>
    </row>
    <row r="1820" spans="1:4">
      <c r="A1820" s="33" t="s">
        <v>2111</v>
      </c>
      <c r="B1820" s="33" t="s">
        <v>2112</v>
      </c>
      <c r="C1820" s="33" t="s">
        <v>1528</v>
      </c>
      <c r="D1820" s="33" t="s">
        <v>1029</v>
      </c>
    </row>
    <row r="1821" spans="1:4">
      <c r="A1821" s="33" t="s">
        <v>2109</v>
      </c>
      <c r="B1821" s="33" t="s">
        <v>2110</v>
      </c>
      <c r="C1821" s="33" t="s">
        <v>1528</v>
      </c>
      <c r="D1821" s="33" t="s">
        <v>1029</v>
      </c>
    </row>
    <row r="1822" spans="1:4">
      <c r="A1822" s="33" t="s">
        <v>2460</v>
      </c>
      <c r="B1822" s="33" t="s">
        <v>1240</v>
      </c>
      <c r="C1822" s="33" t="s">
        <v>1528</v>
      </c>
      <c r="D1822" s="33" t="s">
        <v>1029</v>
      </c>
    </row>
    <row r="1823" spans="1:4">
      <c r="A1823" s="33" t="s">
        <v>2461</v>
      </c>
      <c r="B1823" s="33" t="s">
        <v>1239</v>
      </c>
      <c r="C1823" s="33" t="s">
        <v>1528</v>
      </c>
      <c r="D1823" s="33" t="s">
        <v>1029</v>
      </c>
    </row>
    <row r="1824" spans="1:4">
      <c r="A1824" s="33" t="s">
        <v>2462</v>
      </c>
      <c r="B1824" s="33" t="s">
        <v>1236</v>
      </c>
      <c r="C1824" s="33" t="s">
        <v>1528</v>
      </c>
      <c r="D1824" s="33" t="s">
        <v>1029</v>
      </c>
    </row>
    <row r="1825" spans="1:4">
      <c r="A1825" s="33" t="s">
        <v>2463</v>
      </c>
      <c r="B1825" s="33" t="s">
        <v>1237</v>
      </c>
      <c r="C1825" s="33" t="s">
        <v>1528</v>
      </c>
      <c r="D1825" s="33" t="s">
        <v>1029</v>
      </c>
    </row>
    <row r="1826" spans="1:4">
      <c r="A1826" s="33" t="s">
        <v>2091</v>
      </c>
      <c r="B1826" s="33" t="s">
        <v>2092</v>
      </c>
      <c r="C1826" s="33" t="s">
        <v>1528</v>
      </c>
      <c r="D1826" s="33" t="s">
        <v>1134</v>
      </c>
    </row>
    <row r="1827" spans="1:4">
      <c r="A1827" s="33" t="s">
        <v>2093</v>
      </c>
      <c r="B1827" s="33" t="s">
        <v>2094</v>
      </c>
      <c r="C1827" s="33" t="s">
        <v>1528</v>
      </c>
      <c r="D1827" s="33" t="s">
        <v>1134</v>
      </c>
    </row>
    <row r="1828" spans="1:4">
      <c r="A1828" s="33" t="s">
        <v>2095</v>
      </c>
      <c r="B1828" s="33" t="s">
        <v>2096</v>
      </c>
      <c r="C1828" s="33" t="s">
        <v>1528</v>
      </c>
      <c r="D1828" s="33" t="s">
        <v>1134</v>
      </c>
    </row>
    <row r="1829" spans="1:4">
      <c r="A1829" s="33" t="s">
        <v>2097</v>
      </c>
      <c r="B1829" s="33" t="s">
        <v>2098</v>
      </c>
      <c r="C1829" s="33" t="s">
        <v>1528</v>
      </c>
      <c r="D1829" s="33" t="s">
        <v>1134</v>
      </c>
    </row>
    <row r="1830" spans="1:4">
      <c r="A1830" s="33" t="s">
        <v>266</v>
      </c>
      <c r="B1830" s="33" t="s">
        <v>16</v>
      </c>
      <c r="C1830" s="33" t="s">
        <v>1528</v>
      </c>
      <c r="D1830" s="33" t="s">
        <v>1134</v>
      </c>
    </row>
    <row r="1831" spans="1:4">
      <c r="A1831" s="33" t="s">
        <v>2404</v>
      </c>
      <c r="B1831" s="33" t="s">
        <v>142</v>
      </c>
      <c r="C1831" s="33" t="s">
        <v>1528</v>
      </c>
      <c r="D1831" s="33" t="s">
        <v>1134</v>
      </c>
    </row>
    <row r="1832" spans="1:4">
      <c r="A1832" s="33" t="s">
        <v>1394</v>
      </c>
      <c r="B1832" s="33" t="s">
        <v>143</v>
      </c>
      <c r="C1832" s="33" t="s">
        <v>1528</v>
      </c>
      <c r="D1832" s="33" t="s">
        <v>1134</v>
      </c>
    </row>
    <row r="1833" spans="1:4">
      <c r="A1833" s="33" t="s">
        <v>147</v>
      </c>
      <c r="B1833" s="33" t="s">
        <v>148</v>
      </c>
      <c r="C1833" s="33" t="s">
        <v>1528</v>
      </c>
      <c r="D1833" s="33" t="s">
        <v>1134</v>
      </c>
    </row>
    <row r="1834" spans="1:4">
      <c r="A1834" s="33"/>
      <c r="B1834" s="33"/>
      <c r="C1834" s="33"/>
      <c r="D1834" s="33" t="s">
        <v>435</v>
      </c>
    </row>
    <row r="1835" spans="1:4">
      <c r="A1835" s="33" t="s">
        <v>2359</v>
      </c>
      <c r="B1835" s="33" t="s">
        <v>2336</v>
      </c>
      <c r="C1835" s="33" t="s">
        <v>1528</v>
      </c>
      <c r="D1835" s="33" t="s">
        <v>1134</v>
      </c>
    </row>
    <row r="1836" spans="1:4">
      <c r="A1836" s="33" t="s">
        <v>2099</v>
      </c>
      <c r="B1836" s="33" t="s">
        <v>2100</v>
      </c>
      <c r="C1836" s="33" t="s">
        <v>1528</v>
      </c>
      <c r="D1836" s="33" t="s">
        <v>1134</v>
      </c>
    </row>
    <row r="1837" spans="1:4">
      <c r="A1837" s="33" t="s">
        <v>2101</v>
      </c>
      <c r="B1837" s="33" t="s">
        <v>2102</v>
      </c>
      <c r="C1837" s="33" t="s">
        <v>1528</v>
      </c>
      <c r="D1837" s="33" t="s">
        <v>1134</v>
      </c>
    </row>
    <row r="1838" spans="1:4">
      <c r="A1838" s="33" t="s">
        <v>2103</v>
      </c>
      <c r="B1838" s="33" t="s">
        <v>2104</v>
      </c>
      <c r="C1838" s="33" t="s">
        <v>1528</v>
      </c>
      <c r="D1838" s="33" t="s">
        <v>1134</v>
      </c>
    </row>
    <row r="1839" spans="1:4">
      <c r="A1839" s="33" t="s">
        <v>2105</v>
      </c>
      <c r="B1839" s="33" t="s">
        <v>2106</v>
      </c>
      <c r="C1839" s="33" t="s">
        <v>1528</v>
      </c>
      <c r="D1839" s="33" t="s">
        <v>1134</v>
      </c>
    </row>
    <row r="1840" spans="1:4">
      <c r="A1840" s="33" t="s">
        <v>2107</v>
      </c>
      <c r="B1840" s="33" t="s">
        <v>2108</v>
      </c>
      <c r="C1840" s="33" t="s">
        <v>1528</v>
      </c>
      <c r="D1840" s="33" t="s">
        <v>1134</v>
      </c>
    </row>
    <row r="1841" spans="1:4">
      <c r="A1841" s="33" t="s">
        <v>6</v>
      </c>
      <c r="B1841" s="33" t="s">
        <v>7</v>
      </c>
      <c r="C1841" s="33" t="s">
        <v>1528</v>
      </c>
      <c r="D1841" s="33" t="s">
        <v>1134</v>
      </c>
    </row>
    <row r="1842" spans="1:4">
      <c r="A1842" s="33" t="s">
        <v>269</v>
      </c>
      <c r="B1842" s="33" t="s">
        <v>270</v>
      </c>
      <c r="C1842" s="33" t="s">
        <v>1528</v>
      </c>
      <c r="D1842" s="33" t="s">
        <v>1134</v>
      </c>
    </row>
    <row r="1843" spans="1:4">
      <c r="A1843" s="33" t="s">
        <v>210</v>
      </c>
      <c r="B1843" s="33" t="s">
        <v>215</v>
      </c>
      <c r="C1843" s="33" t="s">
        <v>1528</v>
      </c>
      <c r="D1843" s="33" t="s">
        <v>1134</v>
      </c>
    </row>
    <row r="1844" spans="1:4">
      <c r="A1844" s="33"/>
      <c r="B1844" s="33"/>
      <c r="C1844" s="33"/>
      <c r="D1844" s="33" t="s">
        <v>435</v>
      </c>
    </row>
    <row r="1845" spans="1:4">
      <c r="A1845" s="33"/>
      <c r="B1845" s="33"/>
      <c r="C1845" s="33"/>
      <c r="D1845" s="33" t="s">
        <v>437</v>
      </c>
    </row>
    <row r="1846" spans="1:4">
      <c r="A1846" s="33" t="s">
        <v>212</v>
      </c>
      <c r="B1846" s="33" t="s">
        <v>218</v>
      </c>
      <c r="C1846" s="33" t="s">
        <v>1528</v>
      </c>
      <c r="D1846" s="33" t="s">
        <v>1134</v>
      </c>
    </row>
    <row r="1847" spans="1:4">
      <c r="A1847" s="33"/>
      <c r="B1847" s="33"/>
      <c r="C1847" s="33"/>
      <c r="D1847" s="33" t="s">
        <v>437</v>
      </c>
    </row>
    <row r="1848" spans="1:4">
      <c r="A1848" s="33" t="s">
        <v>591</v>
      </c>
      <c r="B1848" s="33" t="s">
        <v>144</v>
      </c>
      <c r="C1848" s="33" t="s">
        <v>1528</v>
      </c>
      <c r="D1848" s="33" t="s">
        <v>1134</v>
      </c>
    </row>
    <row r="1849" spans="1:4">
      <c r="A1849" s="33"/>
      <c r="B1849" s="33"/>
      <c r="C1849" s="33"/>
      <c r="D1849" s="33" t="s">
        <v>435</v>
      </c>
    </row>
    <row r="1850" spans="1:4">
      <c r="A1850" s="33"/>
      <c r="B1850" s="33"/>
      <c r="C1850" s="33"/>
      <c r="D1850" s="33" t="s">
        <v>437</v>
      </c>
    </row>
    <row r="1851" spans="1:4">
      <c r="A1851" s="33" t="s">
        <v>267</v>
      </c>
      <c r="B1851" s="33" t="s">
        <v>268</v>
      </c>
      <c r="C1851" s="33" t="s">
        <v>1528</v>
      </c>
      <c r="D1851" s="33" t="s">
        <v>1134</v>
      </c>
    </row>
    <row r="1852" spans="1:4">
      <c r="A1852" s="33" t="s">
        <v>1757</v>
      </c>
      <c r="B1852" s="33" t="s">
        <v>1756</v>
      </c>
      <c r="C1852" s="33" t="s">
        <v>1528</v>
      </c>
      <c r="D1852" s="33" t="s">
        <v>1134</v>
      </c>
    </row>
    <row r="1853" spans="1:4">
      <c r="A1853" s="33" t="s">
        <v>1759</v>
      </c>
      <c r="B1853" s="33" t="s">
        <v>1758</v>
      </c>
      <c r="C1853" s="33" t="s">
        <v>1528</v>
      </c>
      <c r="D1853" s="33" t="s">
        <v>1134</v>
      </c>
    </row>
    <row r="1854" spans="1:4">
      <c r="A1854" s="33" t="s">
        <v>8</v>
      </c>
      <c r="B1854" s="33" t="s">
        <v>9</v>
      </c>
      <c r="C1854" s="33" t="s">
        <v>1528</v>
      </c>
      <c r="D1854" s="33" t="s">
        <v>1134</v>
      </c>
    </row>
    <row r="1855" spans="1:4">
      <c r="A1855" s="33" t="s">
        <v>1648</v>
      </c>
      <c r="B1855" s="33" t="s">
        <v>1638</v>
      </c>
      <c r="C1855" s="33" t="s">
        <v>1528</v>
      </c>
      <c r="D1855" s="33" t="s">
        <v>1134</v>
      </c>
    </row>
    <row r="1856" spans="1:4">
      <c r="A1856" s="33" t="s">
        <v>1649</v>
      </c>
      <c r="B1856" s="33" t="s">
        <v>1639</v>
      </c>
      <c r="C1856" s="33" t="s">
        <v>1528</v>
      </c>
      <c r="D1856" s="33" t="s">
        <v>1134</v>
      </c>
    </row>
    <row r="1857" spans="1:4">
      <c r="A1857" s="33" t="s">
        <v>10</v>
      </c>
      <c r="B1857" s="33" t="s">
        <v>11</v>
      </c>
      <c r="C1857" s="33" t="s">
        <v>1528</v>
      </c>
      <c r="D1857" s="33" t="s">
        <v>1134</v>
      </c>
    </row>
    <row r="1858" spans="1:4">
      <c r="A1858" s="33" t="s">
        <v>1761</v>
      </c>
      <c r="B1858" s="33" t="s">
        <v>1760</v>
      </c>
      <c r="C1858" s="33" t="s">
        <v>1528</v>
      </c>
      <c r="D1858" s="33" t="s">
        <v>1134</v>
      </c>
    </row>
    <row r="1859" spans="1:4">
      <c r="A1859" s="33" t="s">
        <v>1763</v>
      </c>
      <c r="B1859" s="33" t="s">
        <v>1762</v>
      </c>
      <c r="C1859" s="33" t="s">
        <v>1528</v>
      </c>
      <c r="D1859" s="33" t="s">
        <v>1134</v>
      </c>
    </row>
    <row r="1860" spans="1:4">
      <c r="A1860" s="33" t="s">
        <v>1630</v>
      </c>
      <c r="B1860" s="33" t="s">
        <v>146</v>
      </c>
      <c r="C1860" s="33" t="s">
        <v>1528</v>
      </c>
      <c r="D1860" s="33" t="s">
        <v>1134</v>
      </c>
    </row>
    <row r="1861" spans="1:4">
      <c r="A1861" s="33"/>
      <c r="B1861" s="33"/>
      <c r="C1861" s="33"/>
      <c r="D1861" s="33" t="s">
        <v>435</v>
      </c>
    </row>
    <row r="1862" spans="1:4">
      <c r="A1862" s="33"/>
      <c r="B1862" s="33"/>
      <c r="C1862" s="33"/>
      <c r="D1862" s="33" t="s">
        <v>437</v>
      </c>
    </row>
    <row r="1863" spans="1:4">
      <c r="A1863" s="33" t="s">
        <v>611</v>
      </c>
      <c r="B1863" s="33" t="s">
        <v>612</v>
      </c>
      <c r="C1863" s="33" t="s">
        <v>1528</v>
      </c>
      <c r="D1863" s="33" t="s">
        <v>1134</v>
      </c>
    </row>
    <row r="1864" spans="1:4">
      <c r="A1864" s="33"/>
      <c r="B1864" s="33"/>
      <c r="C1864" s="33"/>
      <c r="D1864" s="33" t="s">
        <v>437</v>
      </c>
    </row>
    <row r="1865" spans="1:4">
      <c r="A1865" s="33" t="s">
        <v>1765</v>
      </c>
      <c r="B1865" s="33" t="s">
        <v>1764</v>
      </c>
      <c r="C1865" s="33" t="s">
        <v>1528</v>
      </c>
      <c r="D1865" s="33" t="s">
        <v>1134</v>
      </c>
    </row>
    <row r="1866" spans="1:4">
      <c r="A1866" s="33" t="s">
        <v>1767</v>
      </c>
      <c r="B1866" s="33" t="s">
        <v>1766</v>
      </c>
      <c r="C1866" s="33" t="s">
        <v>1528</v>
      </c>
      <c r="D1866" s="33" t="s">
        <v>1134</v>
      </c>
    </row>
    <row r="1867" spans="1:4">
      <c r="A1867" s="33" t="s">
        <v>1646</v>
      </c>
      <c r="B1867" s="33" t="s">
        <v>1636</v>
      </c>
      <c r="C1867" s="33" t="s">
        <v>1528</v>
      </c>
      <c r="D1867" s="33" t="s">
        <v>1134</v>
      </c>
    </row>
    <row r="1868" spans="1:4">
      <c r="A1868" s="33" t="s">
        <v>1647</v>
      </c>
      <c r="B1868" s="33" t="s">
        <v>1637</v>
      </c>
      <c r="C1868" s="33" t="s">
        <v>1528</v>
      </c>
      <c r="D1868" s="33" t="s">
        <v>1134</v>
      </c>
    </row>
    <row r="1869" spans="1:4">
      <c r="A1869" s="33" t="s">
        <v>2360</v>
      </c>
      <c r="B1869" s="33" t="s">
        <v>2330</v>
      </c>
      <c r="C1869" s="33" t="s">
        <v>1528</v>
      </c>
      <c r="D1869" s="33" t="s">
        <v>1134</v>
      </c>
    </row>
    <row r="1870" spans="1:4">
      <c r="A1870" s="33"/>
      <c r="B1870" s="33"/>
      <c r="C1870" s="33"/>
      <c r="D1870" s="33" t="s">
        <v>437</v>
      </c>
    </row>
    <row r="1871" spans="1:4">
      <c r="A1871" s="33" t="s">
        <v>14</v>
      </c>
      <c r="B1871" s="33" t="s">
        <v>15</v>
      </c>
      <c r="C1871" s="33" t="s">
        <v>1528</v>
      </c>
      <c r="D1871" s="33" t="s">
        <v>1134</v>
      </c>
    </row>
    <row r="1872" spans="1:4">
      <c r="A1872" s="33"/>
      <c r="B1872" s="33"/>
      <c r="C1872" s="33"/>
      <c r="D1872" s="33" t="s">
        <v>437</v>
      </c>
    </row>
    <row r="1873" spans="1:4">
      <c r="A1873" s="33" t="s">
        <v>1650</v>
      </c>
      <c r="B1873" s="33" t="s">
        <v>1640</v>
      </c>
      <c r="C1873" s="33" t="s">
        <v>1528</v>
      </c>
      <c r="D1873" s="33" t="s">
        <v>1134</v>
      </c>
    </row>
    <row r="1874" spans="1:4">
      <c r="A1874" s="33" t="s">
        <v>1651</v>
      </c>
      <c r="B1874" s="33" t="s">
        <v>1641</v>
      </c>
      <c r="C1874" s="33" t="s">
        <v>1528</v>
      </c>
      <c r="D1874" s="33" t="s">
        <v>1134</v>
      </c>
    </row>
    <row r="1875" spans="1:4">
      <c r="A1875" s="33" t="s">
        <v>1642</v>
      </c>
      <c r="B1875" s="33" t="s">
        <v>1632</v>
      </c>
      <c r="C1875" s="33" t="s">
        <v>1528</v>
      </c>
      <c r="D1875" s="33" t="s">
        <v>1134</v>
      </c>
    </row>
    <row r="1876" spans="1:4">
      <c r="A1876" s="33"/>
      <c r="B1876" s="33"/>
      <c r="C1876" s="33"/>
      <c r="D1876" s="33" t="s">
        <v>437</v>
      </c>
    </row>
    <row r="1877" spans="1:4">
      <c r="A1877" s="33" t="s">
        <v>1643</v>
      </c>
      <c r="B1877" s="33" t="s">
        <v>1633</v>
      </c>
      <c r="C1877" s="33" t="s">
        <v>1528</v>
      </c>
      <c r="D1877" s="33" t="s">
        <v>1134</v>
      </c>
    </row>
    <row r="1878" spans="1:4">
      <c r="A1878" s="33"/>
      <c r="B1878" s="33"/>
      <c r="C1878" s="33"/>
      <c r="D1878" s="33" t="s">
        <v>437</v>
      </c>
    </row>
    <row r="1879" spans="1:4">
      <c r="A1879" s="33" t="s">
        <v>592</v>
      </c>
      <c r="B1879" s="33" t="s">
        <v>145</v>
      </c>
      <c r="C1879" s="33" t="s">
        <v>1528</v>
      </c>
      <c r="D1879" s="33" t="s">
        <v>1134</v>
      </c>
    </row>
    <row r="1880" spans="1:4">
      <c r="A1880" s="33"/>
      <c r="B1880" s="33"/>
      <c r="C1880" s="33"/>
      <c r="D1880" s="33" t="s">
        <v>435</v>
      </c>
    </row>
    <row r="1881" spans="1:4">
      <c r="A1881" s="33" t="s">
        <v>4</v>
      </c>
      <c r="B1881" s="33" t="s">
        <v>5</v>
      </c>
      <c r="C1881" s="33" t="s">
        <v>1528</v>
      </c>
      <c r="D1881" s="33" t="s">
        <v>1134</v>
      </c>
    </row>
    <row r="1882" spans="1:4">
      <c r="A1882" s="33" t="s">
        <v>1942</v>
      </c>
      <c r="B1882" s="33" t="s">
        <v>600</v>
      </c>
      <c r="C1882" s="33" t="s">
        <v>1528</v>
      </c>
      <c r="D1882" s="33" t="s">
        <v>1134</v>
      </c>
    </row>
    <row r="1883" spans="1:4">
      <c r="A1883" s="33"/>
      <c r="B1883" s="33"/>
      <c r="C1883" s="33"/>
      <c r="D1883" s="33" t="s">
        <v>1136</v>
      </c>
    </row>
    <row r="1884" spans="1:4">
      <c r="A1884" s="33"/>
      <c r="B1884" s="33"/>
      <c r="C1884" s="33"/>
      <c r="D1884" s="33" t="s">
        <v>437</v>
      </c>
    </row>
    <row r="1885" spans="1:4">
      <c r="A1885" s="33" t="s">
        <v>12</v>
      </c>
      <c r="B1885" s="33" t="s">
        <v>13</v>
      </c>
      <c r="C1885" s="33" t="s">
        <v>1528</v>
      </c>
      <c r="D1885" s="33" t="s">
        <v>1134</v>
      </c>
    </row>
    <row r="1886" spans="1:4">
      <c r="A1886" s="33"/>
      <c r="B1886" s="33"/>
      <c r="C1886" s="33"/>
      <c r="D1886" s="33" t="s">
        <v>437</v>
      </c>
    </row>
    <row r="1887" spans="1:4">
      <c r="A1887" s="33" t="s">
        <v>1644</v>
      </c>
      <c r="B1887" s="33" t="s">
        <v>1634</v>
      </c>
      <c r="C1887" s="33" t="s">
        <v>1528</v>
      </c>
      <c r="D1887" s="33" t="s">
        <v>1134</v>
      </c>
    </row>
    <row r="1888" spans="1:4">
      <c r="A1888" s="33" t="s">
        <v>1645</v>
      </c>
      <c r="B1888" s="33" t="s">
        <v>1635</v>
      </c>
      <c r="C1888" s="33" t="s">
        <v>1528</v>
      </c>
      <c r="D1888" s="33" t="s">
        <v>1134</v>
      </c>
    </row>
    <row r="1889" spans="1:5">
      <c r="A1889" s="33" t="s">
        <v>1769</v>
      </c>
      <c r="B1889" s="33" t="s">
        <v>1768</v>
      </c>
      <c r="C1889" s="33" t="s">
        <v>1528</v>
      </c>
      <c r="D1889" s="33" t="s">
        <v>1134</v>
      </c>
    </row>
    <row r="1890" spans="1:5">
      <c r="A1890" s="33" t="s">
        <v>1771</v>
      </c>
      <c r="B1890" s="33" t="s">
        <v>1770</v>
      </c>
      <c r="C1890" s="33" t="s">
        <v>1528</v>
      </c>
      <c r="D1890" s="33" t="s">
        <v>1134</v>
      </c>
    </row>
    <row r="1891" spans="1:5">
      <c r="A1891" s="33" t="s">
        <v>2361</v>
      </c>
      <c r="B1891" s="33" t="s">
        <v>2335</v>
      </c>
      <c r="C1891" s="33" t="s">
        <v>1528</v>
      </c>
      <c r="D1891" s="33" t="s">
        <v>1029</v>
      </c>
    </row>
    <row r="1892" spans="1:5">
      <c r="A1892" s="34" t="s">
        <v>2362</v>
      </c>
      <c r="B1892" s="34" t="s">
        <v>2334</v>
      </c>
      <c r="C1892" s="34" t="s">
        <v>1528</v>
      </c>
      <c r="D1892" s="34" t="s">
        <v>1029</v>
      </c>
    </row>
    <row r="1893" spans="1:5">
      <c r="A1893" s="45"/>
      <c r="B1893" s="45"/>
      <c r="C1893" s="45"/>
      <c r="D1893" s="45"/>
    </row>
    <row r="1894" spans="1:5">
      <c r="A1894" s="45"/>
      <c r="B1894" s="45"/>
      <c r="C1894" s="45"/>
      <c r="D1894" s="45"/>
    </row>
    <row r="1895" spans="1:5">
      <c r="A1895" s="58" t="s">
        <v>2309</v>
      </c>
      <c r="B1895" s="59" t="s">
        <v>154</v>
      </c>
      <c r="C1895" s="60" t="s">
        <v>1386</v>
      </c>
      <c r="D1895" s="60" t="s">
        <v>1133</v>
      </c>
      <c r="E1895" s="102"/>
    </row>
    <row r="1896" spans="1:5">
      <c r="A1896" s="31"/>
      <c r="B1896" s="31"/>
      <c r="C1896" s="32"/>
      <c r="D1896" s="32"/>
      <c r="E1896" s="102"/>
    </row>
    <row r="1897" spans="1:5">
      <c r="A1897" s="33" t="s">
        <v>2342</v>
      </c>
      <c r="B1897" s="33" t="s">
        <v>2346</v>
      </c>
      <c r="C1897" s="33" t="s">
        <v>2350</v>
      </c>
      <c r="D1897" s="33" t="s">
        <v>1135</v>
      </c>
    </row>
    <row r="1898" spans="1:5">
      <c r="A1898" s="33" t="s">
        <v>2343</v>
      </c>
      <c r="B1898" s="33" t="s">
        <v>2347</v>
      </c>
      <c r="C1898" s="33" t="s">
        <v>2350</v>
      </c>
      <c r="D1898" s="33" t="s">
        <v>1135</v>
      </c>
    </row>
    <row r="1899" spans="1:5">
      <c r="A1899" s="33" t="s">
        <v>2344</v>
      </c>
      <c r="B1899" s="33" t="s">
        <v>2348</v>
      </c>
      <c r="C1899" s="33" t="s">
        <v>2350</v>
      </c>
      <c r="D1899" s="33" t="s">
        <v>1135</v>
      </c>
    </row>
    <row r="1900" spans="1:5">
      <c r="A1900" s="33" t="s">
        <v>2345</v>
      </c>
      <c r="B1900" s="33" t="s">
        <v>2349</v>
      </c>
      <c r="C1900" s="33" t="s">
        <v>2350</v>
      </c>
      <c r="D1900" s="33" t="s">
        <v>1135</v>
      </c>
    </row>
    <row r="1901" spans="1:5">
      <c r="A1901" s="142" t="s">
        <v>2709</v>
      </c>
      <c r="B1901" s="142" t="s">
        <v>2710</v>
      </c>
      <c r="C1901" s="142" t="s">
        <v>1371</v>
      </c>
      <c r="D1901" s="142" t="s">
        <v>403</v>
      </c>
    </row>
    <row r="1902" spans="1:5">
      <c r="A1902" s="34" t="s">
        <v>2261</v>
      </c>
      <c r="B1902" s="34" t="s">
        <v>2262</v>
      </c>
      <c r="C1902" s="34" t="s">
        <v>2016</v>
      </c>
      <c r="D1902" s="34" t="s">
        <v>1135</v>
      </c>
    </row>
    <row r="1903" spans="1:5">
      <c r="A1903" s="45"/>
      <c r="B1903" s="45"/>
      <c r="C1903" s="45"/>
      <c r="D1903" s="45"/>
    </row>
    <row r="1904" spans="1:5">
      <c r="A1904" s="45"/>
      <c r="B1904" s="45"/>
      <c r="C1904" s="45"/>
      <c r="D1904" s="45"/>
    </row>
    <row r="1905" spans="1:5">
      <c r="A1905" s="58" t="s">
        <v>1137</v>
      </c>
      <c r="B1905" s="59" t="s">
        <v>154</v>
      </c>
      <c r="C1905" s="60" t="s">
        <v>1386</v>
      </c>
      <c r="D1905" s="60" t="s">
        <v>1133</v>
      </c>
      <c r="E1905" s="102"/>
    </row>
    <row r="1906" spans="1:5">
      <c r="A1906" s="31"/>
      <c r="B1906" s="31"/>
      <c r="C1906" s="32"/>
      <c r="D1906" s="32"/>
      <c r="E1906" s="102"/>
    </row>
    <row r="1907" spans="1:5">
      <c r="A1907" s="33" t="s">
        <v>1909</v>
      </c>
      <c r="B1907" s="33" t="s">
        <v>1917</v>
      </c>
      <c r="C1907" s="33" t="s">
        <v>1698</v>
      </c>
      <c r="D1907" s="33" t="s">
        <v>1134</v>
      </c>
    </row>
    <row r="1908" spans="1:5">
      <c r="A1908" s="33" t="s">
        <v>1911</v>
      </c>
      <c r="B1908" s="33" t="s">
        <v>1919</v>
      </c>
      <c r="C1908" s="33" t="s">
        <v>1698</v>
      </c>
      <c r="D1908" s="33" t="s">
        <v>1134</v>
      </c>
    </row>
    <row r="1909" spans="1:5">
      <c r="A1909" s="33" t="s">
        <v>2136</v>
      </c>
      <c r="B1909" s="33" t="s">
        <v>2137</v>
      </c>
      <c r="C1909" s="33" t="s">
        <v>1698</v>
      </c>
      <c r="D1909" s="33" t="s">
        <v>1134</v>
      </c>
    </row>
    <row r="1910" spans="1:5">
      <c r="A1910" s="33" t="s">
        <v>2144</v>
      </c>
      <c r="B1910" s="33" t="s">
        <v>2145</v>
      </c>
      <c r="C1910" s="33" t="s">
        <v>1698</v>
      </c>
      <c r="D1910" s="33" t="s">
        <v>1134</v>
      </c>
    </row>
    <row r="1911" spans="1:5">
      <c r="A1911" s="33" t="s">
        <v>2064</v>
      </c>
      <c r="B1911" s="33" t="s">
        <v>2065</v>
      </c>
      <c r="C1911" s="33" t="s">
        <v>1698</v>
      </c>
      <c r="D1911" s="33" t="s">
        <v>1134</v>
      </c>
    </row>
    <row r="1912" spans="1:5">
      <c r="A1912" s="33" t="s">
        <v>2072</v>
      </c>
      <c r="B1912" s="33" t="s">
        <v>2073</v>
      </c>
      <c r="C1912" s="33" t="s">
        <v>1698</v>
      </c>
      <c r="D1912" s="33" t="s">
        <v>1134</v>
      </c>
    </row>
    <row r="1913" spans="1:5">
      <c r="A1913" s="33" t="s">
        <v>2305</v>
      </c>
      <c r="B1913" s="33" t="s">
        <v>2294</v>
      </c>
      <c r="C1913" s="33" t="s">
        <v>1698</v>
      </c>
      <c r="D1913" s="33" t="s">
        <v>1134</v>
      </c>
    </row>
    <row r="1914" spans="1:5">
      <c r="A1914" s="33" t="s">
        <v>2307</v>
      </c>
      <c r="B1914" s="33" t="s">
        <v>2285</v>
      </c>
      <c r="C1914" s="33" t="s">
        <v>1698</v>
      </c>
      <c r="D1914" s="33" t="s">
        <v>1134</v>
      </c>
    </row>
    <row r="1915" spans="1:5">
      <c r="A1915" s="33" t="s">
        <v>1696</v>
      </c>
      <c r="B1915" s="33" t="s">
        <v>1697</v>
      </c>
      <c r="C1915" s="33" t="s">
        <v>1698</v>
      </c>
      <c r="D1915" s="33" t="s">
        <v>1134</v>
      </c>
    </row>
    <row r="1916" spans="1:5">
      <c r="A1916" s="33" t="s">
        <v>1701</v>
      </c>
      <c r="B1916" s="33" t="s">
        <v>1702</v>
      </c>
      <c r="C1916" s="33" t="s">
        <v>1698</v>
      </c>
      <c r="D1916" s="33" t="s">
        <v>1134</v>
      </c>
    </row>
    <row r="1917" spans="1:5">
      <c r="A1917" s="33" t="s">
        <v>1913</v>
      </c>
      <c r="B1917" s="33" t="s">
        <v>1921</v>
      </c>
      <c r="C1917" s="33" t="s">
        <v>1698</v>
      </c>
      <c r="D1917" s="33" t="s">
        <v>1134</v>
      </c>
    </row>
    <row r="1918" spans="1:5">
      <c r="A1918" s="33" t="s">
        <v>1915</v>
      </c>
      <c r="B1918" s="33" t="s">
        <v>1923</v>
      </c>
      <c r="C1918" s="33" t="s">
        <v>1698</v>
      </c>
      <c r="D1918" s="33" t="s">
        <v>1134</v>
      </c>
    </row>
    <row r="1919" spans="1:5">
      <c r="A1919" s="33" t="s">
        <v>2301</v>
      </c>
      <c r="B1919" s="33" t="s">
        <v>2290</v>
      </c>
      <c r="C1919" s="33" t="s">
        <v>1698</v>
      </c>
      <c r="D1919" s="33" t="s">
        <v>1134</v>
      </c>
    </row>
    <row r="1920" spans="1:5">
      <c r="A1920" s="33" t="s">
        <v>2303</v>
      </c>
      <c r="B1920" s="33" t="s">
        <v>2292</v>
      </c>
      <c r="C1920" s="33" t="s">
        <v>1698</v>
      </c>
      <c r="D1920" s="33" t="s">
        <v>1134</v>
      </c>
    </row>
    <row r="1921" spans="1:4">
      <c r="A1921" s="33" t="s">
        <v>2297</v>
      </c>
      <c r="B1921" s="33" t="s">
        <v>2286</v>
      </c>
      <c r="C1921" s="33" t="s">
        <v>1698</v>
      </c>
      <c r="D1921" s="33" t="s">
        <v>1134</v>
      </c>
    </row>
    <row r="1922" spans="1:4">
      <c r="A1922" s="33" t="s">
        <v>2299</v>
      </c>
      <c r="B1922" s="33" t="s">
        <v>2288</v>
      </c>
      <c r="C1922" s="33" t="s">
        <v>1698</v>
      </c>
      <c r="D1922" s="33" t="s">
        <v>1134</v>
      </c>
    </row>
    <row r="1923" spans="1:4">
      <c r="A1923" s="33" t="s">
        <v>1705</v>
      </c>
      <c r="B1923" s="33" t="s">
        <v>1706</v>
      </c>
      <c r="C1923" s="33" t="s">
        <v>1698</v>
      </c>
      <c r="D1923" s="33" t="s">
        <v>1134</v>
      </c>
    </row>
    <row r="1924" spans="1:4">
      <c r="A1924" s="33" t="s">
        <v>1709</v>
      </c>
      <c r="B1924" s="33" t="s">
        <v>1710</v>
      </c>
      <c r="C1924" s="33" t="s">
        <v>1698</v>
      </c>
      <c r="D1924" s="33" t="s">
        <v>1134</v>
      </c>
    </row>
    <row r="1925" spans="1:4">
      <c r="A1925" s="33" t="s">
        <v>2120</v>
      </c>
      <c r="B1925" s="33" t="s">
        <v>2121</v>
      </c>
      <c r="C1925" s="33" t="s">
        <v>1698</v>
      </c>
      <c r="D1925" s="33" t="s">
        <v>1134</v>
      </c>
    </row>
    <row r="1926" spans="1:4">
      <c r="A1926" s="33" t="s">
        <v>2128</v>
      </c>
      <c r="B1926" s="33" t="s">
        <v>2129</v>
      </c>
      <c r="C1926" s="33" t="s">
        <v>1698</v>
      </c>
      <c r="D1926" s="33" t="s">
        <v>1134</v>
      </c>
    </row>
    <row r="1927" spans="1:4">
      <c r="A1927" s="33" t="s">
        <v>1910</v>
      </c>
      <c r="B1927" s="33" t="s">
        <v>1918</v>
      </c>
      <c r="C1927" s="33" t="s">
        <v>1698</v>
      </c>
      <c r="D1927" s="33" t="s">
        <v>1134</v>
      </c>
    </row>
    <row r="1928" spans="1:4">
      <c r="A1928" s="33" t="s">
        <v>1912</v>
      </c>
      <c r="B1928" s="33" t="s">
        <v>1920</v>
      </c>
      <c r="C1928" s="33" t="s">
        <v>1698</v>
      </c>
      <c r="D1928" s="33" t="s">
        <v>1134</v>
      </c>
    </row>
    <row r="1929" spans="1:4">
      <c r="A1929" s="33" t="s">
        <v>2138</v>
      </c>
      <c r="B1929" s="33" t="s">
        <v>2139</v>
      </c>
      <c r="C1929" s="33" t="s">
        <v>1698</v>
      </c>
      <c r="D1929" s="33" t="s">
        <v>1134</v>
      </c>
    </row>
    <row r="1930" spans="1:4">
      <c r="A1930" s="33" t="s">
        <v>2146</v>
      </c>
      <c r="B1930" s="33" t="s">
        <v>2147</v>
      </c>
      <c r="C1930" s="33" t="s">
        <v>1698</v>
      </c>
      <c r="D1930" s="33" t="s">
        <v>1134</v>
      </c>
    </row>
    <row r="1931" spans="1:4">
      <c r="A1931" s="33" t="s">
        <v>2066</v>
      </c>
      <c r="B1931" s="33" t="s">
        <v>2067</v>
      </c>
      <c r="C1931" s="33" t="s">
        <v>1698</v>
      </c>
      <c r="D1931" s="33" t="s">
        <v>1134</v>
      </c>
    </row>
    <row r="1932" spans="1:4">
      <c r="A1932" s="33" t="s">
        <v>2074</v>
      </c>
      <c r="B1932" s="33" t="s">
        <v>2075</v>
      </c>
      <c r="C1932" s="33" t="s">
        <v>1698</v>
      </c>
      <c r="D1932" s="33" t="s">
        <v>1134</v>
      </c>
    </row>
    <row r="1933" spans="1:4">
      <c r="A1933" s="33" t="s">
        <v>2306</v>
      </c>
      <c r="B1933" s="33" t="s">
        <v>2295</v>
      </c>
      <c r="C1933" s="33" t="s">
        <v>1698</v>
      </c>
      <c r="D1933" s="33" t="s">
        <v>1134</v>
      </c>
    </row>
    <row r="1934" spans="1:4">
      <c r="A1934" s="33" t="s">
        <v>2308</v>
      </c>
      <c r="B1934" s="33" t="s">
        <v>2296</v>
      </c>
      <c r="C1934" s="33" t="s">
        <v>1698</v>
      </c>
      <c r="D1934" s="33" t="s">
        <v>1134</v>
      </c>
    </row>
    <row r="1935" spans="1:4">
      <c r="A1935" s="33" t="s">
        <v>1699</v>
      </c>
      <c r="B1935" s="33" t="s">
        <v>1700</v>
      </c>
      <c r="C1935" s="33" t="s">
        <v>1698</v>
      </c>
      <c r="D1935" s="33" t="s">
        <v>1134</v>
      </c>
    </row>
    <row r="1936" spans="1:4">
      <c r="A1936" s="33" t="s">
        <v>1703</v>
      </c>
      <c r="B1936" s="33" t="s">
        <v>1704</v>
      </c>
      <c r="C1936" s="33" t="s">
        <v>1698</v>
      </c>
      <c r="D1936" s="33" t="s">
        <v>1134</v>
      </c>
    </row>
    <row r="1937" spans="1:4">
      <c r="A1937" s="33" t="s">
        <v>1914</v>
      </c>
      <c r="B1937" s="33" t="s">
        <v>1922</v>
      </c>
      <c r="C1937" s="33" t="s">
        <v>1698</v>
      </c>
      <c r="D1937" s="33" t="s">
        <v>1134</v>
      </c>
    </row>
    <row r="1938" spans="1:4">
      <c r="A1938" s="33" t="s">
        <v>1916</v>
      </c>
      <c r="B1938" s="33" t="s">
        <v>1924</v>
      </c>
      <c r="C1938" s="33" t="s">
        <v>1698</v>
      </c>
      <c r="D1938" s="33" t="s">
        <v>1134</v>
      </c>
    </row>
    <row r="1939" spans="1:4">
      <c r="A1939" s="33" t="s">
        <v>2302</v>
      </c>
      <c r="B1939" s="33" t="s">
        <v>2291</v>
      </c>
      <c r="C1939" s="33" t="s">
        <v>1698</v>
      </c>
      <c r="D1939" s="33" t="s">
        <v>1134</v>
      </c>
    </row>
    <row r="1940" spans="1:4">
      <c r="A1940" s="33" t="s">
        <v>2304</v>
      </c>
      <c r="B1940" s="33" t="s">
        <v>2293</v>
      </c>
      <c r="C1940" s="33" t="s">
        <v>1698</v>
      </c>
      <c r="D1940" s="33" t="s">
        <v>1134</v>
      </c>
    </row>
    <row r="1941" spans="1:4">
      <c r="A1941" s="33" t="s">
        <v>2298</v>
      </c>
      <c r="B1941" s="33" t="s">
        <v>2287</v>
      </c>
      <c r="C1941" s="33" t="s">
        <v>1698</v>
      </c>
      <c r="D1941" s="33" t="s">
        <v>1134</v>
      </c>
    </row>
    <row r="1942" spans="1:4">
      <c r="A1942" s="33" t="s">
        <v>2300</v>
      </c>
      <c r="B1942" s="33" t="s">
        <v>2289</v>
      </c>
      <c r="C1942" s="33" t="s">
        <v>1698</v>
      </c>
      <c r="D1942" s="33" t="s">
        <v>1134</v>
      </c>
    </row>
    <row r="1943" spans="1:4">
      <c r="A1943" s="33" t="s">
        <v>1707</v>
      </c>
      <c r="B1943" s="33" t="s">
        <v>1708</v>
      </c>
      <c r="C1943" s="33" t="s">
        <v>1698</v>
      </c>
      <c r="D1943" s="33" t="s">
        <v>1134</v>
      </c>
    </row>
    <row r="1944" spans="1:4">
      <c r="A1944" s="33" t="s">
        <v>1711</v>
      </c>
      <c r="B1944" s="33" t="s">
        <v>1712</v>
      </c>
      <c r="C1944" s="33" t="s">
        <v>1698</v>
      </c>
      <c r="D1944" s="33" t="s">
        <v>1134</v>
      </c>
    </row>
    <row r="1945" spans="1:4">
      <c r="A1945" s="33" t="s">
        <v>2122</v>
      </c>
      <c r="B1945" s="33" t="s">
        <v>2123</v>
      </c>
      <c r="C1945" s="33" t="s">
        <v>1698</v>
      </c>
      <c r="D1945" s="33" t="s">
        <v>1134</v>
      </c>
    </row>
    <row r="1946" spans="1:4">
      <c r="A1946" s="33" t="s">
        <v>2130</v>
      </c>
      <c r="B1946" s="33" t="s">
        <v>2131</v>
      </c>
      <c r="C1946" s="33" t="s">
        <v>1698</v>
      </c>
      <c r="D1946" s="33" t="s">
        <v>1134</v>
      </c>
    </row>
    <row r="1947" spans="1:4">
      <c r="A1947" s="33" t="s">
        <v>2048</v>
      </c>
      <c r="B1947" s="33" t="s">
        <v>2049</v>
      </c>
      <c r="C1947" s="33" t="s">
        <v>1698</v>
      </c>
      <c r="D1947" s="33" t="s">
        <v>1134</v>
      </c>
    </row>
    <row r="1948" spans="1:4">
      <c r="A1948" s="33" t="s">
        <v>2052</v>
      </c>
      <c r="B1948" s="33" t="s">
        <v>2053</v>
      </c>
      <c r="C1948" s="33" t="s">
        <v>1698</v>
      </c>
      <c r="D1948" s="33" t="s">
        <v>1134</v>
      </c>
    </row>
    <row r="1949" spans="1:4">
      <c r="A1949" s="33" t="s">
        <v>2140</v>
      </c>
      <c r="B1949" s="33" t="s">
        <v>2141</v>
      </c>
      <c r="C1949" s="33" t="s">
        <v>1698</v>
      </c>
      <c r="D1949" s="33" t="s">
        <v>1134</v>
      </c>
    </row>
    <row r="1950" spans="1:4">
      <c r="A1950" s="33" t="s">
        <v>2148</v>
      </c>
      <c r="B1950" s="33" t="s">
        <v>2149</v>
      </c>
      <c r="C1950" s="33" t="s">
        <v>1698</v>
      </c>
      <c r="D1950" s="33" t="s">
        <v>1134</v>
      </c>
    </row>
    <row r="1951" spans="1:4">
      <c r="A1951" s="33" t="s">
        <v>2068</v>
      </c>
      <c r="B1951" s="33" t="s">
        <v>2069</v>
      </c>
      <c r="C1951" s="33" t="s">
        <v>1698</v>
      </c>
      <c r="D1951" s="33" t="s">
        <v>1134</v>
      </c>
    </row>
    <row r="1952" spans="1:4">
      <c r="A1952" s="33" t="s">
        <v>2076</v>
      </c>
      <c r="B1952" s="33" t="s">
        <v>2077</v>
      </c>
      <c r="C1952" s="33" t="s">
        <v>1698</v>
      </c>
      <c r="D1952" s="33" t="s">
        <v>1134</v>
      </c>
    </row>
    <row r="1953" spans="1:4">
      <c r="A1953" s="33" t="s">
        <v>1944</v>
      </c>
      <c r="B1953" s="33" t="s">
        <v>1943</v>
      </c>
      <c r="C1953" s="33" t="s">
        <v>1698</v>
      </c>
      <c r="D1953" s="33" t="s">
        <v>1134</v>
      </c>
    </row>
    <row r="1954" spans="1:4">
      <c r="A1954" s="33" t="s">
        <v>1946</v>
      </c>
      <c r="B1954" s="33" t="s">
        <v>1945</v>
      </c>
      <c r="C1954" s="33" t="s">
        <v>1698</v>
      </c>
      <c r="D1954" s="33" t="s">
        <v>1134</v>
      </c>
    </row>
    <row r="1955" spans="1:4">
      <c r="A1955" s="33" t="s">
        <v>2056</v>
      </c>
      <c r="B1955" s="33" t="s">
        <v>2057</v>
      </c>
      <c r="C1955" s="33" t="s">
        <v>1698</v>
      </c>
      <c r="D1955" s="33" t="s">
        <v>1134</v>
      </c>
    </row>
    <row r="1956" spans="1:4">
      <c r="A1956" s="33" t="s">
        <v>2060</v>
      </c>
      <c r="B1956" s="33" t="s">
        <v>2061</v>
      </c>
      <c r="C1956" s="33" t="s">
        <v>1698</v>
      </c>
      <c r="D1956" s="33" t="s">
        <v>1134</v>
      </c>
    </row>
    <row r="1957" spans="1:4">
      <c r="A1957" s="33" t="s">
        <v>1948</v>
      </c>
      <c r="B1957" s="33" t="s">
        <v>1947</v>
      </c>
      <c r="C1957" s="33" t="s">
        <v>1698</v>
      </c>
      <c r="D1957" s="33" t="s">
        <v>1134</v>
      </c>
    </row>
    <row r="1958" spans="1:4">
      <c r="A1958" s="33" t="s">
        <v>1950</v>
      </c>
      <c r="B1958" s="33" t="s">
        <v>1949</v>
      </c>
      <c r="C1958" s="33" t="s">
        <v>1698</v>
      </c>
      <c r="D1958" s="33" t="s">
        <v>1134</v>
      </c>
    </row>
    <row r="1959" spans="1:4">
      <c r="A1959" s="33" t="s">
        <v>2124</v>
      </c>
      <c r="B1959" s="33" t="s">
        <v>2125</v>
      </c>
      <c r="C1959" s="33" t="s">
        <v>1698</v>
      </c>
      <c r="D1959" s="33" t="s">
        <v>1134</v>
      </c>
    </row>
    <row r="1960" spans="1:4">
      <c r="A1960" s="33" t="s">
        <v>2132</v>
      </c>
      <c r="B1960" s="33" t="s">
        <v>2133</v>
      </c>
      <c r="C1960" s="33" t="s">
        <v>1698</v>
      </c>
      <c r="D1960" s="33" t="s">
        <v>1134</v>
      </c>
    </row>
    <row r="1961" spans="1:4">
      <c r="A1961" s="33" t="s">
        <v>2050</v>
      </c>
      <c r="B1961" s="33" t="s">
        <v>2051</v>
      </c>
      <c r="C1961" s="33" t="s">
        <v>1698</v>
      </c>
      <c r="D1961" s="33" t="s">
        <v>1134</v>
      </c>
    </row>
    <row r="1962" spans="1:4">
      <c r="A1962" s="33" t="s">
        <v>2054</v>
      </c>
      <c r="B1962" s="33" t="s">
        <v>2055</v>
      </c>
      <c r="C1962" s="33" t="s">
        <v>1698</v>
      </c>
      <c r="D1962" s="33" t="s">
        <v>1134</v>
      </c>
    </row>
    <row r="1963" spans="1:4">
      <c r="A1963" s="33" t="s">
        <v>2142</v>
      </c>
      <c r="B1963" s="33" t="s">
        <v>2143</v>
      </c>
      <c r="C1963" s="33" t="s">
        <v>1698</v>
      </c>
      <c r="D1963" s="33" t="s">
        <v>1134</v>
      </c>
    </row>
    <row r="1964" spans="1:4">
      <c r="A1964" s="33" t="s">
        <v>2150</v>
      </c>
      <c r="B1964" s="33" t="s">
        <v>2151</v>
      </c>
      <c r="C1964" s="33" t="s">
        <v>1698</v>
      </c>
      <c r="D1964" s="33" t="s">
        <v>1134</v>
      </c>
    </row>
    <row r="1965" spans="1:4">
      <c r="A1965" s="33" t="s">
        <v>2070</v>
      </c>
      <c r="B1965" s="33" t="s">
        <v>2071</v>
      </c>
      <c r="C1965" s="33" t="s">
        <v>1698</v>
      </c>
      <c r="D1965" s="33" t="s">
        <v>1134</v>
      </c>
    </row>
    <row r="1966" spans="1:4">
      <c r="A1966" s="33" t="s">
        <v>2078</v>
      </c>
      <c r="B1966" s="33" t="s">
        <v>2079</v>
      </c>
      <c r="C1966" s="33" t="s">
        <v>1698</v>
      </c>
      <c r="D1966" s="33" t="s">
        <v>1134</v>
      </c>
    </row>
    <row r="1967" spans="1:4">
      <c r="A1967" s="33" t="s">
        <v>1952</v>
      </c>
      <c r="B1967" s="33" t="s">
        <v>1951</v>
      </c>
      <c r="C1967" s="33" t="s">
        <v>1698</v>
      </c>
      <c r="D1967" s="33" t="s">
        <v>1134</v>
      </c>
    </row>
    <row r="1968" spans="1:4">
      <c r="A1968" s="33" t="s">
        <v>1954</v>
      </c>
      <c r="B1968" s="33" t="s">
        <v>1953</v>
      </c>
      <c r="C1968" s="33" t="s">
        <v>1698</v>
      </c>
      <c r="D1968" s="33" t="s">
        <v>1134</v>
      </c>
    </row>
    <row r="1969" spans="1:4">
      <c r="A1969" s="33" t="s">
        <v>2058</v>
      </c>
      <c r="B1969" s="33" t="s">
        <v>2059</v>
      </c>
      <c r="C1969" s="33" t="s">
        <v>1698</v>
      </c>
      <c r="D1969" s="33" t="s">
        <v>1134</v>
      </c>
    </row>
    <row r="1970" spans="1:4">
      <c r="A1970" s="33" t="s">
        <v>2062</v>
      </c>
      <c r="B1970" s="33" t="s">
        <v>2063</v>
      </c>
      <c r="C1970" s="33" t="s">
        <v>1698</v>
      </c>
      <c r="D1970" s="33" t="s">
        <v>1134</v>
      </c>
    </row>
    <row r="1971" spans="1:4">
      <c r="A1971" s="33" t="s">
        <v>1956</v>
      </c>
      <c r="B1971" s="33" t="s">
        <v>1955</v>
      </c>
      <c r="C1971" s="33" t="s">
        <v>1698</v>
      </c>
      <c r="D1971" s="33" t="s">
        <v>1134</v>
      </c>
    </row>
    <row r="1972" spans="1:4">
      <c r="A1972" s="33" t="s">
        <v>1958</v>
      </c>
      <c r="B1972" s="33" t="s">
        <v>1957</v>
      </c>
      <c r="C1972" s="33" t="s">
        <v>1698</v>
      </c>
      <c r="D1972" s="33" t="s">
        <v>1134</v>
      </c>
    </row>
    <row r="1973" spans="1:4">
      <c r="A1973" s="33" t="s">
        <v>2126</v>
      </c>
      <c r="B1973" s="33" t="s">
        <v>2127</v>
      </c>
      <c r="C1973" s="33" t="s">
        <v>1698</v>
      </c>
      <c r="D1973" s="33" t="s">
        <v>1134</v>
      </c>
    </row>
    <row r="1974" spans="1:4">
      <c r="A1974" s="33" t="s">
        <v>2134</v>
      </c>
      <c r="B1974" s="33" t="s">
        <v>2135</v>
      </c>
      <c r="C1974" s="33" t="s">
        <v>1698</v>
      </c>
      <c r="D1974" s="33" t="s">
        <v>1134</v>
      </c>
    </row>
    <row r="1975" spans="1:4">
      <c r="A1975" s="33" t="s">
        <v>1671</v>
      </c>
      <c r="B1975" s="33" t="s">
        <v>795</v>
      </c>
      <c r="C1975" s="33" t="s">
        <v>2017</v>
      </c>
      <c r="D1975" s="33" t="s">
        <v>435</v>
      </c>
    </row>
    <row r="1976" spans="1:4">
      <c r="A1976" s="33" t="s">
        <v>1350</v>
      </c>
      <c r="B1976" s="33" t="s">
        <v>1352</v>
      </c>
      <c r="C1976" s="33" t="s">
        <v>2017</v>
      </c>
      <c r="D1976" s="33" t="s">
        <v>435</v>
      </c>
    </row>
    <row r="1977" spans="1:4">
      <c r="A1977" s="33" t="s">
        <v>1677</v>
      </c>
      <c r="B1977" s="33" t="s">
        <v>187</v>
      </c>
      <c r="C1977" s="33" t="s">
        <v>2017</v>
      </c>
      <c r="D1977" s="33" t="s">
        <v>435</v>
      </c>
    </row>
    <row r="1978" spans="1:4">
      <c r="A1978" s="33" t="s">
        <v>1670</v>
      </c>
      <c r="B1978" s="33" t="s">
        <v>796</v>
      </c>
      <c r="C1978" s="33" t="s">
        <v>2017</v>
      </c>
      <c r="D1978" s="33" t="s">
        <v>435</v>
      </c>
    </row>
    <row r="1979" spans="1:4">
      <c r="A1979" s="33" t="s">
        <v>2374</v>
      </c>
      <c r="B1979" s="33" t="s">
        <v>2375</v>
      </c>
      <c r="C1979" s="33" t="s">
        <v>2017</v>
      </c>
      <c r="D1979" s="33" t="s">
        <v>435</v>
      </c>
    </row>
    <row r="1980" spans="1:4">
      <c r="A1980" s="33" t="s">
        <v>1773</v>
      </c>
      <c r="B1980" s="33" t="s">
        <v>1772</v>
      </c>
      <c r="C1980" s="33" t="s">
        <v>2017</v>
      </c>
      <c r="D1980" s="33" t="s">
        <v>435</v>
      </c>
    </row>
    <row r="1981" spans="1:4">
      <c r="A1981" s="33" t="s">
        <v>2957</v>
      </c>
      <c r="B1981" s="33" t="s">
        <v>2958</v>
      </c>
      <c r="C1981" s="33" t="s">
        <v>2017</v>
      </c>
      <c r="D1981" s="33" t="s">
        <v>435</v>
      </c>
    </row>
    <row r="1982" spans="1:4">
      <c r="A1982" s="33" t="s">
        <v>1673</v>
      </c>
      <c r="B1982" s="33" t="s">
        <v>794</v>
      </c>
      <c r="C1982" s="33" t="s">
        <v>2017</v>
      </c>
      <c r="D1982" s="33" t="s">
        <v>435</v>
      </c>
    </row>
    <row r="1983" spans="1:4">
      <c r="A1983" s="33" t="s">
        <v>1672</v>
      </c>
      <c r="B1983" s="33" t="s">
        <v>793</v>
      </c>
      <c r="C1983" s="33" t="s">
        <v>2017</v>
      </c>
      <c r="D1983" s="33" t="s">
        <v>435</v>
      </c>
    </row>
    <row r="1984" spans="1:4">
      <c r="A1984" s="33" t="s">
        <v>1678</v>
      </c>
      <c r="B1984" s="33" t="s">
        <v>190</v>
      </c>
      <c r="C1984" s="33" t="s">
        <v>2017</v>
      </c>
      <c r="D1984" s="33" t="s">
        <v>435</v>
      </c>
    </row>
    <row r="1985" spans="1:4">
      <c r="A1985" s="33" t="s">
        <v>493</v>
      </c>
      <c r="B1985" s="33" t="s">
        <v>494</v>
      </c>
      <c r="C1985" s="33" t="s">
        <v>2017</v>
      </c>
      <c r="D1985" s="33" t="s">
        <v>435</v>
      </c>
    </row>
    <row r="1986" spans="1:4">
      <c r="A1986" s="33" t="s">
        <v>2118</v>
      </c>
      <c r="B1986" s="33" t="s">
        <v>2119</v>
      </c>
      <c r="C1986" s="33" t="s">
        <v>2017</v>
      </c>
      <c r="D1986" s="33" t="s">
        <v>435</v>
      </c>
    </row>
    <row r="1987" spans="1:4">
      <c r="A1987" s="33" t="s">
        <v>1775</v>
      </c>
      <c r="B1987" s="33" t="s">
        <v>1774</v>
      </c>
      <c r="C1987" s="33" t="s">
        <v>2017</v>
      </c>
      <c r="D1987" s="33" t="s">
        <v>435</v>
      </c>
    </row>
    <row r="1988" spans="1:4">
      <c r="A1988" s="33" t="s">
        <v>1777</v>
      </c>
      <c r="B1988" s="33" t="s">
        <v>1776</v>
      </c>
      <c r="C1988" s="33" t="s">
        <v>2017</v>
      </c>
      <c r="D1988" s="33" t="s">
        <v>435</v>
      </c>
    </row>
    <row r="1989" spans="1:4">
      <c r="A1989" s="33" t="s">
        <v>1779</v>
      </c>
      <c r="B1989" s="33" t="s">
        <v>1778</v>
      </c>
      <c r="C1989" s="33" t="s">
        <v>2017</v>
      </c>
      <c r="D1989" s="33" t="s">
        <v>435</v>
      </c>
    </row>
    <row r="1990" spans="1:4">
      <c r="A1990" s="33" t="s">
        <v>1781</v>
      </c>
      <c r="B1990" s="33" t="s">
        <v>1780</v>
      </c>
      <c r="C1990" s="33" t="s">
        <v>2017</v>
      </c>
      <c r="D1990" s="33" t="s">
        <v>435</v>
      </c>
    </row>
    <row r="1991" spans="1:4">
      <c r="A1991" s="33" t="s">
        <v>1783</v>
      </c>
      <c r="B1991" s="33" t="s">
        <v>1782</v>
      </c>
      <c r="C1991" s="33" t="s">
        <v>2017</v>
      </c>
      <c r="D1991" s="33" t="s">
        <v>435</v>
      </c>
    </row>
    <row r="1992" spans="1:4">
      <c r="A1992" s="33" t="s">
        <v>1785</v>
      </c>
      <c r="B1992" s="33" t="s">
        <v>1784</v>
      </c>
      <c r="C1992" s="33" t="s">
        <v>2017</v>
      </c>
      <c r="D1992" s="33" t="s">
        <v>435</v>
      </c>
    </row>
    <row r="1993" spans="1:4">
      <c r="A1993" s="33" t="s">
        <v>1675</v>
      </c>
      <c r="B1993" s="33" t="s">
        <v>188</v>
      </c>
      <c r="C1993" s="33" t="s">
        <v>2017</v>
      </c>
      <c r="D1993" s="33" t="s">
        <v>435</v>
      </c>
    </row>
    <row r="1994" spans="1:4">
      <c r="A1994" s="33" t="s">
        <v>1787</v>
      </c>
      <c r="B1994" s="33" t="s">
        <v>1786</v>
      </c>
      <c r="C1994" s="33" t="s">
        <v>2017</v>
      </c>
      <c r="D1994" s="33" t="s">
        <v>435</v>
      </c>
    </row>
    <row r="1995" spans="1:4">
      <c r="A1995" s="33" t="s">
        <v>1676</v>
      </c>
      <c r="B1995" s="33" t="s">
        <v>189</v>
      </c>
      <c r="C1995" s="33" t="s">
        <v>2017</v>
      </c>
      <c r="D1995" s="33" t="s">
        <v>435</v>
      </c>
    </row>
    <row r="1996" spans="1:4">
      <c r="A1996" s="33" t="s">
        <v>1789</v>
      </c>
      <c r="B1996" s="33" t="s">
        <v>1788</v>
      </c>
      <c r="C1996" s="33" t="s">
        <v>2017</v>
      </c>
      <c r="D1996" s="33" t="s">
        <v>435</v>
      </c>
    </row>
    <row r="1997" spans="1:4">
      <c r="A1997" s="33" t="s">
        <v>1791</v>
      </c>
      <c r="B1997" s="33" t="s">
        <v>1790</v>
      </c>
      <c r="C1997" s="33" t="s">
        <v>2017</v>
      </c>
      <c r="D1997" s="33" t="s">
        <v>435</v>
      </c>
    </row>
    <row r="1998" spans="1:4">
      <c r="A1998" s="33" t="s">
        <v>1793</v>
      </c>
      <c r="B1998" s="33" t="s">
        <v>1792</v>
      </c>
      <c r="C1998" s="33" t="s">
        <v>2017</v>
      </c>
      <c r="D1998" s="33" t="s">
        <v>435</v>
      </c>
    </row>
    <row r="1999" spans="1:4">
      <c r="A1999" s="33" t="s">
        <v>1674</v>
      </c>
      <c r="B1999" s="33" t="s">
        <v>792</v>
      </c>
      <c r="C1999" s="33" t="s">
        <v>2017</v>
      </c>
      <c r="D1999" s="33" t="s">
        <v>435</v>
      </c>
    </row>
    <row r="2000" spans="1:4">
      <c r="A2000" s="33" t="s">
        <v>1668</v>
      </c>
      <c r="B2000" s="33" t="s">
        <v>555</v>
      </c>
      <c r="C2000" s="33" t="s">
        <v>2017</v>
      </c>
      <c r="D2000" s="33" t="s">
        <v>435</v>
      </c>
    </row>
    <row r="2001" spans="1:4">
      <c r="A2001" s="33" t="s">
        <v>1664</v>
      </c>
      <c r="B2001" s="33" t="s">
        <v>986</v>
      </c>
      <c r="C2001" s="33" t="s">
        <v>2017</v>
      </c>
      <c r="D2001" s="33" t="s">
        <v>435</v>
      </c>
    </row>
    <row r="2002" spans="1:4">
      <c r="A2002" s="33" t="s">
        <v>1667</v>
      </c>
      <c r="B2002" s="33" t="s">
        <v>274</v>
      </c>
      <c r="C2002" s="33" t="s">
        <v>2017</v>
      </c>
      <c r="D2002" s="33" t="s">
        <v>435</v>
      </c>
    </row>
    <row r="2003" spans="1:4">
      <c r="A2003" s="33" t="s">
        <v>1666</v>
      </c>
      <c r="B2003" s="33" t="s">
        <v>273</v>
      </c>
      <c r="C2003" s="33" t="s">
        <v>2017</v>
      </c>
      <c r="D2003" s="33" t="s">
        <v>435</v>
      </c>
    </row>
    <row r="2004" spans="1:4">
      <c r="A2004" s="33" t="s">
        <v>1351</v>
      </c>
      <c r="B2004" s="33" t="s">
        <v>1353</v>
      </c>
      <c r="C2004" s="33" t="s">
        <v>2017</v>
      </c>
      <c r="D2004" s="33" t="s">
        <v>435</v>
      </c>
    </row>
    <row r="2005" spans="1:4">
      <c r="A2005" s="33" t="s">
        <v>1669</v>
      </c>
      <c r="B2005" s="33" t="s">
        <v>556</v>
      </c>
      <c r="C2005" s="33" t="s">
        <v>2017</v>
      </c>
      <c r="D2005" s="33" t="s">
        <v>435</v>
      </c>
    </row>
    <row r="2006" spans="1:4">
      <c r="A2006" s="33" t="s">
        <v>1665</v>
      </c>
      <c r="B2006" s="33" t="s">
        <v>987</v>
      </c>
      <c r="C2006" s="33" t="s">
        <v>2017</v>
      </c>
      <c r="D2006" s="33" t="s">
        <v>435</v>
      </c>
    </row>
    <row r="2007" spans="1:4">
      <c r="A2007" s="33" t="s">
        <v>1795</v>
      </c>
      <c r="B2007" s="33" t="s">
        <v>1794</v>
      </c>
      <c r="C2007" s="33" t="s">
        <v>2017</v>
      </c>
      <c r="D2007" s="33" t="s">
        <v>435</v>
      </c>
    </row>
    <row r="2008" spans="1:4">
      <c r="A2008" s="33" t="s">
        <v>1202</v>
      </c>
      <c r="B2008" s="33" t="s">
        <v>1049</v>
      </c>
      <c r="C2008" s="33" t="s">
        <v>1369</v>
      </c>
      <c r="D2008" s="33" t="s">
        <v>437</v>
      </c>
    </row>
    <row r="2009" spans="1:4">
      <c r="A2009" s="33" t="s">
        <v>1227</v>
      </c>
      <c r="B2009" s="33" t="s">
        <v>1085</v>
      </c>
      <c r="C2009" s="33" t="s">
        <v>1369</v>
      </c>
      <c r="D2009" s="33" t="s">
        <v>437</v>
      </c>
    </row>
    <row r="2010" spans="1:4">
      <c r="A2010" s="33" t="s">
        <v>1223</v>
      </c>
      <c r="B2010" s="33" t="s">
        <v>1079</v>
      </c>
      <c r="C2010" s="33" t="s">
        <v>1369</v>
      </c>
      <c r="D2010" s="33" t="s">
        <v>437</v>
      </c>
    </row>
    <row r="2011" spans="1:4">
      <c r="A2011" s="33" t="s">
        <v>1796</v>
      </c>
      <c r="B2011" s="33" t="s">
        <v>1045</v>
      </c>
      <c r="C2011" s="33" t="s">
        <v>1369</v>
      </c>
      <c r="D2011" s="33" t="s">
        <v>437</v>
      </c>
    </row>
    <row r="2012" spans="1:4">
      <c r="A2012" s="33" t="s">
        <v>2217</v>
      </c>
      <c r="B2012" s="33" t="s">
        <v>2218</v>
      </c>
      <c r="C2012" s="33" t="s">
        <v>1369</v>
      </c>
      <c r="D2012" s="33" t="s">
        <v>437</v>
      </c>
    </row>
    <row r="2013" spans="1:4">
      <c r="A2013" s="33" t="s">
        <v>1325</v>
      </c>
      <c r="B2013" s="33" t="s">
        <v>1120</v>
      </c>
      <c r="C2013" s="33" t="s">
        <v>1369</v>
      </c>
      <c r="D2013" s="33" t="s">
        <v>437</v>
      </c>
    </row>
    <row r="2014" spans="1:4">
      <c r="A2014" s="33" t="s">
        <v>1209</v>
      </c>
      <c r="B2014" s="33" t="s">
        <v>1059</v>
      </c>
      <c r="C2014" s="33" t="s">
        <v>1369</v>
      </c>
      <c r="D2014" s="33" t="s">
        <v>1135</v>
      </c>
    </row>
    <row r="2015" spans="1:4">
      <c r="A2015" s="33"/>
      <c r="B2015" s="33"/>
      <c r="C2015" s="33"/>
      <c r="D2015" s="33" t="s">
        <v>437</v>
      </c>
    </row>
    <row r="2016" spans="1:4">
      <c r="A2016" s="33" t="s">
        <v>1228</v>
      </c>
      <c r="B2016" s="33" t="s">
        <v>1086</v>
      </c>
      <c r="C2016" s="33" t="s">
        <v>1369</v>
      </c>
      <c r="D2016" s="33" t="s">
        <v>437</v>
      </c>
    </row>
    <row r="2017" spans="1:4">
      <c r="A2017" s="33" t="s">
        <v>1310</v>
      </c>
      <c r="B2017" s="33" t="s">
        <v>1100</v>
      </c>
      <c r="C2017" s="33" t="s">
        <v>1369</v>
      </c>
      <c r="D2017" s="33" t="s">
        <v>437</v>
      </c>
    </row>
    <row r="2018" spans="1:4">
      <c r="A2018" s="33" t="s">
        <v>1208</v>
      </c>
      <c r="B2018" s="33" t="s">
        <v>1058</v>
      </c>
      <c r="C2018" s="33" t="s">
        <v>1369</v>
      </c>
      <c r="D2018" s="33" t="s">
        <v>437</v>
      </c>
    </row>
    <row r="2019" spans="1:4">
      <c r="A2019" s="33" t="s">
        <v>2197</v>
      </c>
      <c r="B2019" s="33" t="s">
        <v>2198</v>
      </c>
      <c r="C2019" s="33" t="s">
        <v>1369</v>
      </c>
      <c r="D2019" s="33" t="s">
        <v>437</v>
      </c>
    </row>
    <row r="2020" spans="1:4">
      <c r="A2020" s="33"/>
      <c r="B2020" s="33"/>
      <c r="C2020" s="33"/>
      <c r="D2020" s="33" t="s">
        <v>2396</v>
      </c>
    </row>
    <row r="2021" spans="1:4">
      <c r="A2021" s="33" t="s">
        <v>2199</v>
      </c>
      <c r="B2021" s="33" t="s">
        <v>2200</v>
      </c>
      <c r="C2021" s="33" t="s">
        <v>1369</v>
      </c>
      <c r="D2021" s="33" t="s">
        <v>437</v>
      </c>
    </row>
    <row r="2022" spans="1:4">
      <c r="A2022" s="33"/>
      <c r="B2022" s="33"/>
      <c r="C2022" s="33"/>
      <c r="D2022" s="33" t="s">
        <v>2396</v>
      </c>
    </row>
    <row r="2023" spans="1:4">
      <c r="A2023" s="33" t="s">
        <v>2215</v>
      </c>
      <c r="B2023" s="33" t="s">
        <v>2216</v>
      </c>
      <c r="C2023" s="33" t="s">
        <v>1369</v>
      </c>
      <c r="D2023" s="33" t="s">
        <v>437</v>
      </c>
    </row>
    <row r="2024" spans="1:4">
      <c r="A2024" s="33"/>
      <c r="B2024" s="33"/>
      <c r="C2024" s="33"/>
      <c r="D2024" s="33" t="s">
        <v>2396</v>
      </c>
    </row>
    <row r="2025" spans="1:4">
      <c r="A2025" s="33" t="s">
        <v>2201</v>
      </c>
      <c r="B2025" s="33" t="s">
        <v>2202</v>
      </c>
      <c r="C2025" s="33" t="s">
        <v>1369</v>
      </c>
      <c r="D2025" s="33" t="s">
        <v>437</v>
      </c>
    </row>
    <row r="2026" spans="1:4">
      <c r="A2026" s="33"/>
      <c r="B2026" s="33"/>
      <c r="C2026" s="33"/>
      <c r="D2026" s="33" t="s">
        <v>2396</v>
      </c>
    </row>
    <row r="2027" spans="1:4">
      <c r="A2027" s="33" t="s">
        <v>2205</v>
      </c>
      <c r="B2027" s="33" t="s">
        <v>2206</v>
      </c>
      <c r="C2027" s="33" t="s">
        <v>1369</v>
      </c>
      <c r="D2027" s="33" t="s">
        <v>437</v>
      </c>
    </row>
    <row r="2028" spans="1:4">
      <c r="A2028" s="33"/>
      <c r="B2028" s="33"/>
      <c r="C2028" s="33"/>
      <c r="D2028" s="33" t="s">
        <v>2396</v>
      </c>
    </row>
    <row r="2029" spans="1:4">
      <c r="A2029" s="33" t="s">
        <v>2207</v>
      </c>
      <c r="B2029" s="33" t="s">
        <v>2208</v>
      </c>
      <c r="C2029" s="33" t="s">
        <v>1369</v>
      </c>
      <c r="D2029" s="33" t="s">
        <v>437</v>
      </c>
    </row>
    <row r="2030" spans="1:4">
      <c r="A2030" s="33"/>
      <c r="B2030" s="33"/>
      <c r="C2030" s="33"/>
      <c r="D2030" s="33" t="s">
        <v>2396</v>
      </c>
    </row>
    <row r="2031" spans="1:4">
      <c r="A2031" s="33" t="s">
        <v>2692</v>
      </c>
      <c r="B2031" s="33" t="s">
        <v>2693</v>
      </c>
      <c r="C2031" s="33" t="s">
        <v>1369</v>
      </c>
      <c r="D2031" s="33" t="s">
        <v>437</v>
      </c>
    </row>
    <row r="2032" spans="1:4">
      <c r="A2032" s="33" t="s">
        <v>2209</v>
      </c>
      <c r="B2032" s="33" t="s">
        <v>2210</v>
      </c>
      <c r="C2032" s="33" t="s">
        <v>1369</v>
      </c>
      <c r="D2032" s="33" t="s">
        <v>437</v>
      </c>
    </row>
    <row r="2033" spans="1:4">
      <c r="A2033" s="33"/>
      <c r="B2033" s="33"/>
      <c r="C2033" s="33"/>
      <c r="D2033" s="33" t="s">
        <v>2396</v>
      </c>
    </row>
    <row r="2034" spans="1:4">
      <c r="A2034" s="33" t="s">
        <v>2211</v>
      </c>
      <c r="B2034" s="33" t="s">
        <v>2212</v>
      </c>
      <c r="C2034" s="33" t="s">
        <v>1369</v>
      </c>
      <c r="D2034" s="33" t="s">
        <v>437</v>
      </c>
    </row>
    <row r="2035" spans="1:4">
      <c r="A2035" s="33"/>
      <c r="B2035" s="33"/>
      <c r="C2035" s="33"/>
      <c r="D2035" s="33" t="s">
        <v>2396</v>
      </c>
    </row>
    <row r="2036" spans="1:4">
      <c r="A2036" s="33" t="s">
        <v>2213</v>
      </c>
      <c r="B2036" s="33" t="s">
        <v>2214</v>
      </c>
      <c r="C2036" s="33" t="s">
        <v>1369</v>
      </c>
      <c r="D2036" s="33" t="s">
        <v>437</v>
      </c>
    </row>
    <row r="2037" spans="1:4">
      <c r="A2037" s="33"/>
      <c r="B2037" s="33"/>
      <c r="C2037" s="33"/>
      <c r="D2037" s="33" t="s">
        <v>2396</v>
      </c>
    </row>
    <row r="2038" spans="1:4">
      <c r="A2038" s="33" t="s">
        <v>2203</v>
      </c>
      <c r="B2038" s="33" t="s">
        <v>2204</v>
      </c>
      <c r="C2038" s="33" t="s">
        <v>1369</v>
      </c>
      <c r="D2038" s="33" t="s">
        <v>437</v>
      </c>
    </row>
    <row r="2039" spans="1:4">
      <c r="A2039" s="33"/>
      <c r="B2039" s="33"/>
      <c r="C2039" s="33"/>
      <c r="D2039" s="33" t="s">
        <v>2396</v>
      </c>
    </row>
    <row r="2040" spans="1:4">
      <c r="A2040" s="33" t="s">
        <v>2413</v>
      </c>
      <c r="B2040" s="33" t="s">
        <v>2414</v>
      </c>
      <c r="C2040" s="33" t="s">
        <v>1369</v>
      </c>
      <c r="D2040" s="33" t="s">
        <v>437</v>
      </c>
    </row>
    <row r="2041" spans="1:4">
      <c r="A2041" s="33" t="s">
        <v>1226</v>
      </c>
      <c r="B2041" s="33" t="s">
        <v>1084</v>
      </c>
      <c r="C2041" s="33" t="s">
        <v>1369</v>
      </c>
      <c r="D2041" s="33" t="s">
        <v>437</v>
      </c>
    </row>
    <row r="2042" spans="1:4">
      <c r="A2042" s="33" t="s">
        <v>1308</v>
      </c>
      <c r="B2042" s="33" t="s">
        <v>1098</v>
      </c>
      <c r="C2042" s="33" t="s">
        <v>1369</v>
      </c>
      <c r="D2042" s="33" t="s">
        <v>437</v>
      </c>
    </row>
    <row r="2043" spans="1:4">
      <c r="A2043" s="33" t="s">
        <v>1321</v>
      </c>
      <c r="B2043" s="33" t="s">
        <v>1115</v>
      </c>
      <c r="C2043" s="33" t="s">
        <v>1369</v>
      </c>
      <c r="D2043" s="33" t="s">
        <v>437</v>
      </c>
    </row>
    <row r="2044" spans="1:4">
      <c r="A2044" s="33" t="s">
        <v>2219</v>
      </c>
      <c r="B2044" s="33" t="s">
        <v>2220</v>
      </c>
      <c r="C2044" s="33" t="s">
        <v>1369</v>
      </c>
      <c r="D2044" s="33" t="s">
        <v>437</v>
      </c>
    </row>
    <row r="2045" spans="1:4">
      <c r="A2045" s="33" t="s">
        <v>1359</v>
      </c>
      <c r="B2045" s="33" t="s">
        <v>1174</v>
      </c>
      <c r="C2045" s="33" t="s">
        <v>1369</v>
      </c>
      <c r="D2045" s="33" t="s">
        <v>437</v>
      </c>
    </row>
    <row r="2046" spans="1:4">
      <c r="A2046" s="33" t="s">
        <v>1334</v>
      </c>
      <c r="B2046" s="33" t="s">
        <v>1145</v>
      </c>
      <c r="C2046" s="33" t="s">
        <v>1369</v>
      </c>
      <c r="D2046" s="33" t="s">
        <v>437</v>
      </c>
    </row>
    <row r="2047" spans="1:4">
      <c r="A2047" s="33" t="s">
        <v>1341</v>
      </c>
      <c r="B2047" s="33" t="s">
        <v>1160</v>
      </c>
      <c r="C2047" s="33" t="s">
        <v>1369</v>
      </c>
      <c r="D2047" s="33" t="s">
        <v>437</v>
      </c>
    </row>
    <row r="2048" spans="1:4">
      <c r="A2048" s="33" t="s">
        <v>1318</v>
      </c>
      <c r="B2048" s="33" t="s">
        <v>1111</v>
      </c>
      <c r="C2048" s="33" t="s">
        <v>1369</v>
      </c>
      <c r="D2048" s="33" t="s">
        <v>437</v>
      </c>
    </row>
    <row r="2049" spans="1:4">
      <c r="A2049" s="33" t="s">
        <v>1328</v>
      </c>
      <c r="B2049" s="33" t="s">
        <v>1123</v>
      </c>
      <c r="C2049" s="33" t="s">
        <v>1369</v>
      </c>
      <c r="D2049" s="33" t="s">
        <v>437</v>
      </c>
    </row>
    <row r="2050" spans="1:4">
      <c r="A2050" s="33" t="s">
        <v>1358</v>
      </c>
      <c r="B2050" s="33" t="s">
        <v>1173</v>
      </c>
      <c r="C2050" s="33" t="s">
        <v>1369</v>
      </c>
      <c r="D2050" s="33" t="s">
        <v>437</v>
      </c>
    </row>
    <row r="2051" spans="1:4">
      <c r="A2051" s="33" t="s">
        <v>1356</v>
      </c>
      <c r="B2051" s="33" t="s">
        <v>1171</v>
      </c>
      <c r="C2051" s="33" t="s">
        <v>1369</v>
      </c>
      <c r="D2051" s="33" t="s">
        <v>437</v>
      </c>
    </row>
    <row r="2052" spans="1:4">
      <c r="A2052" s="33" t="s">
        <v>1357</v>
      </c>
      <c r="B2052" s="33" t="s">
        <v>1172</v>
      </c>
      <c r="C2052" s="33" t="s">
        <v>1369</v>
      </c>
      <c r="D2052" s="33" t="s">
        <v>437</v>
      </c>
    </row>
    <row r="2053" spans="1:4">
      <c r="A2053" s="33" t="s">
        <v>1337</v>
      </c>
      <c r="B2053" s="33" t="s">
        <v>1150</v>
      </c>
      <c r="C2053" s="33" t="s">
        <v>1369</v>
      </c>
      <c r="D2053" s="33" t="s">
        <v>437</v>
      </c>
    </row>
    <row r="2054" spans="1:4">
      <c r="A2054" s="33" t="s">
        <v>1218</v>
      </c>
      <c r="B2054" s="33" t="s">
        <v>1071</v>
      </c>
      <c r="C2054" s="33" t="s">
        <v>1369</v>
      </c>
      <c r="D2054" s="33" t="s">
        <v>437</v>
      </c>
    </row>
    <row r="2055" spans="1:4">
      <c r="A2055" s="33" t="s">
        <v>1220</v>
      </c>
      <c r="B2055" s="33" t="s">
        <v>1076</v>
      </c>
      <c r="C2055" s="33" t="s">
        <v>1369</v>
      </c>
      <c r="D2055" s="33" t="s">
        <v>437</v>
      </c>
    </row>
    <row r="2056" spans="1:4">
      <c r="A2056" s="33" t="s">
        <v>1326</v>
      </c>
      <c r="B2056" s="33" t="s">
        <v>1121</v>
      </c>
      <c r="C2056" s="33" t="s">
        <v>1369</v>
      </c>
      <c r="D2056" s="33" t="s">
        <v>437</v>
      </c>
    </row>
    <row r="2057" spans="1:4">
      <c r="A2057" s="33" t="s">
        <v>1215</v>
      </c>
      <c r="B2057" s="33" t="s">
        <v>1068</v>
      </c>
      <c r="C2057" s="33" t="s">
        <v>1369</v>
      </c>
      <c r="D2057" s="33" t="s">
        <v>437</v>
      </c>
    </row>
    <row r="2058" spans="1:4">
      <c r="A2058" s="33" t="s">
        <v>1316</v>
      </c>
      <c r="B2058" s="33" t="s">
        <v>1108</v>
      </c>
      <c r="C2058" s="33" t="s">
        <v>1369</v>
      </c>
      <c r="D2058" s="33" t="s">
        <v>437</v>
      </c>
    </row>
    <row r="2059" spans="1:4">
      <c r="A2059" s="33" t="s">
        <v>1230</v>
      </c>
      <c r="B2059" s="33" t="s">
        <v>1090</v>
      </c>
      <c r="C2059" s="33" t="s">
        <v>1369</v>
      </c>
      <c r="D2059" s="33" t="s">
        <v>437</v>
      </c>
    </row>
    <row r="2060" spans="1:4">
      <c r="A2060" s="33" t="s">
        <v>1317</v>
      </c>
      <c r="B2060" s="33" t="s">
        <v>1109</v>
      </c>
      <c r="C2060" s="33" t="s">
        <v>1369</v>
      </c>
      <c r="D2060" s="33" t="s">
        <v>437</v>
      </c>
    </row>
    <row r="2061" spans="1:4">
      <c r="A2061" s="33" t="s">
        <v>1797</v>
      </c>
      <c r="B2061" s="33" t="s">
        <v>1105</v>
      </c>
      <c r="C2061" s="33" t="s">
        <v>1369</v>
      </c>
      <c r="D2061" s="33" t="s">
        <v>437</v>
      </c>
    </row>
    <row r="2062" spans="1:4">
      <c r="A2062" s="33" t="s">
        <v>1798</v>
      </c>
      <c r="B2062" s="33" t="s">
        <v>1157</v>
      </c>
      <c r="C2062" s="33" t="s">
        <v>1369</v>
      </c>
      <c r="D2062" s="33" t="s">
        <v>437</v>
      </c>
    </row>
    <row r="2063" spans="1:4">
      <c r="A2063" s="33" t="s">
        <v>1799</v>
      </c>
      <c r="B2063" s="33" t="s">
        <v>1093</v>
      </c>
      <c r="C2063" s="33" t="s">
        <v>1369</v>
      </c>
      <c r="D2063" s="33" t="s">
        <v>437</v>
      </c>
    </row>
    <row r="2064" spans="1:4">
      <c r="A2064" s="33" t="s">
        <v>1800</v>
      </c>
      <c r="B2064" s="33" t="s">
        <v>1072</v>
      </c>
      <c r="C2064" s="33" t="s">
        <v>1369</v>
      </c>
      <c r="D2064" s="33" t="s">
        <v>437</v>
      </c>
    </row>
    <row r="2065" spans="1:4">
      <c r="A2065" s="33" t="s">
        <v>2176</v>
      </c>
      <c r="B2065" s="33" t="s">
        <v>1101</v>
      </c>
      <c r="C2065" s="33" t="s">
        <v>1369</v>
      </c>
      <c r="D2065" s="33" t="s">
        <v>437</v>
      </c>
    </row>
    <row r="2066" spans="1:4">
      <c r="A2066" s="33" t="s">
        <v>1801</v>
      </c>
      <c r="B2066" s="33" t="s">
        <v>1156</v>
      </c>
      <c r="C2066" s="33" t="s">
        <v>1369</v>
      </c>
      <c r="D2066" s="33" t="s">
        <v>437</v>
      </c>
    </row>
    <row r="2067" spans="1:4">
      <c r="A2067" s="33" t="s">
        <v>1802</v>
      </c>
      <c r="B2067" s="33" t="s">
        <v>1144</v>
      </c>
      <c r="C2067" s="33" t="s">
        <v>1369</v>
      </c>
      <c r="D2067" s="33" t="s">
        <v>437</v>
      </c>
    </row>
    <row r="2068" spans="1:4">
      <c r="A2068" s="33" t="s">
        <v>1803</v>
      </c>
      <c r="B2068" s="33" t="s">
        <v>1056</v>
      </c>
      <c r="C2068" s="33" t="s">
        <v>1369</v>
      </c>
      <c r="D2068" s="33" t="s">
        <v>437</v>
      </c>
    </row>
    <row r="2069" spans="1:4">
      <c r="A2069" s="33" t="s">
        <v>1309</v>
      </c>
      <c r="B2069" s="33" t="s">
        <v>1099</v>
      </c>
      <c r="C2069" s="33" t="s">
        <v>1369</v>
      </c>
      <c r="D2069" s="33" t="s">
        <v>437</v>
      </c>
    </row>
    <row r="2070" spans="1:4">
      <c r="A2070" s="33" t="s">
        <v>1804</v>
      </c>
      <c r="B2070" s="33" t="s">
        <v>1147</v>
      </c>
      <c r="C2070" s="33" t="s">
        <v>1369</v>
      </c>
      <c r="D2070" s="33" t="s">
        <v>437</v>
      </c>
    </row>
    <row r="2071" spans="1:4">
      <c r="A2071" s="33" t="s">
        <v>1324</v>
      </c>
      <c r="B2071" s="33" t="s">
        <v>1119</v>
      </c>
      <c r="C2071" s="33" t="s">
        <v>1369</v>
      </c>
      <c r="D2071" s="33" t="s">
        <v>437</v>
      </c>
    </row>
    <row r="2072" spans="1:4">
      <c r="A2072" s="33" t="s">
        <v>1805</v>
      </c>
      <c r="B2072" s="33" t="s">
        <v>1097</v>
      </c>
      <c r="C2072" s="33" t="s">
        <v>1369</v>
      </c>
      <c r="D2072" s="33" t="s">
        <v>437</v>
      </c>
    </row>
    <row r="2073" spans="1:4">
      <c r="A2073" s="33" t="s">
        <v>1806</v>
      </c>
      <c r="B2073" s="33" t="s">
        <v>1148</v>
      </c>
      <c r="C2073" s="33" t="s">
        <v>1369</v>
      </c>
      <c r="D2073" s="33" t="s">
        <v>437</v>
      </c>
    </row>
    <row r="2074" spans="1:4">
      <c r="A2074" s="33" t="s">
        <v>1807</v>
      </c>
      <c r="B2074" s="33" t="s">
        <v>1142</v>
      </c>
      <c r="C2074" s="33" t="s">
        <v>1369</v>
      </c>
      <c r="D2074" s="33" t="s">
        <v>437</v>
      </c>
    </row>
    <row r="2075" spans="1:4">
      <c r="A2075" s="33" t="s">
        <v>1808</v>
      </c>
      <c r="B2075" s="33" t="s">
        <v>1042</v>
      </c>
      <c r="C2075" s="33" t="s">
        <v>1369</v>
      </c>
      <c r="D2075" s="33" t="s">
        <v>437</v>
      </c>
    </row>
    <row r="2076" spans="1:4">
      <c r="A2076" s="33" t="s">
        <v>1809</v>
      </c>
      <c r="B2076" s="33" t="s">
        <v>1094</v>
      </c>
      <c r="C2076" s="33" t="s">
        <v>1369</v>
      </c>
      <c r="D2076" s="33" t="s">
        <v>437</v>
      </c>
    </row>
    <row r="2077" spans="1:4">
      <c r="A2077" s="33" t="s">
        <v>1216</v>
      </c>
      <c r="B2077" s="33" t="s">
        <v>1069</v>
      </c>
      <c r="C2077" s="33" t="s">
        <v>1369</v>
      </c>
      <c r="D2077" s="33" t="s">
        <v>437</v>
      </c>
    </row>
    <row r="2078" spans="1:4">
      <c r="A2078" s="33" t="s">
        <v>1329</v>
      </c>
      <c r="B2078" s="33" t="s">
        <v>1127</v>
      </c>
      <c r="C2078" s="33" t="s">
        <v>1369</v>
      </c>
      <c r="D2078" s="33" t="s">
        <v>437</v>
      </c>
    </row>
    <row r="2079" spans="1:4">
      <c r="A2079" s="33" t="s">
        <v>1810</v>
      </c>
      <c r="B2079" s="33" t="s">
        <v>1052</v>
      </c>
      <c r="C2079" s="33" t="s">
        <v>1369</v>
      </c>
      <c r="D2079" s="33" t="s">
        <v>437</v>
      </c>
    </row>
    <row r="2080" spans="1:4">
      <c r="A2080" s="33" t="s">
        <v>1342</v>
      </c>
      <c r="B2080" s="33" t="s">
        <v>1161</v>
      </c>
      <c r="C2080" s="33" t="s">
        <v>1369</v>
      </c>
      <c r="D2080" s="33" t="s">
        <v>437</v>
      </c>
    </row>
    <row r="2081" spans="1:4">
      <c r="A2081" s="33" t="s">
        <v>1812</v>
      </c>
      <c r="B2081" s="33" t="s">
        <v>1082</v>
      </c>
      <c r="C2081" s="33" t="s">
        <v>1369</v>
      </c>
      <c r="D2081" s="33" t="s">
        <v>437</v>
      </c>
    </row>
    <row r="2082" spans="1:4">
      <c r="A2082" s="33" t="s">
        <v>1813</v>
      </c>
      <c r="B2082" s="33" t="s">
        <v>1118</v>
      </c>
      <c r="C2082" s="33" t="s">
        <v>1369</v>
      </c>
      <c r="D2082" s="33" t="s">
        <v>437</v>
      </c>
    </row>
    <row r="2083" spans="1:4">
      <c r="A2083" s="33" t="s">
        <v>1814</v>
      </c>
      <c r="B2083" s="33" t="s">
        <v>1126</v>
      </c>
      <c r="C2083" s="33" t="s">
        <v>1369</v>
      </c>
      <c r="D2083" s="33" t="s">
        <v>437</v>
      </c>
    </row>
    <row r="2084" spans="1:4">
      <c r="A2084" s="33" t="s">
        <v>1815</v>
      </c>
      <c r="B2084" s="33" t="s">
        <v>1080</v>
      </c>
      <c r="C2084" s="33" t="s">
        <v>1369</v>
      </c>
      <c r="D2084" s="33" t="s">
        <v>437</v>
      </c>
    </row>
    <row r="2085" spans="1:4">
      <c r="A2085" s="33" t="s">
        <v>2080</v>
      </c>
      <c r="B2085" s="33" t="s">
        <v>1043</v>
      </c>
      <c r="C2085" s="33" t="s">
        <v>1369</v>
      </c>
      <c r="D2085" s="33" t="s">
        <v>437</v>
      </c>
    </row>
    <row r="2086" spans="1:4">
      <c r="A2086" s="33" t="s">
        <v>1816</v>
      </c>
      <c r="B2086" s="33" t="s">
        <v>1089</v>
      </c>
      <c r="C2086" s="33" t="s">
        <v>1369</v>
      </c>
      <c r="D2086" s="33" t="s">
        <v>437</v>
      </c>
    </row>
    <row r="2087" spans="1:4">
      <c r="A2087" s="33" t="s">
        <v>1311</v>
      </c>
      <c r="B2087" s="33" t="s">
        <v>1102</v>
      </c>
      <c r="C2087" s="33" t="s">
        <v>1369</v>
      </c>
      <c r="D2087" s="33" t="s">
        <v>437</v>
      </c>
    </row>
    <row r="2088" spans="1:4">
      <c r="A2088" s="33" t="s">
        <v>1312</v>
      </c>
      <c r="B2088" s="33" t="s">
        <v>1103</v>
      </c>
      <c r="C2088" s="33" t="s">
        <v>1369</v>
      </c>
      <c r="D2088" s="33" t="s">
        <v>437</v>
      </c>
    </row>
    <row r="2089" spans="1:4">
      <c r="A2089" s="33" t="s">
        <v>1198</v>
      </c>
      <c r="B2089" s="33" t="s">
        <v>1033</v>
      </c>
      <c r="C2089" s="33" t="s">
        <v>1369</v>
      </c>
      <c r="D2089" s="33" t="s">
        <v>437</v>
      </c>
    </row>
    <row r="2090" spans="1:4">
      <c r="A2090" s="33" t="s">
        <v>1224</v>
      </c>
      <c r="B2090" s="33" t="s">
        <v>1081</v>
      </c>
      <c r="C2090" s="33" t="s">
        <v>1369</v>
      </c>
      <c r="D2090" s="33" t="s">
        <v>437</v>
      </c>
    </row>
    <row r="2091" spans="1:4">
      <c r="A2091" s="33" t="s">
        <v>1327</v>
      </c>
      <c r="B2091" s="33" t="s">
        <v>1122</v>
      </c>
      <c r="C2091" s="33" t="s">
        <v>1369</v>
      </c>
      <c r="D2091" s="33" t="s">
        <v>437</v>
      </c>
    </row>
    <row r="2092" spans="1:4">
      <c r="A2092" s="33" t="s">
        <v>1567</v>
      </c>
      <c r="B2092" s="33" t="s">
        <v>1568</v>
      </c>
      <c r="C2092" s="33" t="s">
        <v>1369</v>
      </c>
      <c r="D2092" s="33" t="s">
        <v>437</v>
      </c>
    </row>
    <row r="2093" spans="1:4">
      <c r="A2093" s="33" t="s">
        <v>1197</v>
      </c>
      <c r="B2093" s="33" t="s">
        <v>1032</v>
      </c>
      <c r="C2093" s="33" t="s">
        <v>1369</v>
      </c>
      <c r="D2093" s="33" t="s">
        <v>1135</v>
      </c>
    </row>
    <row r="2094" spans="1:4">
      <c r="A2094" s="33"/>
      <c r="B2094" s="33"/>
      <c r="C2094" s="33"/>
      <c r="D2094" s="33" t="s">
        <v>437</v>
      </c>
    </row>
    <row r="2095" spans="1:4">
      <c r="A2095" s="33"/>
      <c r="B2095" s="33"/>
      <c r="C2095" s="33"/>
      <c r="D2095" s="33" t="s">
        <v>2396</v>
      </c>
    </row>
    <row r="2096" spans="1:4">
      <c r="A2096" s="33" t="s">
        <v>1213</v>
      </c>
      <c r="B2096" s="33" t="s">
        <v>1065</v>
      </c>
      <c r="C2096" s="33" t="s">
        <v>1369</v>
      </c>
      <c r="D2096" s="33" t="s">
        <v>437</v>
      </c>
    </row>
    <row r="2097" spans="1:4">
      <c r="A2097" s="33"/>
      <c r="B2097" s="33"/>
      <c r="C2097" s="33"/>
      <c r="D2097" s="33" t="s">
        <v>2396</v>
      </c>
    </row>
    <row r="2098" spans="1:4">
      <c r="A2098" s="33" t="s">
        <v>1199</v>
      </c>
      <c r="B2098" s="33" t="s">
        <v>1044</v>
      </c>
      <c r="C2098" s="33" t="s">
        <v>1369</v>
      </c>
      <c r="D2098" s="33" t="s">
        <v>1135</v>
      </c>
    </row>
    <row r="2099" spans="1:4">
      <c r="A2099" s="33"/>
      <c r="B2099" s="33"/>
      <c r="C2099" s="33"/>
      <c r="D2099" s="33" t="s">
        <v>437</v>
      </c>
    </row>
    <row r="2100" spans="1:4">
      <c r="A2100" s="33"/>
      <c r="B2100" s="33"/>
      <c r="C2100" s="33"/>
      <c r="D2100" s="33" t="s">
        <v>2396</v>
      </c>
    </row>
    <row r="2101" spans="1:4">
      <c r="A2101" s="33" t="s">
        <v>1211</v>
      </c>
      <c r="B2101" s="33" t="s">
        <v>1062</v>
      </c>
      <c r="C2101" s="33" t="s">
        <v>1369</v>
      </c>
      <c r="D2101" s="33" t="s">
        <v>1135</v>
      </c>
    </row>
    <row r="2102" spans="1:4">
      <c r="A2102" s="33"/>
      <c r="B2102" s="33"/>
      <c r="C2102" s="33"/>
      <c r="D2102" s="33" t="s">
        <v>437</v>
      </c>
    </row>
    <row r="2103" spans="1:4">
      <c r="A2103" s="33"/>
      <c r="B2103" s="33"/>
      <c r="C2103" s="33"/>
      <c r="D2103" s="33" t="s">
        <v>2396</v>
      </c>
    </row>
    <row r="2104" spans="1:4">
      <c r="A2104" s="33" t="s">
        <v>1196</v>
      </c>
      <c r="B2104" s="33" t="s">
        <v>1031</v>
      </c>
      <c r="C2104" s="33" t="s">
        <v>1369</v>
      </c>
      <c r="D2104" s="33" t="s">
        <v>437</v>
      </c>
    </row>
    <row r="2105" spans="1:4">
      <c r="A2105" s="33"/>
      <c r="B2105" s="33"/>
      <c r="C2105" s="33"/>
      <c r="D2105" s="33" t="s">
        <v>2396</v>
      </c>
    </row>
    <row r="2106" spans="1:4">
      <c r="A2106" s="33" t="s">
        <v>1817</v>
      </c>
      <c r="B2106" s="33" t="s">
        <v>1073</v>
      </c>
      <c r="C2106" s="33" t="s">
        <v>1369</v>
      </c>
      <c r="D2106" s="33" t="s">
        <v>1135</v>
      </c>
    </row>
    <row r="2107" spans="1:4">
      <c r="A2107" s="33"/>
      <c r="B2107" s="33"/>
      <c r="C2107" s="33"/>
      <c r="D2107" s="33" t="s">
        <v>437</v>
      </c>
    </row>
    <row r="2108" spans="1:4">
      <c r="A2108" s="33"/>
      <c r="B2108" s="33"/>
      <c r="C2108" s="33"/>
      <c r="D2108" s="33" t="s">
        <v>2396</v>
      </c>
    </row>
    <row r="2109" spans="1:4">
      <c r="A2109" s="33" t="s">
        <v>1201</v>
      </c>
      <c r="B2109" s="33" t="s">
        <v>1048</v>
      </c>
      <c r="C2109" s="33" t="s">
        <v>1369</v>
      </c>
      <c r="D2109" s="33" t="s">
        <v>437</v>
      </c>
    </row>
    <row r="2110" spans="1:4">
      <c r="A2110" s="33" t="s">
        <v>1338</v>
      </c>
      <c r="B2110" s="33" t="s">
        <v>1152</v>
      </c>
      <c r="C2110" s="33" t="s">
        <v>1369</v>
      </c>
      <c r="D2110" s="33" t="s">
        <v>437</v>
      </c>
    </row>
    <row r="2111" spans="1:4">
      <c r="A2111" s="33" t="s">
        <v>1335</v>
      </c>
      <c r="B2111" s="33" t="s">
        <v>1146</v>
      </c>
      <c r="C2111" s="33" t="s">
        <v>1369</v>
      </c>
      <c r="D2111" s="33" t="s">
        <v>437</v>
      </c>
    </row>
    <row r="2112" spans="1:4">
      <c r="A2112" s="33" t="s">
        <v>1819</v>
      </c>
      <c r="B2112" s="33" t="s">
        <v>1124</v>
      </c>
      <c r="C2112" s="33" t="s">
        <v>1369</v>
      </c>
      <c r="D2112" s="33" t="s">
        <v>437</v>
      </c>
    </row>
    <row r="2113" spans="1:4">
      <c r="A2113" s="33" t="s">
        <v>1820</v>
      </c>
      <c r="B2113" s="33" t="s">
        <v>1143</v>
      </c>
      <c r="C2113" s="33" t="s">
        <v>1369</v>
      </c>
      <c r="D2113" s="33" t="s">
        <v>437</v>
      </c>
    </row>
    <row r="2114" spans="1:4">
      <c r="A2114" s="33" t="s">
        <v>1206</v>
      </c>
      <c r="B2114" s="33" t="s">
        <v>1055</v>
      </c>
      <c r="C2114" s="33" t="s">
        <v>1369</v>
      </c>
      <c r="D2114" s="33" t="s">
        <v>437</v>
      </c>
    </row>
    <row r="2115" spans="1:4">
      <c r="A2115" s="33" t="s">
        <v>1821</v>
      </c>
      <c r="B2115" s="33" t="s">
        <v>1155</v>
      </c>
      <c r="C2115" s="33" t="s">
        <v>1369</v>
      </c>
      <c r="D2115" s="33" t="s">
        <v>437</v>
      </c>
    </row>
    <row r="2116" spans="1:4">
      <c r="A2116" s="33" t="s">
        <v>1822</v>
      </c>
      <c r="B2116" s="33" t="s">
        <v>1132</v>
      </c>
      <c r="C2116" s="33" t="s">
        <v>1369</v>
      </c>
      <c r="D2116" s="33" t="s">
        <v>437</v>
      </c>
    </row>
    <row r="2117" spans="1:4">
      <c r="A2117" s="33" t="s">
        <v>1314</v>
      </c>
      <c r="B2117" s="33" t="s">
        <v>1106</v>
      </c>
      <c r="C2117" s="33" t="s">
        <v>1369</v>
      </c>
      <c r="D2117" s="33" t="s">
        <v>437</v>
      </c>
    </row>
    <row r="2118" spans="1:4">
      <c r="A2118" s="33" t="s">
        <v>1823</v>
      </c>
      <c r="B2118" s="33" t="s">
        <v>1180</v>
      </c>
      <c r="C2118" s="33" t="s">
        <v>1369</v>
      </c>
      <c r="D2118" s="33" t="s">
        <v>437</v>
      </c>
    </row>
    <row r="2119" spans="1:4">
      <c r="A2119" s="33" t="s">
        <v>1824</v>
      </c>
      <c r="B2119" s="33" t="s">
        <v>1060</v>
      </c>
      <c r="C2119" s="33" t="s">
        <v>1369</v>
      </c>
      <c r="D2119" s="33" t="s">
        <v>437</v>
      </c>
    </row>
    <row r="2120" spans="1:4">
      <c r="A2120" s="33" t="s">
        <v>1361</v>
      </c>
      <c r="B2120" s="33" t="s">
        <v>1176</v>
      </c>
      <c r="C2120" s="33" t="s">
        <v>1369</v>
      </c>
      <c r="D2120" s="33" t="s">
        <v>437</v>
      </c>
    </row>
    <row r="2121" spans="1:4">
      <c r="A2121" s="33" t="s">
        <v>1282</v>
      </c>
      <c r="B2121" s="33" t="s">
        <v>1091</v>
      </c>
      <c r="C2121" s="33" t="s">
        <v>1369</v>
      </c>
      <c r="D2121" s="33" t="s">
        <v>437</v>
      </c>
    </row>
    <row r="2122" spans="1:4">
      <c r="A2122" s="33" t="s">
        <v>1826</v>
      </c>
      <c r="B2122" s="33" t="s">
        <v>1129</v>
      </c>
      <c r="C2122" s="33" t="s">
        <v>1369</v>
      </c>
      <c r="D2122" s="33" t="s">
        <v>437</v>
      </c>
    </row>
    <row r="2123" spans="1:4">
      <c r="A2123" s="33" t="s">
        <v>1827</v>
      </c>
      <c r="B2123" s="33" t="s">
        <v>1158</v>
      </c>
      <c r="C2123" s="33" t="s">
        <v>1369</v>
      </c>
      <c r="D2123" s="33" t="s">
        <v>437</v>
      </c>
    </row>
    <row r="2124" spans="1:4">
      <c r="A2124" s="33" t="s">
        <v>1828</v>
      </c>
      <c r="B2124" s="33" t="s">
        <v>1182</v>
      </c>
      <c r="C2124" s="33" t="s">
        <v>1369</v>
      </c>
      <c r="D2124" s="33" t="s">
        <v>437</v>
      </c>
    </row>
    <row r="2125" spans="1:4">
      <c r="A2125" s="33" t="s">
        <v>1362</v>
      </c>
      <c r="B2125" s="33" t="s">
        <v>1177</v>
      </c>
      <c r="C2125" s="33" t="s">
        <v>1369</v>
      </c>
      <c r="D2125" s="33" t="s">
        <v>437</v>
      </c>
    </row>
    <row r="2126" spans="1:4">
      <c r="A2126" s="33" t="s">
        <v>1829</v>
      </c>
      <c r="B2126" s="33" t="s">
        <v>1075</v>
      </c>
      <c r="C2126" s="33" t="s">
        <v>1369</v>
      </c>
      <c r="D2126" s="33" t="s">
        <v>437</v>
      </c>
    </row>
    <row r="2127" spans="1:4">
      <c r="A2127" s="33" t="s">
        <v>1830</v>
      </c>
      <c r="B2127" s="33" t="s">
        <v>1110</v>
      </c>
      <c r="C2127" s="33" t="s">
        <v>1369</v>
      </c>
      <c r="D2127" s="33" t="s">
        <v>437</v>
      </c>
    </row>
    <row r="2128" spans="1:4">
      <c r="A2128" s="33" t="s">
        <v>1319</v>
      </c>
      <c r="B2128" s="33" t="s">
        <v>1113</v>
      </c>
      <c r="C2128" s="33" t="s">
        <v>1369</v>
      </c>
      <c r="D2128" s="33" t="s">
        <v>437</v>
      </c>
    </row>
    <row r="2129" spans="1:4">
      <c r="A2129" s="33" t="s">
        <v>1330</v>
      </c>
      <c r="B2129" s="33" t="s">
        <v>1128</v>
      </c>
      <c r="C2129" s="33" t="s">
        <v>1369</v>
      </c>
      <c r="D2129" s="33" t="s">
        <v>437</v>
      </c>
    </row>
    <row r="2130" spans="1:4">
      <c r="A2130" s="33" t="s">
        <v>1340</v>
      </c>
      <c r="B2130" s="33" t="s">
        <v>1154</v>
      </c>
      <c r="C2130" s="33" t="s">
        <v>1369</v>
      </c>
      <c r="D2130" s="33" t="s">
        <v>437</v>
      </c>
    </row>
    <row r="2131" spans="1:4">
      <c r="A2131" s="33" t="s">
        <v>1831</v>
      </c>
      <c r="B2131" s="33" t="s">
        <v>1067</v>
      </c>
      <c r="C2131" s="33" t="s">
        <v>1369</v>
      </c>
      <c r="D2131" s="33" t="s">
        <v>437</v>
      </c>
    </row>
    <row r="2132" spans="1:4">
      <c r="A2132" s="33" t="s">
        <v>1832</v>
      </c>
      <c r="B2132" s="33" t="s">
        <v>1183</v>
      </c>
      <c r="C2132" s="33" t="s">
        <v>1369</v>
      </c>
      <c r="D2132" s="33" t="s">
        <v>437</v>
      </c>
    </row>
    <row r="2133" spans="1:4">
      <c r="A2133" s="33" t="s">
        <v>1833</v>
      </c>
      <c r="B2133" s="33" t="s">
        <v>1159</v>
      </c>
      <c r="C2133" s="33" t="s">
        <v>1369</v>
      </c>
      <c r="D2133" s="33" t="s">
        <v>437</v>
      </c>
    </row>
    <row r="2134" spans="1:4">
      <c r="A2134" s="33" t="s">
        <v>1834</v>
      </c>
      <c r="B2134" s="33" t="s">
        <v>1096</v>
      </c>
      <c r="C2134" s="33" t="s">
        <v>1369</v>
      </c>
      <c r="D2134" s="33" t="s">
        <v>437</v>
      </c>
    </row>
    <row r="2135" spans="1:4">
      <c r="A2135" s="33" t="s">
        <v>1835</v>
      </c>
      <c r="B2135" s="33" t="s">
        <v>1151</v>
      </c>
      <c r="C2135" s="33" t="s">
        <v>1369</v>
      </c>
      <c r="D2135" s="33" t="s">
        <v>437</v>
      </c>
    </row>
    <row r="2136" spans="1:4">
      <c r="A2136" s="33" t="s">
        <v>1836</v>
      </c>
      <c r="B2136" s="33" t="s">
        <v>1088</v>
      </c>
      <c r="C2136" s="33" t="s">
        <v>1369</v>
      </c>
      <c r="D2136" s="33" t="s">
        <v>437</v>
      </c>
    </row>
    <row r="2137" spans="1:4">
      <c r="A2137" s="33" t="s">
        <v>2081</v>
      </c>
      <c r="B2137" s="33" t="s">
        <v>1063</v>
      </c>
      <c r="C2137" s="33" t="s">
        <v>1369</v>
      </c>
      <c r="D2137" s="33" t="s">
        <v>437</v>
      </c>
    </row>
    <row r="2138" spans="1:4">
      <c r="A2138" s="33" t="s">
        <v>1210</v>
      </c>
      <c r="B2138" s="33" t="s">
        <v>1061</v>
      </c>
      <c r="C2138" s="33" t="s">
        <v>1369</v>
      </c>
      <c r="D2138" s="33" t="s">
        <v>437</v>
      </c>
    </row>
    <row r="2139" spans="1:4">
      <c r="A2139" s="33" t="s">
        <v>1225</v>
      </c>
      <c r="B2139" s="33" t="s">
        <v>1083</v>
      </c>
      <c r="C2139" s="33" t="s">
        <v>1369</v>
      </c>
      <c r="D2139" s="33" t="s">
        <v>437</v>
      </c>
    </row>
    <row r="2140" spans="1:4">
      <c r="A2140" s="33" t="s">
        <v>1332</v>
      </c>
      <c r="B2140" s="33" t="s">
        <v>1131</v>
      </c>
      <c r="C2140" s="33" t="s">
        <v>1369</v>
      </c>
      <c r="D2140" s="33" t="s">
        <v>437</v>
      </c>
    </row>
    <row r="2141" spans="1:4">
      <c r="A2141" s="33" t="s">
        <v>1331</v>
      </c>
      <c r="B2141" s="33" t="s">
        <v>1130</v>
      </c>
      <c r="C2141" s="33" t="s">
        <v>1369</v>
      </c>
      <c r="D2141" s="33" t="s">
        <v>437</v>
      </c>
    </row>
    <row r="2142" spans="1:4">
      <c r="A2142" s="33" t="s">
        <v>1283</v>
      </c>
      <c r="B2142" s="33" t="s">
        <v>1092</v>
      </c>
      <c r="C2142" s="33" t="s">
        <v>1369</v>
      </c>
      <c r="D2142" s="33" t="s">
        <v>437</v>
      </c>
    </row>
    <row r="2143" spans="1:4">
      <c r="A2143" s="33" t="s">
        <v>1214</v>
      </c>
      <c r="B2143" s="33" t="s">
        <v>1066</v>
      </c>
      <c r="C2143" s="33" t="s">
        <v>1369</v>
      </c>
      <c r="D2143" s="33" t="s">
        <v>437</v>
      </c>
    </row>
    <row r="2144" spans="1:4">
      <c r="A2144" s="33" t="s">
        <v>1838</v>
      </c>
      <c r="B2144" s="33" t="s">
        <v>1050</v>
      </c>
      <c r="C2144" s="33" t="s">
        <v>1369</v>
      </c>
      <c r="D2144" s="33" t="s">
        <v>437</v>
      </c>
    </row>
    <row r="2145" spans="1:4">
      <c r="A2145" s="33" t="s">
        <v>2082</v>
      </c>
      <c r="B2145" s="33" t="s">
        <v>1046</v>
      </c>
      <c r="C2145" s="33" t="s">
        <v>1369</v>
      </c>
      <c r="D2145" s="33" t="s">
        <v>437</v>
      </c>
    </row>
    <row r="2146" spans="1:4">
      <c r="A2146" s="33" t="s">
        <v>1307</v>
      </c>
      <c r="B2146" s="33" t="s">
        <v>1095</v>
      </c>
      <c r="C2146" s="33" t="s">
        <v>1369</v>
      </c>
      <c r="D2146" s="33" t="s">
        <v>437</v>
      </c>
    </row>
    <row r="2147" spans="1:4">
      <c r="A2147" s="33" t="s">
        <v>1195</v>
      </c>
      <c r="B2147" s="33" t="s">
        <v>1030</v>
      </c>
      <c r="C2147" s="33" t="s">
        <v>1369</v>
      </c>
      <c r="D2147" s="33" t="s">
        <v>1135</v>
      </c>
    </row>
    <row r="2148" spans="1:4">
      <c r="A2148" s="33"/>
      <c r="B2148" s="33"/>
      <c r="C2148" s="33"/>
      <c r="D2148" s="33" t="s">
        <v>437</v>
      </c>
    </row>
    <row r="2149" spans="1:4">
      <c r="A2149" s="33"/>
      <c r="B2149" s="33"/>
      <c r="C2149" s="33"/>
      <c r="D2149" s="33" t="s">
        <v>2396</v>
      </c>
    </row>
    <row r="2150" spans="1:4">
      <c r="A2150" s="33" t="s">
        <v>1343</v>
      </c>
      <c r="B2150" s="33" t="s">
        <v>1162</v>
      </c>
      <c r="C2150" s="33" t="s">
        <v>2018</v>
      </c>
      <c r="D2150" s="33" t="s">
        <v>437</v>
      </c>
    </row>
    <row r="2151" spans="1:4">
      <c r="A2151" s="33" t="s">
        <v>1348</v>
      </c>
      <c r="B2151" s="33" t="s">
        <v>1167</v>
      </c>
      <c r="C2151" s="33" t="s">
        <v>2018</v>
      </c>
      <c r="D2151" s="33" t="s">
        <v>437</v>
      </c>
    </row>
    <row r="2152" spans="1:4">
      <c r="A2152" s="33" t="s">
        <v>1347</v>
      </c>
      <c r="B2152" s="33" t="s">
        <v>1166</v>
      </c>
      <c r="C2152" s="33" t="s">
        <v>2018</v>
      </c>
      <c r="D2152" s="33" t="s">
        <v>437</v>
      </c>
    </row>
    <row r="2153" spans="1:4">
      <c r="A2153" s="33" t="s">
        <v>1349</v>
      </c>
      <c r="B2153" s="33" t="s">
        <v>1168</v>
      </c>
      <c r="C2153" s="33" t="s">
        <v>2018</v>
      </c>
      <c r="D2153" s="33" t="s">
        <v>437</v>
      </c>
    </row>
    <row r="2154" spans="1:4">
      <c r="A2154" s="33" t="s">
        <v>1344</v>
      </c>
      <c r="B2154" s="33" t="s">
        <v>1163</v>
      </c>
      <c r="C2154" s="33" t="s">
        <v>2018</v>
      </c>
      <c r="D2154" s="33" t="s">
        <v>437</v>
      </c>
    </row>
    <row r="2155" spans="1:4">
      <c r="A2155" s="33" t="s">
        <v>1355</v>
      </c>
      <c r="B2155" s="33" t="s">
        <v>1170</v>
      </c>
      <c r="C2155" s="33" t="s">
        <v>2018</v>
      </c>
      <c r="D2155" s="33" t="s">
        <v>437</v>
      </c>
    </row>
    <row r="2156" spans="1:4">
      <c r="A2156" s="33" t="s">
        <v>1345</v>
      </c>
      <c r="B2156" s="33" t="s">
        <v>1164</v>
      </c>
      <c r="C2156" s="33" t="s">
        <v>2018</v>
      </c>
      <c r="D2156" s="33" t="s">
        <v>437</v>
      </c>
    </row>
    <row r="2157" spans="1:4">
      <c r="A2157" s="33" t="s">
        <v>1354</v>
      </c>
      <c r="B2157" s="33" t="s">
        <v>1169</v>
      </c>
      <c r="C2157" s="33" t="s">
        <v>2018</v>
      </c>
      <c r="D2157" s="33" t="s">
        <v>437</v>
      </c>
    </row>
    <row r="2158" spans="1:4">
      <c r="A2158" s="33" t="s">
        <v>1346</v>
      </c>
      <c r="B2158" s="33" t="s">
        <v>1165</v>
      </c>
      <c r="C2158" s="33" t="s">
        <v>2018</v>
      </c>
      <c r="D2158" s="33" t="s">
        <v>437</v>
      </c>
    </row>
    <row r="2159" spans="1:4">
      <c r="A2159" s="33" t="s">
        <v>1679</v>
      </c>
      <c r="B2159" s="33" t="s">
        <v>797</v>
      </c>
      <c r="C2159" s="33" t="s">
        <v>760</v>
      </c>
      <c r="D2159" s="33" t="s">
        <v>1741</v>
      </c>
    </row>
    <row r="2160" spans="1:4">
      <c r="A2160" s="33" t="s">
        <v>1680</v>
      </c>
      <c r="B2160" s="33" t="s">
        <v>985</v>
      </c>
      <c r="C2160" s="33" t="s">
        <v>760</v>
      </c>
      <c r="D2160" s="33" t="s">
        <v>1741</v>
      </c>
    </row>
    <row r="2161" spans="1:4">
      <c r="A2161" s="33" t="s">
        <v>1655</v>
      </c>
      <c r="B2161" s="33" t="s">
        <v>799</v>
      </c>
      <c r="C2161" s="33" t="s">
        <v>760</v>
      </c>
      <c r="D2161" s="33" t="s">
        <v>1741</v>
      </c>
    </row>
    <row r="2162" spans="1:4">
      <c r="A2162" s="33" t="s">
        <v>1658</v>
      </c>
      <c r="B2162" s="33" t="s">
        <v>802</v>
      </c>
      <c r="C2162" s="33" t="s">
        <v>760</v>
      </c>
      <c r="D2162" s="33" t="s">
        <v>1741</v>
      </c>
    </row>
    <row r="2163" spans="1:4">
      <c r="A2163" s="33" t="s">
        <v>1657</v>
      </c>
      <c r="B2163" s="33" t="s">
        <v>801</v>
      </c>
      <c r="C2163" s="33" t="s">
        <v>760</v>
      </c>
      <c r="D2163" s="33" t="s">
        <v>1741</v>
      </c>
    </row>
    <row r="2164" spans="1:4">
      <c r="A2164" s="33" t="s">
        <v>1654</v>
      </c>
      <c r="B2164" s="33" t="s">
        <v>798</v>
      </c>
      <c r="C2164" s="33" t="s">
        <v>760</v>
      </c>
      <c r="D2164" s="33" t="s">
        <v>1741</v>
      </c>
    </row>
    <row r="2165" spans="1:4">
      <c r="A2165" s="33" t="s">
        <v>1656</v>
      </c>
      <c r="B2165" s="33" t="s">
        <v>800</v>
      </c>
      <c r="C2165" s="33" t="s">
        <v>760</v>
      </c>
      <c r="D2165" s="33" t="s">
        <v>1741</v>
      </c>
    </row>
    <row r="2166" spans="1:4">
      <c r="A2166" s="33" t="s">
        <v>1660</v>
      </c>
      <c r="B2166" s="33" t="s">
        <v>804</v>
      </c>
      <c r="C2166" s="33" t="s">
        <v>760</v>
      </c>
      <c r="D2166" s="33" t="s">
        <v>1741</v>
      </c>
    </row>
    <row r="2167" spans="1:4">
      <c r="A2167" s="33" t="s">
        <v>1659</v>
      </c>
      <c r="B2167" s="33" t="s">
        <v>803</v>
      </c>
      <c r="C2167" s="33" t="s">
        <v>760</v>
      </c>
      <c r="D2167" s="33" t="s">
        <v>1741</v>
      </c>
    </row>
    <row r="2168" spans="1:4">
      <c r="A2168" s="33" t="s">
        <v>1661</v>
      </c>
      <c r="B2168" s="33" t="s">
        <v>805</v>
      </c>
      <c r="C2168" s="33" t="s">
        <v>760</v>
      </c>
      <c r="D2168" s="33" t="s">
        <v>1741</v>
      </c>
    </row>
    <row r="2169" spans="1:4">
      <c r="A2169" s="33" t="s">
        <v>1662</v>
      </c>
      <c r="B2169" s="33" t="s">
        <v>806</v>
      </c>
      <c r="C2169" s="33" t="s">
        <v>760</v>
      </c>
      <c r="D2169" s="33" t="s">
        <v>1741</v>
      </c>
    </row>
    <row r="2170" spans="1:4">
      <c r="A2170" s="33" t="s">
        <v>1663</v>
      </c>
      <c r="B2170" s="33" t="s">
        <v>807</v>
      </c>
      <c r="C2170" s="33" t="s">
        <v>760</v>
      </c>
      <c r="D2170" s="33" t="s">
        <v>1741</v>
      </c>
    </row>
    <row r="2171" spans="1:4">
      <c r="A2171" s="33" t="s">
        <v>1221</v>
      </c>
      <c r="B2171" s="33" t="s">
        <v>1077</v>
      </c>
      <c r="C2171" s="33" t="s">
        <v>1366</v>
      </c>
      <c r="D2171" s="33" t="s">
        <v>2396</v>
      </c>
    </row>
    <row r="2172" spans="1:4">
      <c r="A2172" s="33" t="s">
        <v>1229</v>
      </c>
      <c r="B2172" s="33" t="s">
        <v>1087</v>
      </c>
      <c r="C2172" s="33" t="s">
        <v>1366</v>
      </c>
      <c r="D2172" s="33" t="s">
        <v>2396</v>
      </c>
    </row>
    <row r="2173" spans="1:4">
      <c r="A2173" s="33" t="s">
        <v>1323</v>
      </c>
      <c r="B2173" s="33" t="s">
        <v>1117</v>
      </c>
      <c r="C2173" s="33" t="s">
        <v>1366</v>
      </c>
      <c r="D2173" s="33" t="s">
        <v>2396</v>
      </c>
    </row>
    <row r="2174" spans="1:4">
      <c r="A2174" s="33" t="s">
        <v>1200</v>
      </c>
      <c r="B2174" s="33" t="s">
        <v>1047</v>
      </c>
      <c r="C2174" s="33" t="s">
        <v>1366</v>
      </c>
      <c r="D2174" s="33" t="s">
        <v>2396</v>
      </c>
    </row>
    <row r="2175" spans="1:4">
      <c r="A2175" s="33" t="s">
        <v>1336</v>
      </c>
      <c r="B2175" s="33" t="s">
        <v>1149</v>
      </c>
      <c r="C2175" s="33" t="s">
        <v>1366</v>
      </c>
      <c r="D2175" s="33" t="s">
        <v>2396</v>
      </c>
    </row>
    <row r="2176" spans="1:4">
      <c r="A2176" s="33" t="s">
        <v>1207</v>
      </c>
      <c r="B2176" s="33" t="s">
        <v>1057</v>
      </c>
      <c r="C2176" s="33" t="s">
        <v>1366</v>
      </c>
      <c r="D2176" s="33" t="s">
        <v>2396</v>
      </c>
    </row>
    <row r="2177" spans="1:4">
      <c r="A2177" s="33" t="s">
        <v>1204</v>
      </c>
      <c r="B2177" s="33" t="s">
        <v>1053</v>
      </c>
      <c r="C2177" s="33" t="s">
        <v>1366</v>
      </c>
      <c r="D2177" s="33" t="s">
        <v>2396</v>
      </c>
    </row>
    <row r="2178" spans="1:4">
      <c r="A2178" s="33" t="s">
        <v>1212</v>
      </c>
      <c r="B2178" s="33" t="s">
        <v>1064</v>
      </c>
      <c r="C2178" s="33" t="s">
        <v>1366</v>
      </c>
      <c r="D2178" s="33" t="s">
        <v>2396</v>
      </c>
    </row>
    <row r="2179" spans="1:4">
      <c r="A2179" s="33" t="s">
        <v>1222</v>
      </c>
      <c r="B2179" s="33" t="s">
        <v>1078</v>
      </c>
      <c r="C2179" s="33" t="s">
        <v>1366</v>
      </c>
      <c r="D2179" s="33" t="s">
        <v>2396</v>
      </c>
    </row>
    <row r="2180" spans="1:4">
      <c r="A2180" s="33" t="s">
        <v>1313</v>
      </c>
      <c r="B2180" s="33" t="s">
        <v>1104</v>
      </c>
      <c r="C2180" s="33" t="s">
        <v>1366</v>
      </c>
      <c r="D2180" s="33" t="s">
        <v>2396</v>
      </c>
    </row>
    <row r="2181" spans="1:4">
      <c r="A2181" s="33" t="s">
        <v>1219</v>
      </c>
      <c r="B2181" s="33" t="s">
        <v>1074</v>
      </c>
      <c r="C2181" s="33" t="s">
        <v>1366</v>
      </c>
      <c r="D2181" s="33" t="s">
        <v>2396</v>
      </c>
    </row>
    <row r="2182" spans="1:4">
      <c r="A2182" s="33" t="s">
        <v>2</v>
      </c>
      <c r="B2182" s="33" t="s">
        <v>1193</v>
      </c>
      <c r="C2182" s="33" t="s">
        <v>1366</v>
      </c>
      <c r="D2182" s="33" t="s">
        <v>2396</v>
      </c>
    </row>
    <row r="2183" spans="1:4">
      <c r="A2183" s="33" t="s">
        <v>1205</v>
      </c>
      <c r="B2183" s="33" t="s">
        <v>1054</v>
      </c>
      <c r="C2183" s="33" t="s">
        <v>1366</v>
      </c>
      <c r="D2183" s="33" t="s">
        <v>2396</v>
      </c>
    </row>
    <row r="2184" spans="1:4">
      <c r="A2184" s="33" t="s">
        <v>1217</v>
      </c>
      <c r="B2184" s="33" t="s">
        <v>1070</v>
      </c>
      <c r="C2184" s="33" t="s">
        <v>1366</v>
      </c>
      <c r="D2184" s="33" t="s">
        <v>2396</v>
      </c>
    </row>
    <row r="2185" spans="1:4">
      <c r="A2185" s="33" t="s">
        <v>1333</v>
      </c>
      <c r="B2185" s="33" t="s">
        <v>1141</v>
      </c>
      <c r="C2185" s="33" t="s">
        <v>1366</v>
      </c>
      <c r="D2185" s="33" t="s">
        <v>2396</v>
      </c>
    </row>
    <row r="2186" spans="1:4">
      <c r="A2186" s="33" t="s">
        <v>1203</v>
      </c>
      <c r="B2186" s="33" t="s">
        <v>1051</v>
      </c>
      <c r="C2186" s="33" t="s">
        <v>1366</v>
      </c>
      <c r="D2186" s="33" t="s">
        <v>2396</v>
      </c>
    </row>
    <row r="2187" spans="1:4">
      <c r="A2187" s="33" t="s">
        <v>1322</v>
      </c>
      <c r="B2187" s="33" t="s">
        <v>1116</v>
      </c>
      <c r="C2187" s="33" t="s">
        <v>1366</v>
      </c>
      <c r="D2187" s="33" t="s">
        <v>2396</v>
      </c>
    </row>
    <row r="2188" spans="1:4">
      <c r="A2188" s="33" t="s">
        <v>1339</v>
      </c>
      <c r="B2188" s="33" t="s">
        <v>1153</v>
      </c>
      <c r="C2188" s="33" t="s">
        <v>1366</v>
      </c>
      <c r="D2188" s="33" t="s">
        <v>2396</v>
      </c>
    </row>
    <row r="2189" spans="1:4">
      <c r="A2189" s="33" t="s">
        <v>2221</v>
      </c>
      <c r="B2189" s="33" t="s">
        <v>2222</v>
      </c>
      <c r="C2189" s="33" t="s">
        <v>1366</v>
      </c>
      <c r="D2189" s="33" t="s">
        <v>2396</v>
      </c>
    </row>
    <row r="2190" spans="1:4">
      <c r="A2190" s="34" t="s">
        <v>1194</v>
      </c>
      <c r="B2190" s="34" t="s">
        <v>1022</v>
      </c>
      <c r="C2190" s="34" t="s">
        <v>1631</v>
      </c>
      <c r="D2190" s="34" t="s">
        <v>435</v>
      </c>
    </row>
    <row r="2191" spans="1:4">
      <c r="A2191" s="45"/>
      <c r="B2191" s="45"/>
      <c r="C2191" s="45"/>
      <c r="D2191" s="45"/>
    </row>
    <row r="2192" spans="1:4">
      <c r="A2192" s="45"/>
      <c r="B2192" s="45"/>
      <c r="C2192" s="45"/>
      <c r="D2192" s="45"/>
    </row>
    <row r="2193" spans="1:5">
      <c r="A2193" s="28" t="s">
        <v>1139</v>
      </c>
      <c r="B2193" s="29" t="s">
        <v>154</v>
      </c>
      <c r="C2193" s="30" t="s">
        <v>1386</v>
      </c>
      <c r="D2193" s="30" t="s">
        <v>1133</v>
      </c>
      <c r="E2193" s="102"/>
    </row>
    <row r="2194" spans="1:5">
      <c r="A2194" s="31"/>
      <c r="B2194" s="31"/>
      <c r="C2194" s="32"/>
      <c r="D2194" s="32"/>
      <c r="E2194" s="102"/>
    </row>
    <row r="2195" spans="1:5">
      <c r="A2195" s="33" t="s">
        <v>2152</v>
      </c>
      <c r="B2195" s="33" t="s">
        <v>2153</v>
      </c>
      <c r="C2195" s="33" t="s">
        <v>1698</v>
      </c>
      <c r="D2195" s="33" t="s">
        <v>1134</v>
      </c>
    </row>
    <row r="2196" spans="1:5">
      <c r="A2196" s="33" t="s">
        <v>2156</v>
      </c>
      <c r="B2196" s="33" t="s">
        <v>2157</v>
      </c>
      <c r="C2196" s="33" t="s">
        <v>1698</v>
      </c>
      <c r="D2196" s="33" t="s">
        <v>1134</v>
      </c>
    </row>
    <row r="2197" spans="1:5">
      <c r="A2197" s="33" t="s">
        <v>2168</v>
      </c>
      <c r="B2197" s="33" t="s">
        <v>2169</v>
      </c>
      <c r="C2197" s="33" t="s">
        <v>1698</v>
      </c>
      <c r="D2197" s="33" t="s">
        <v>1134</v>
      </c>
    </row>
    <row r="2198" spans="1:5">
      <c r="A2198" s="33" t="s">
        <v>2172</v>
      </c>
      <c r="B2198" s="33" t="s">
        <v>2173</v>
      </c>
      <c r="C2198" s="33" t="s">
        <v>1698</v>
      </c>
      <c r="D2198" s="33" t="s">
        <v>1134</v>
      </c>
    </row>
    <row r="2199" spans="1:5">
      <c r="A2199" s="33" t="s">
        <v>2160</v>
      </c>
      <c r="B2199" s="33" t="s">
        <v>2161</v>
      </c>
      <c r="C2199" s="33" t="s">
        <v>1698</v>
      </c>
      <c r="D2199" s="33" t="s">
        <v>1134</v>
      </c>
    </row>
    <row r="2200" spans="1:5">
      <c r="A2200" s="33" t="s">
        <v>2164</v>
      </c>
      <c r="B2200" s="33" t="s">
        <v>2165</v>
      </c>
      <c r="C2200" s="33" t="s">
        <v>1698</v>
      </c>
      <c r="D2200" s="33" t="s">
        <v>1134</v>
      </c>
    </row>
    <row r="2201" spans="1:5">
      <c r="A2201" s="33" t="s">
        <v>2154</v>
      </c>
      <c r="B2201" s="33" t="s">
        <v>2155</v>
      </c>
      <c r="C2201" s="33" t="s">
        <v>1698</v>
      </c>
      <c r="D2201" s="33" t="s">
        <v>1134</v>
      </c>
    </row>
    <row r="2202" spans="1:5">
      <c r="A2202" s="33" t="s">
        <v>2158</v>
      </c>
      <c r="B2202" s="33" t="s">
        <v>2159</v>
      </c>
      <c r="C2202" s="33" t="s">
        <v>1698</v>
      </c>
      <c r="D2202" s="33" t="s">
        <v>1134</v>
      </c>
    </row>
    <row r="2203" spans="1:5">
      <c r="A2203" s="33" t="s">
        <v>2170</v>
      </c>
      <c r="B2203" s="33" t="s">
        <v>2171</v>
      </c>
      <c r="C2203" s="33" t="s">
        <v>1698</v>
      </c>
      <c r="D2203" s="33" t="s">
        <v>1134</v>
      </c>
    </row>
    <row r="2204" spans="1:5">
      <c r="A2204" s="33" t="s">
        <v>2174</v>
      </c>
      <c r="B2204" s="33" t="s">
        <v>2175</v>
      </c>
      <c r="C2204" s="33" t="s">
        <v>1698</v>
      </c>
      <c r="D2204" s="33" t="s">
        <v>1134</v>
      </c>
    </row>
    <row r="2205" spans="1:5">
      <c r="A2205" s="33" t="s">
        <v>2162</v>
      </c>
      <c r="B2205" s="33" t="s">
        <v>2163</v>
      </c>
      <c r="C2205" s="33" t="s">
        <v>1698</v>
      </c>
      <c r="D2205" s="33" t="s">
        <v>1134</v>
      </c>
    </row>
    <row r="2206" spans="1:5">
      <c r="A2206" s="33" t="s">
        <v>2166</v>
      </c>
      <c r="B2206" s="33" t="s">
        <v>2167</v>
      </c>
      <c r="C2206" s="33" t="s">
        <v>1698</v>
      </c>
      <c r="D2206" s="33" t="s">
        <v>1134</v>
      </c>
    </row>
    <row r="2207" spans="1:5">
      <c r="A2207" s="33" t="s">
        <v>1994</v>
      </c>
      <c r="B2207" s="33" t="s">
        <v>1995</v>
      </c>
      <c r="C2207" s="33" t="s">
        <v>1698</v>
      </c>
      <c r="D2207" s="33" t="s">
        <v>1134</v>
      </c>
    </row>
    <row r="2208" spans="1:5">
      <c r="A2208" s="33" t="s">
        <v>2000</v>
      </c>
      <c r="B2208" s="33" t="s">
        <v>2001</v>
      </c>
      <c r="C2208" s="33" t="s">
        <v>1698</v>
      </c>
      <c r="D2208" s="33" t="s">
        <v>1134</v>
      </c>
    </row>
    <row r="2209" spans="1:4">
      <c r="A2209" s="33" t="s">
        <v>2006</v>
      </c>
      <c r="B2209" s="33" t="s">
        <v>2007</v>
      </c>
      <c r="C2209" s="33" t="s">
        <v>1698</v>
      </c>
      <c r="D2209" s="33" t="s">
        <v>1134</v>
      </c>
    </row>
    <row r="2210" spans="1:4">
      <c r="A2210" s="33" t="s">
        <v>2012</v>
      </c>
      <c r="B2210" s="33" t="s">
        <v>2013</v>
      </c>
      <c r="C2210" s="33" t="s">
        <v>1698</v>
      </c>
      <c r="D2210" s="33" t="s">
        <v>1134</v>
      </c>
    </row>
    <row r="2211" spans="1:4">
      <c r="A2211" s="33" t="s">
        <v>1996</v>
      </c>
      <c r="B2211" s="33" t="s">
        <v>1997</v>
      </c>
      <c r="C2211" s="33" t="s">
        <v>1698</v>
      </c>
      <c r="D2211" s="33" t="s">
        <v>1134</v>
      </c>
    </row>
    <row r="2212" spans="1:4">
      <c r="A2212" s="33" t="s">
        <v>2002</v>
      </c>
      <c r="B2212" s="33" t="s">
        <v>2003</v>
      </c>
      <c r="C2212" s="33" t="s">
        <v>1698</v>
      </c>
      <c r="D2212" s="33" t="s">
        <v>1134</v>
      </c>
    </row>
    <row r="2213" spans="1:4">
      <c r="A2213" s="33" t="s">
        <v>2008</v>
      </c>
      <c r="B2213" s="33" t="s">
        <v>2009</v>
      </c>
      <c r="C2213" s="33" t="s">
        <v>1698</v>
      </c>
      <c r="D2213" s="33" t="s">
        <v>1134</v>
      </c>
    </row>
    <row r="2214" spans="1:4">
      <c r="A2214" s="33" t="s">
        <v>2014</v>
      </c>
      <c r="B2214" s="33" t="s">
        <v>2015</v>
      </c>
      <c r="C2214" s="33" t="s">
        <v>1698</v>
      </c>
      <c r="D2214" s="33" t="s">
        <v>1134</v>
      </c>
    </row>
    <row r="2215" spans="1:4">
      <c r="A2215" s="33" t="s">
        <v>1713</v>
      </c>
      <c r="B2215" s="33" t="s">
        <v>1714</v>
      </c>
      <c r="C2215" s="33" t="s">
        <v>1698</v>
      </c>
      <c r="D2215" s="33" t="s">
        <v>1134</v>
      </c>
    </row>
    <row r="2216" spans="1:4">
      <c r="A2216" s="33" t="s">
        <v>1717</v>
      </c>
      <c r="B2216" s="33" t="s">
        <v>1718</v>
      </c>
      <c r="C2216" s="33" t="s">
        <v>1698</v>
      </c>
      <c r="D2216" s="33" t="s">
        <v>1134</v>
      </c>
    </row>
    <row r="2217" spans="1:4">
      <c r="A2217" s="33" t="s">
        <v>1840</v>
      </c>
      <c r="B2217" s="33" t="s">
        <v>1839</v>
      </c>
      <c r="C2217" s="33" t="s">
        <v>1698</v>
      </c>
      <c r="D2217" s="33" t="s">
        <v>1134</v>
      </c>
    </row>
    <row r="2218" spans="1:4">
      <c r="A2218" s="33" t="s">
        <v>1842</v>
      </c>
      <c r="B2218" s="33" t="s">
        <v>1841</v>
      </c>
      <c r="C2218" s="33" t="s">
        <v>1698</v>
      </c>
      <c r="D2218" s="33" t="s">
        <v>1134</v>
      </c>
    </row>
    <row r="2219" spans="1:4">
      <c r="A2219" s="33" t="s">
        <v>1933</v>
      </c>
      <c r="B2219" s="33" t="s">
        <v>1934</v>
      </c>
      <c r="C2219" s="33" t="s">
        <v>1698</v>
      </c>
      <c r="D2219" s="33" t="s">
        <v>1134</v>
      </c>
    </row>
    <row r="2220" spans="1:4">
      <c r="A2220" s="33" t="s">
        <v>1937</v>
      </c>
      <c r="B2220" s="33" t="s">
        <v>1938</v>
      </c>
      <c r="C2220" s="33" t="s">
        <v>1698</v>
      </c>
      <c r="D2220" s="33" t="s">
        <v>1134</v>
      </c>
    </row>
    <row r="2221" spans="1:4">
      <c r="A2221" s="33" t="s">
        <v>1925</v>
      </c>
      <c r="B2221" s="33" t="s">
        <v>1926</v>
      </c>
      <c r="C2221" s="33" t="s">
        <v>1698</v>
      </c>
      <c r="D2221" s="33" t="s">
        <v>1134</v>
      </c>
    </row>
    <row r="2222" spans="1:4">
      <c r="A2222" s="33" t="s">
        <v>1929</v>
      </c>
      <c r="B2222" s="33" t="s">
        <v>1930</v>
      </c>
      <c r="C2222" s="33" t="s">
        <v>1698</v>
      </c>
      <c r="D2222" s="33" t="s">
        <v>1134</v>
      </c>
    </row>
    <row r="2223" spans="1:4">
      <c r="A2223" s="33" t="s">
        <v>1721</v>
      </c>
      <c r="B2223" s="33" t="s">
        <v>1722</v>
      </c>
      <c r="C2223" s="33" t="s">
        <v>1698</v>
      </c>
      <c r="D2223" s="33" t="s">
        <v>1134</v>
      </c>
    </row>
    <row r="2224" spans="1:4">
      <c r="A2224" s="33" t="s">
        <v>1725</v>
      </c>
      <c r="B2224" s="33" t="s">
        <v>1726</v>
      </c>
      <c r="C2224" s="33" t="s">
        <v>1698</v>
      </c>
      <c r="D2224" s="33" t="s">
        <v>1134</v>
      </c>
    </row>
    <row r="2225" spans="1:4">
      <c r="A2225" s="33" t="s">
        <v>1844</v>
      </c>
      <c r="B2225" s="33" t="s">
        <v>1843</v>
      </c>
      <c r="C2225" s="33" t="s">
        <v>1698</v>
      </c>
      <c r="D2225" s="33" t="s">
        <v>1134</v>
      </c>
    </row>
    <row r="2226" spans="1:4">
      <c r="A2226" s="33" t="s">
        <v>1846</v>
      </c>
      <c r="B2226" s="33" t="s">
        <v>1845</v>
      </c>
      <c r="C2226" s="33" t="s">
        <v>1698</v>
      </c>
      <c r="D2226" s="33" t="s">
        <v>1134</v>
      </c>
    </row>
    <row r="2227" spans="1:4">
      <c r="A2227" s="33" t="s">
        <v>1848</v>
      </c>
      <c r="B2227" s="33" t="s">
        <v>1847</v>
      </c>
      <c r="C2227" s="33" t="s">
        <v>1698</v>
      </c>
      <c r="D2227" s="33" t="s">
        <v>1134</v>
      </c>
    </row>
    <row r="2228" spans="1:4">
      <c r="A2228" s="33" t="s">
        <v>1850</v>
      </c>
      <c r="B2228" s="33" t="s">
        <v>1849</v>
      </c>
      <c r="C2228" s="33" t="s">
        <v>1698</v>
      </c>
      <c r="D2228" s="33" t="s">
        <v>1134</v>
      </c>
    </row>
    <row r="2229" spans="1:4">
      <c r="A2229" s="33" t="s">
        <v>1852</v>
      </c>
      <c r="B2229" s="33" t="s">
        <v>1851</v>
      </c>
      <c r="C2229" s="33" t="s">
        <v>1698</v>
      </c>
      <c r="D2229" s="33" t="s">
        <v>1134</v>
      </c>
    </row>
    <row r="2230" spans="1:4">
      <c r="A2230" s="33" t="s">
        <v>1854</v>
      </c>
      <c r="B2230" s="33" t="s">
        <v>1853</v>
      </c>
      <c r="C2230" s="33" t="s">
        <v>1698</v>
      </c>
      <c r="D2230" s="33" t="s">
        <v>1134</v>
      </c>
    </row>
    <row r="2231" spans="1:4">
      <c r="A2231" s="33" t="s">
        <v>1856</v>
      </c>
      <c r="B2231" s="33" t="s">
        <v>1855</v>
      </c>
      <c r="C2231" s="33" t="s">
        <v>1698</v>
      </c>
      <c r="D2231" s="33" t="s">
        <v>1134</v>
      </c>
    </row>
    <row r="2232" spans="1:4">
      <c r="A2232" s="33" t="s">
        <v>1858</v>
      </c>
      <c r="B2232" s="33" t="s">
        <v>1857</v>
      </c>
      <c r="C2232" s="33" t="s">
        <v>1698</v>
      </c>
      <c r="D2232" s="33" t="s">
        <v>1134</v>
      </c>
    </row>
    <row r="2233" spans="1:4">
      <c r="A2233" s="33" t="s">
        <v>1729</v>
      </c>
      <c r="B2233" s="33" t="s">
        <v>1730</v>
      </c>
      <c r="C2233" s="33" t="s">
        <v>1698</v>
      </c>
      <c r="D2233" s="33" t="s">
        <v>1134</v>
      </c>
    </row>
    <row r="2234" spans="1:4">
      <c r="A2234" s="33" t="s">
        <v>1733</v>
      </c>
      <c r="B2234" s="33" t="s">
        <v>1734</v>
      </c>
      <c r="C2234" s="33" t="s">
        <v>1698</v>
      </c>
      <c r="D2234" s="33" t="s">
        <v>1134</v>
      </c>
    </row>
    <row r="2235" spans="1:4">
      <c r="A2235" s="33" t="s">
        <v>1860</v>
      </c>
      <c r="B2235" s="33" t="s">
        <v>1859</v>
      </c>
      <c r="C2235" s="33" t="s">
        <v>1698</v>
      </c>
      <c r="D2235" s="33" t="s">
        <v>1134</v>
      </c>
    </row>
    <row r="2236" spans="1:4">
      <c r="A2236" s="33" t="s">
        <v>1862</v>
      </c>
      <c r="B2236" s="33" t="s">
        <v>1861</v>
      </c>
      <c r="C2236" s="33" t="s">
        <v>1698</v>
      </c>
      <c r="D2236" s="33" t="s">
        <v>1134</v>
      </c>
    </row>
    <row r="2237" spans="1:4">
      <c r="A2237" s="33" t="s">
        <v>1864</v>
      </c>
      <c r="B2237" s="33" t="s">
        <v>1863</v>
      </c>
      <c r="C2237" s="33" t="s">
        <v>1698</v>
      </c>
      <c r="D2237" s="33" t="s">
        <v>1134</v>
      </c>
    </row>
    <row r="2238" spans="1:4">
      <c r="A2238" s="33" t="s">
        <v>1866</v>
      </c>
      <c r="B2238" s="33" t="s">
        <v>1865</v>
      </c>
      <c r="C2238" s="33" t="s">
        <v>1698</v>
      </c>
      <c r="D2238" s="33" t="s">
        <v>1134</v>
      </c>
    </row>
    <row r="2239" spans="1:4">
      <c r="A2239" s="33" t="s">
        <v>1715</v>
      </c>
      <c r="B2239" s="33" t="s">
        <v>1716</v>
      </c>
      <c r="C2239" s="33" t="s">
        <v>1698</v>
      </c>
      <c r="D2239" s="33" t="s">
        <v>1134</v>
      </c>
    </row>
    <row r="2240" spans="1:4">
      <c r="A2240" s="33" t="s">
        <v>1719</v>
      </c>
      <c r="B2240" s="33" t="s">
        <v>1720</v>
      </c>
      <c r="C2240" s="33" t="s">
        <v>1698</v>
      </c>
      <c r="D2240" s="33" t="s">
        <v>1134</v>
      </c>
    </row>
    <row r="2241" spans="1:4">
      <c r="A2241" s="33" t="s">
        <v>1868</v>
      </c>
      <c r="B2241" s="33" t="s">
        <v>1867</v>
      </c>
      <c r="C2241" s="33" t="s">
        <v>1698</v>
      </c>
      <c r="D2241" s="33" t="s">
        <v>1134</v>
      </c>
    </row>
    <row r="2242" spans="1:4">
      <c r="A2242" s="33" t="s">
        <v>1870</v>
      </c>
      <c r="B2242" s="33" t="s">
        <v>1869</v>
      </c>
      <c r="C2242" s="33" t="s">
        <v>1698</v>
      </c>
      <c r="D2242" s="33" t="s">
        <v>1134</v>
      </c>
    </row>
    <row r="2243" spans="1:4">
      <c r="A2243" s="33" t="s">
        <v>1935</v>
      </c>
      <c r="B2243" s="33" t="s">
        <v>1936</v>
      </c>
      <c r="C2243" s="33" t="s">
        <v>1698</v>
      </c>
      <c r="D2243" s="33" t="s">
        <v>1134</v>
      </c>
    </row>
    <row r="2244" spans="1:4">
      <c r="A2244" s="33" t="s">
        <v>1939</v>
      </c>
      <c r="B2244" s="33" t="s">
        <v>1940</v>
      </c>
      <c r="C2244" s="33" t="s">
        <v>1698</v>
      </c>
      <c r="D2244" s="33" t="s">
        <v>1134</v>
      </c>
    </row>
    <row r="2245" spans="1:4">
      <c r="A2245" s="33" t="s">
        <v>1927</v>
      </c>
      <c r="B2245" s="33" t="s">
        <v>1928</v>
      </c>
      <c r="C2245" s="33" t="s">
        <v>1698</v>
      </c>
      <c r="D2245" s="33" t="s">
        <v>1134</v>
      </c>
    </row>
    <row r="2246" spans="1:4">
      <c r="A2246" s="33" t="s">
        <v>1931</v>
      </c>
      <c r="B2246" s="33" t="s">
        <v>1932</v>
      </c>
      <c r="C2246" s="33" t="s">
        <v>1698</v>
      </c>
      <c r="D2246" s="33" t="s">
        <v>1134</v>
      </c>
    </row>
    <row r="2247" spans="1:4">
      <c r="A2247" s="33" t="s">
        <v>1723</v>
      </c>
      <c r="B2247" s="33" t="s">
        <v>1724</v>
      </c>
      <c r="C2247" s="33" t="s">
        <v>1698</v>
      </c>
      <c r="D2247" s="33" t="s">
        <v>1134</v>
      </c>
    </row>
    <row r="2248" spans="1:4">
      <c r="A2248" s="33" t="s">
        <v>1727</v>
      </c>
      <c r="B2248" s="33" t="s">
        <v>1728</v>
      </c>
      <c r="C2248" s="33" t="s">
        <v>1698</v>
      </c>
      <c r="D2248" s="33" t="s">
        <v>1134</v>
      </c>
    </row>
    <row r="2249" spans="1:4">
      <c r="A2249" s="33" t="s">
        <v>1872</v>
      </c>
      <c r="B2249" s="33" t="s">
        <v>1871</v>
      </c>
      <c r="C2249" s="33" t="s">
        <v>1698</v>
      </c>
      <c r="D2249" s="33" t="s">
        <v>1134</v>
      </c>
    </row>
    <row r="2250" spans="1:4">
      <c r="A2250" s="33" t="s">
        <v>1874</v>
      </c>
      <c r="B2250" s="33" t="s">
        <v>1873</v>
      </c>
      <c r="C2250" s="33" t="s">
        <v>1698</v>
      </c>
      <c r="D2250" s="33" t="s">
        <v>1134</v>
      </c>
    </row>
    <row r="2251" spans="1:4">
      <c r="A2251" s="33" t="s">
        <v>1876</v>
      </c>
      <c r="B2251" s="33" t="s">
        <v>1875</v>
      </c>
      <c r="C2251" s="33" t="s">
        <v>1698</v>
      </c>
      <c r="D2251" s="33" t="s">
        <v>1134</v>
      </c>
    </row>
    <row r="2252" spans="1:4">
      <c r="A2252" s="33" t="s">
        <v>1878</v>
      </c>
      <c r="B2252" s="33" t="s">
        <v>1877</v>
      </c>
      <c r="C2252" s="33" t="s">
        <v>1698</v>
      </c>
      <c r="D2252" s="33" t="s">
        <v>1134</v>
      </c>
    </row>
    <row r="2253" spans="1:4">
      <c r="A2253" s="33" t="s">
        <v>1880</v>
      </c>
      <c r="B2253" s="33" t="s">
        <v>1879</v>
      </c>
      <c r="C2253" s="33" t="s">
        <v>1698</v>
      </c>
      <c r="D2253" s="33" t="s">
        <v>1134</v>
      </c>
    </row>
    <row r="2254" spans="1:4">
      <c r="A2254" s="33" t="s">
        <v>1882</v>
      </c>
      <c r="B2254" s="33" t="s">
        <v>1881</v>
      </c>
      <c r="C2254" s="33" t="s">
        <v>1698</v>
      </c>
      <c r="D2254" s="33" t="s">
        <v>1134</v>
      </c>
    </row>
    <row r="2255" spans="1:4">
      <c r="A2255" s="33" t="s">
        <v>1884</v>
      </c>
      <c r="B2255" s="33" t="s">
        <v>1883</v>
      </c>
      <c r="C2255" s="33" t="s">
        <v>1698</v>
      </c>
      <c r="D2255" s="33" t="s">
        <v>1134</v>
      </c>
    </row>
    <row r="2256" spans="1:4">
      <c r="A2256" s="33" t="s">
        <v>1886</v>
      </c>
      <c r="B2256" s="33" t="s">
        <v>1885</v>
      </c>
      <c r="C2256" s="33" t="s">
        <v>1698</v>
      </c>
      <c r="D2256" s="33" t="s">
        <v>1134</v>
      </c>
    </row>
    <row r="2257" spans="1:4">
      <c r="A2257" s="33" t="s">
        <v>1731</v>
      </c>
      <c r="B2257" s="33" t="s">
        <v>1732</v>
      </c>
      <c r="C2257" s="33" t="s">
        <v>1698</v>
      </c>
      <c r="D2257" s="33" t="s">
        <v>1134</v>
      </c>
    </row>
    <row r="2258" spans="1:4">
      <c r="A2258" s="33" t="s">
        <v>1735</v>
      </c>
      <c r="B2258" s="33" t="s">
        <v>1736</v>
      </c>
      <c r="C2258" s="33" t="s">
        <v>1698</v>
      </c>
      <c r="D2258" s="33" t="s">
        <v>1134</v>
      </c>
    </row>
    <row r="2259" spans="1:4">
      <c r="A2259" s="33" t="s">
        <v>1888</v>
      </c>
      <c r="B2259" s="33" t="s">
        <v>1887</v>
      </c>
      <c r="C2259" s="33" t="s">
        <v>1698</v>
      </c>
      <c r="D2259" s="33" t="s">
        <v>1134</v>
      </c>
    </row>
    <row r="2260" spans="1:4">
      <c r="A2260" s="33" t="s">
        <v>1890</v>
      </c>
      <c r="B2260" s="33" t="s">
        <v>1889</v>
      </c>
      <c r="C2260" s="33" t="s">
        <v>1698</v>
      </c>
      <c r="D2260" s="33" t="s">
        <v>1134</v>
      </c>
    </row>
    <row r="2261" spans="1:4">
      <c r="A2261" s="33" t="s">
        <v>1892</v>
      </c>
      <c r="B2261" s="33" t="s">
        <v>1891</v>
      </c>
      <c r="C2261" s="33" t="s">
        <v>1698</v>
      </c>
      <c r="D2261" s="33" t="s">
        <v>1134</v>
      </c>
    </row>
    <row r="2262" spans="1:4">
      <c r="A2262" s="33" t="s">
        <v>1894</v>
      </c>
      <c r="B2262" s="33" t="s">
        <v>1893</v>
      </c>
      <c r="C2262" s="33" t="s">
        <v>1698</v>
      </c>
      <c r="D2262" s="33" t="s">
        <v>1134</v>
      </c>
    </row>
    <row r="2263" spans="1:4">
      <c r="A2263" s="33" t="s">
        <v>1959</v>
      </c>
      <c r="B2263" s="33" t="s">
        <v>1960</v>
      </c>
      <c r="C2263" s="33" t="s">
        <v>1698</v>
      </c>
      <c r="D2263" s="33" t="s">
        <v>1134</v>
      </c>
    </row>
    <row r="2264" spans="1:4">
      <c r="A2264" s="33" t="s">
        <v>1963</v>
      </c>
      <c r="B2264" s="33" t="s">
        <v>1964</v>
      </c>
      <c r="C2264" s="33" t="s">
        <v>1698</v>
      </c>
      <c r="D2264" s="33" t="s">
        <v>1134</v>
      </c>
    </row>
    <row r="2265" spans="1:4">
      <c r="A2265" s="33" t="s">
        <v>2239</v>
      </c>
      <c r="B2265" s="33" t="s">
        <v>2240</v>
      </c>
      <c r="C2265" s="33" t="s">
        <v>1698</v>
      </c>
      <c r="D2265" s="33" t="s">
        <v>1134</v>
      </c>
    </row>
    <row r="2266" spans="1:4">
      <c r="A2266" s="33" t="s">
        <v>2243</v>
      </c>
      <c r="B2266" s="33" t="s">
        <v>2244</v>
      </c>
      <c r="C2266" s="33" t="s">
        <v>1698</v>
      </c>
      <c r="D2266" s="33" t="s">
        <v>1134</v>
      </c>
    </row>
    <row r="2267" spans="1:4">
      <c r="A2267" s="33" t="s">
        <v>2231</v>
      </c>
      <c r="B2267" s="33" t="s">
        <v>2232</v>
      </c>
      <c r="C2267" s="33" t="s">
        <v>1698</v>
      </c>
      <c r="D2267" s="33" t="s">
        <v>1134</v>
      </c>
    </row>
    <row r="2268" spans="1:4">
      <c r="A2268" s="33" t="s">
        <v>2235</v>
      </c>
      <c r="B2268" s="33" t="s">
        <v>2236</v>
      </c>
      <c r="C2268" s="33" t="s">
        <v>1698</v>
      </c>
      <c r="D2268" s="33" t="s">
        <v>1134</v>
      </c>
    </row>
    <row r="2269" spans="1:4">
      <c r="A2269" s="33" t="s">
        <v>1976</v>
      </c>
      <c r="B2269" s="33" t="s">
        <v>1977</v>
      </c>
      <c r="C2269" s="33" t="s">
        <v>1698</v>
      </c>
      <c r="D2269" s="33" t="s">
        <v>1134</v>
      </c>
    </row>
    <row r="2270" spans="1:4">
      <c r="A2270" s="33" t="s">
        <v>1980</v>
      </c>
      <c r="B2270" s="33" t="s">
        <v>1981</v>
      </c>
      <c r="C2270" s="33" t="s">
        <v>1698</v>
      </c>
      <c r="D2270" s="33" t="s">
        <v>1134</v>
      </c>
    </row>
    <row r="2271" spans="1:4">
      <c r="A2271" s="33" t="s">
        <v>2223</v>
      </c>
      <c r="B2271" s="33" t="s">
        <v>2224</v>
      </c>
      <c r="C2271" s="33" t="s">
        <v>1698</v>
      </c>
      <c r="D2271" s="33" t="s">
        <v>1134</v>
      </c>
    </row>
    <row r="2272" spans="1:4">
      <c r="A2272" s="33" t="s">
        <v>2227</v>
      </c>
      <c r="B2272" s="33" t="s">
        <v>2228</v>
      </c>
      <c r="C2272" s="33" t="s">
        <v>1698</v>
      </c>
      <c r="D2272" s="33" t="s">
        <v>1134</v>
      </c>
    </row>
    <row r="2273" spans="1:4">
      <c r="A2273" s="33" t="s">
        <v>1967</v>
      </c>
      <c r="B2273" s="33" t="s">
        <v>1968</v>
      </c>
      <c r="C2273" s="33" t="s">
        <v>1698</v>
      </c>
      <c r="D2273" s="33" t="s">
        <v>1134</v>
      </c>
    </row>
    <row r="2274" spans="1:4">
      <c r="A2274" s="33" t="s">
        <v>1971</v>
      </c>
      <c r="B2274" s="33" t="s">
        <v>1972</v>
      </c>
      <c r="C2274" s="33" t="s">
        <v>1698</v>
      </c>
      <c r="D2274" s="33" t="s">
        <v>1134</v>
      </c>
    </row>
    <row r="2275" spans="1:4">
      <c r="A2275" s="33" t="s">
        <v>1984</v>
      </c>
      <c r="B2275" s="33" t="s">
        <v>1985</v>
      </c>
      <c r="C2275" s="33" t="s">
        <v>1698</v>
      </c>
      <c r="D2275" s="33" t="s">
        <v>1134</v>
      </c>
    </row>
    <row r="2276" spans="1:4">
      <c r="A2276" s="33" t="s">
        <v>1988</v>
      </c>
      <c r="B2276" s="33" t="s">
        <v>1989</v>
      </c>
      <c r="C2276" s="33" t="s">
        <v>1698</v>
      </c>
      <c r="D2276" s="33" t="s">
        <v>1134</v>
      </c>
    </row>
    <row r="2277" spans="1:4">
      <c r="A2277" s="33" t="s">
        <v>1961</v>
      </c>
      <c r="B2277" s="33" t="s">
        <v>1962</v>
      </c>
      <c r="C2277" s="33" t="s">
        <v>1698</v>
      </c>
      <c r="D2277" s="33" t="s">
        <v>1134</v>
      </c>
    </row>
    <row r="2278" spans="1:4">
      <c r="A2278" s="33" t="s">
        <v>1965</v>
      </c>
      <c r="B2278" s="33" t="s">
        <v>1966</v>
      </c>
      <c r="C2278" s="33" t="s">
        <v>1698</v>
      </c>
      <c r="D2278" s="33" t="s">
        <v>1134</v>
      </c>
    </row>
    <row r="2279" spans="1:4">
      <c r="A2279" s="33" t="s">
        <v>2241</v>
      </c>
      <c r="B2279" s="33" t="s">
        <v>2242</v>
      </c>
      <c r="C2279" s="33" t="s">
        <v>1698</v>
      </c>
      <c r="D2279" s="33" t="s">
        <v>1134</v>
      </c>
    </row>
    <row r="2280" spans="1:4">
      <c r="A2280" s="33" t="s">
        <v>2245</v>
      </c>
      <c r="B2280" s="33" t="s">
        <v>2246</v>
      </c>
      <c r="C2280" s="33" t="s">
        <v>1698</v>
      </c>
      <c r="D2280" s="33" t="s">
        <v>1134</v>
      </c>
    </row>
    <row r="2281" spans="1:4">
      <c r="A2281" s="33" t="s">
        <v>2233</v>
      </c>
      <c r="B2281" s="33" t="s">
        <v>2234</v>
      </c>
      <c r="C2281" s="33" t="s">
        <v>1698</v>
      </c>
      <c r="D2281" s="33" t="s">
        <v>1134</v>
      </c>
    </row>
    <row r="2282" spans="1:4">
      <c r="A2282" s="33" t="s">
        <v>2237</v>
      </c>
      <c r="B2282" s="33" t="s">
        <v>2238</v>
      </c>
      <c r="C2282" s="33" t="s">
        <v>1698</v>
      </c>
      <c r="D2282" s="33" t="s">
        <v>1134</v>
      </c>
    </row>
    <row r="2283" spans="1:4">
      <c r="A2283" s="33" t="s">
        <v>1978</v>
      </c>
      <c r="B2283" s="33" t="s">
        <v>1979</v>
      </c>
      <c r="C2283" s="33" t="s">
        <v>1698</v>
      </c>
      <c r="D2283" s="33" t="s">
        <v>1134</v>
      </c>
    </row>
    <row r="2284" spans="1:4">
      <c r="A2284" s="33" t="s">
        <v>1982</v>
      </c>
      <c r="B2284" s="33" t="s">
        <v>1983</v>
      </c>
      <c r="C2284" s="33" t="s">
        <v>1698</v>
      </c>
      <c r="D2284" s="33" t="s">
        <v>1134</v>
      </c>
    </row>
    <row r="2285" spans="1:4">
      <c r="A2285" s="33" t="s">
        <v>2225</v>
      </c>
      <c r="B2285" s="33" t="s">
        <v>2226</v>
      </c>
      <c r="C2285" s="33" t="s">
        <v>1698</v>
      </c>
      <c r="D2285" s="33" t="s">
        <v>1134</v>
      </c>
    </row>
    <row r="2286" spans="1:4">
      <c r="A2286" s="33" t="s">
        <v>2229</v>
      </c>
      <c r="B2286" s="33" t="s">
        <v>2230</v>
      </c>
      <c r="C2286" s="33" t="s">
        <v>1698</v>
      </c>
      <c r="D2286" s="33" t="s">
        <v>1134</v>
      </c>
    </row>
    <row r="2287" spans="1:4">
      <c r="A2287" s="33" t="s">
        <v>1969</v>
      </c>
      <c r="B2287" s="33" t="s">
        <v>1970</v>
      </c>
      <c r="C2287" s="33" t="s">
        <v>1698</v>
      </c>
      <c r="D2287" s="33" t="s">
        <v>1134</v>
      </c>
    </row>
    <row r="2288" spans="1:4">
      <c r="A2288" s="33" t="s">
        <v>1973</v>
      </c>
      <c r="B2288" s="33" t="s">
        <v>1974</v>
      </c>
      <c r="C2288" s="33" t="s">
        <v>1698</v>
      </c>
      <c r="D2288" s="33" t="s">
        <v>1134</v>
      </c>
    </row>
    <row r="2289" spans="1:4">
      <c r="A2289" s="33" t="s">
        <v>1986</v>
      </c>
      <c r="B2289" s="33" t="s">
        <v>1987</v>
      </c>
      <c r="C2289" s="33" t="s">
        <v>1698</v>
      </c>
      <c r="D2289" s="33" t="s">
        <v>1134</v>
      </c>
    </row>
    <row r="2290" spans="1:4">
      <c r="A2290" s="33" t="s">
        <v>1990</v>
      </c>
      <c r="B2290" s="33" t="s">
        <v>1991</v>
      </c>
      <c r="C2290" s="33" t="s">
        <v>1698</v>
      </c>
      <c r="D2290" s="33" t="s">
        <v>1134</v>
      </c>
    </row>
    <row r="2291" spans="1:4">
      <c r="A2291" s="33" t="s">
        <v>1992</v>
      </c>
      <c r="B2291" s="33" t="s">
        <v>1993</v>
      </c>
      <c r="C2291" s="33" t="s">
        <v>1698</v>
      </c>
      <c r="D2291" s="33" t="s">
        <v>1134</v>
      </c>
    </row>
    <row r="2292" spans="1:4">
      <c r="A2292" s="33" t="s">
        <v>1998</v>
      </c>
      <c r="B2292" s="33" t="s">
        <v>1999</v>
      </c>
      <c r="C2292" s="33" t="s">
        <v>1698</v>
      </c>
      <c r="D2292" s="33" t="s">
        <v>1134</v>
      </c>
    </row>
    <row r="2293" spans="1:4">
      <c r="A2293" s="33" t="s">
        <v>2004</v>
      </c>
      <c r="B2293" s="33" t="s">
        <v>2005</v>
      </c>
      <c r="C2293" s="33" t="s">
        <v>1698</v>
      </c>
      <c r="D2293" s="33" t="s">
        <v>1134</v>
      </c>
    </row>
    <row r="2294" spans="1:4">
      <c r="A2294" s="33" t="s">
        <v>2010</v>
      </c>
      <c r="B2294" s="33" t="s">
        <v>2011</v>
      </c>
      <c r="C2294" s="33" t="s">
        <v>1698</v>
      </c>
      <c r="D2294" s="33" t="s">
        <v>1134</v>
      </c>
    </row>
    <row r="2295" spans="1:4">
      <c r="A2295" s="33" t="s">
        <v>1000</v>
      </c>
      <c r="B2295" s="33" t="s">
        <v>988</v>
      </c>
      <c r="C2295" s="33" t="s">
        <v>1369</v>
      </c>
      <c r="D2295" s="33" t="s">
        <v>1135</v>
      </c>
    </row>
    <row r="2296" spans="1:4">
      <c r="A2296" s="33"/>
      <c r="B2296" s="33"/>
      <c r="C2296" s="33"/>
      <c r="D2296" s="33" t="s">
        <v>437</v>
      </c>
    </row>
    <row r="2297" spans="1:4">
      <c r="A2297" s="33" t="s">
        <v>1001</v>
      </c>
      <c r="B2297" s="33" t="s">
        <v>989</v>
      </c>
      <c r="C2297" s="33" t="s">
        <v>1369</v>
      </c>
      <c r="D2297" s="33" t="s">
        <v>1135</v>
      </c>
    </row>
    <row r="2298" spans="1:4">
      <c r="A2298" s="33"/>
      <c r="B2298" s="33"/>
      <c r="C2298" s="33"/>
      <c r="D2298" s="33" t="s">
        <v>437</v>
      </c>
    </row>
    <row r="2299" spans="1:4">
      <c r="A2299" s="33" t="s">
        <v>709</v>
      </c>
      <c r="B2299" s="33" t="s">
        <v>691</v>
      </c>
      <c r="C2299" s="33" t="s">
        <v>1369</v>
      </c>
      <c r="D2299" s="33" t="s">
        <v>1135</v>
      </c>
    </row>
    <row r="2300" spans="1:4">
      <c r="A2300" s="33"/>
      <c r="B2300" s="33"/>
      <c r="C2300" s="33"/>
      <c r="D2300" s="33" t="s">
        <v>437</v>
      </c>
    </row>
    <row r="2301" spans="1:4">
      <c r="A2301" s="33" t="s">
        <v>1002</v>
      </c>
      <c r="B2301" s="33" t="s">
        <v>990</v>
      </c>
      <c r="C2301" s="33" t="s">
        <v>1369</v>
      </c>
      <c r="D2301" s="33" t="s">
        <v>437</v>
      </c>
    </row>
    <row r="2302" spans="1:4">
      <c r="A2302" s="33" t="s">
        <v>713</v>
      </c>
      <c r="B2302" s="33" t="s">
        <v>695</v>
      </c>
      <c r="C2302" s="33" t="s">
        <v>1369</v>
      </c>
      <c r="D2302" s="33" t="s">
        <v>1135</v>
      </c>
    </row>
    <row r="2303" spans="1:4">
      <c r="A2303" s="33"/>
      <c r="B2303" s="33"/>
      <c r="C2303" s="33"/>
      <c r="D2303" s="33" t="s">
        <v>437</v>
      </c>
    </row>
    <row r="2304" spans="1:4">
      <c r="A2304" s="33" t="s">
        <v>1003</v>
      </c>
      <c r="B2304" s="33" t="s">
        <v>991</v>
      </c>
      <c r="C2304" s="33" t="s">
        <v>1369</v>
      </c>
      <c r="D2304" s="33" t="s">
        <v>437</v>
      </c>
    </row>
    <row r="2305" spans="1:4">
      <c r="A2305" s="33" t="s">
        <v>714</v>
      </c>
      <c r="B2305" s="33" t="s">
        <v>696</v>
      </c>
      <c r="C2305" s="33" t="s">
        <v>1369</v>
      </c>
      <c r="D2305" s="33" t="s">
        <v>1135</v>
      </c>
    </row>
    <row r="2306" spans="1:4">
      <c r="A2306" s="33"/>
      <c r="B2306" s="33"/>
      <c r="C2306" s="33"/>
      <c r="D2306" s="33" t="s">
        <v>437</v>
      </c>
    </row>
    <row r="2307" spans="1:4">
      <c r="A2307" s="33" t="s">
        <v>710</v>
      </c>
      <c r="B2307" s="33" t="s">
        <v>692</v>
      </c>
      <c r="C2307" s="33" t="s">
        <v>1369</v>
      </c>
      <c r="D2307" s="33" t="s">
        <v>1135</v>
      </c>
    </row>
    <row r="2308" spans="1:4">
      <c r="A2308" s="33"/>
      <c r="B2308" s="33"/>
      <c r="C2308" s="33"/>
      <c r="D2308" s="33" t="s">
        <v>437</v>
      </c>
    </row>
    <row r="2309" spans="1:4">
      <c r="A2309" s="33" t="s">
        <v>1004</v>
      </c>
      <c r="B2309" s="33" t="s">
        <v>992</v>
      </c>
      <c r="C2309" s="33" t="s">
        <v>1369</v>
      </c>
      <c r="D2309" s="33" t="s">
        <v>1135</v>
      </c>
    </row>
    <row r="2310" spans="1:4">
      <c r="A2310" s="33"/>
      <c r="B2310" s="33"/>
      <c r="C2310" s="33"/>
      <c r="D2310" s="33" t="s">
        <v>437</v>
      </c>
    </row>
    <row r="2311" spans="1:4">
      <c r="A2311" s="33" t="s">
        <v>715</v>
      </c>
      <c r="B2311" s="33" t="s">
        <v>697</v>
      </c>
      <c r="C2311" s="33" t="s">
        <v>1369</v>
      </c>
      <c r="D2311" s="33" t="s">
        <v>1135</v>
      </c>
    </row>
    <row r="2312" spans="1:4">
      <c r="A2312" s="33"/>
      <c r="B2312" s="33"/>
      <c r="C2312" s="33"/>
      <c r="D2312" s="33" t="s">
        <v>437</v>
      </c>
    </row>
    <row r="2313" spans="1:4">
      <c r="A2313" s="33" t="s">
        <v>1005</v>
      </c>
      <c r="B2313" s="33" t="s">
        <v>993</v>
      </c>
      <c r="C2313" s="33" t="s">
        <v>1369</v>
      </c>
      <c r="D2313" s="33" t="s">
        <v>1135</v>
      </c>
    </row>
    <row r="2314" spans="1:4">
      <c r="A2314" s="33"/>
      <c r="B2314" s="33"/>
      <c r="C2314" s="33"/>
      <c r="D2314" s="33" t="s">
        <v>437</v>
      </c>
    </row>
    <row r="2315" spans="1:4">
      <c r="A2315" s="33" t="s">
        <v>1140</v>
      </c>
      <c r="B2315" s="33" t="s">
        <v>994</v>
      </c>
      <c r="C2315" s="33" t="s">
        <v>1369</v>
      </c>
      <c r="D2315" s="33" t="s">
        <v>1135</v>
      </c>
    </row>
    <row r="2316" spans="1:4">
      <c r="A2316" s="33"/>
      <c r="B2316" s="33"/>
      <c r="C2316" s="33"/>
      <c r="D2316" s="33" t="s">
        <v>437</v>
      </c>
    </row>
    <row r="2317" spans="1:4">
      <c r="A2317" s="33" t="s">
        <v>1006</v>
      </c>
      <c r="B2317" s="33" t="s">
        <v>995</v>
      </c>
      <c r="C2317" s="33" t="s">
        <v>1369</v>
      </c>
      <c r="D2317" s="33" t="s">
        <v>1135</v>
      </c>
    </row>
    <row r="2318" spans="1:4">
      <c r="A2318" s="33"/>
      <c r="B2318" s="33"/>
      <c r="C2318" s="33"/>
      <c r="D2318" s="33" t="s">
        <v>437</v>
      </c>
    </row>
    <row r="2319" spans="1:4">
      <c r="A2319" s="33" t="s">
        <v>711</v>
      </c>
      <c r="B2319" s="33" t="s">
        <v>693</v>
      </c>
      <c r="C2319" s="33" t="s">
        <v>1369</v>
      </c>
      <c r="D2319" s="33" t="s">
        <v>1135</v>
      </c>
    </row>
    <row r="2320" spans="1:4">
      <c r="A2320" s="33"/>
      <c r="B2320" s="33"/>
      <c r="C2320" s="33"/>
      <c r="D2320" s="33" t="s">
        <v>437</v>
      </c>
    </row>
    <row r="2321" spans="1:4">
      <c r="A2321" s="33" t="s">
        <v>1007</v>
      </c>
      <c r="B2321" s="33" t="s">
        <v>996</v>
      </c>
      <c r="C2321" s="33" t="s">
        <v>1369</v>
      </c>
      <c r="D2321" s="33" t="s">
        <v>437</v>
      </c>
    </row>
    <row r="2322" spans="1:4">
      <c r="A2322" s="33" t="s">
        <v>708</v>
      </c>
      <c r="B2322" s="33" t="s">
        <v>690</v>
      </c>
      <c r="C2322" s="33" t="s">
        <v>1369</v>
      </c>
      <c r="D2322" s="33" t="s">
        <v>1135</v>
      </c>
    </row>
    <row r="2323" spans="1:4">
      <c r="A2323" s="33"/>
      <c r="B2323" s="33"/>
      <c r="C2323" s="33"/>
      <c r="D2323" s="33" t="s">
        <v>437</v>
      </c>
    </row>
    <row r="2324" spans="1:4">
      <c r="A2324" s="33" t="s">
        <v>1008</v>
      </c>
      <c r="B2324" s="33" t="s">
        <v>997</v>
      </c>
      <c r="C2324" s="33" t="s">
        <v>1369</v>
      </c>
      <c r="D2324" s="33" t="s">
        <v>437</v>
      </c>
    </row>
    <row r="2325" spans="1:4">
      <c r="A2325" s="33" t="s">
        <v>712</v>
      </c>
      <c r="B2325" s="33" t="s">
        <v>694</v>
      </c>
      <c r="C2325" s="33" t="s">
        <v>1369</v>
      </c>
      <c r="D2325" s="33" t="s">
        <v>1135</v>
      </c>
    </row>
    <row r="2326" spans="1:4">
      <c r="A2326" s="33"/>
      <c r="B2326" s="33"/>
      <c r="C2326" s="33"/>
      <c r="D2326" s="33" t="s">
        <v>437</v>
      </c>
    </row>
    <row r="2327" spans="1:4">
      <c r="A2327" s="33" t="s">
        <v>717</v>
      </c>
      <c r="B2327" s="33" t="s">
        <v>701</v>
      </c>
      <c r="C2327" s="33" t="s">
        <v>1369</v>
      </c>
      <c r="D2327" s="33" t="s">
        <v>1135</v>
      </c>
    </row>
    <row r="2328" spans="1:4">
      <c r="A2328" s="33"/>
      <c r="B2328" s="33"/>
      <c r="C2328" s="33"/>
      <c r="D2328" s="33" t="s">
        <v>437</v>
      </c>
    </row>
    <row r="2329" spans="1:4">
      <c r="A2329" s="33" t="s">
        <v>1009</v>
      </c>
      <c r="B2329" s="33" t="s">
        <v>998</v>
      </c>
      <c r="C2329" s="33" t="s">
        <v>1369</v>
      </c>
      <c r="D2329" s="33" t="s">
        <v>1135</v>
      </c>
    </row>
    <row r="2330" spans="1:4">
      <c r="A2330" s="33"/>
      <c r="B2330" s="33"/>
      <c r="C2330" s="33"/>
      <c r="D2330" s="33" t="s">
        <v>437</v>
      </c>
    </row>
    <row r="2331" spans="1:4">
      <c r="A2331" s="33" t="s">
        <v>718</v>
      </c>
      <c r="B2331" s="33" t="s">
        <v>702</v>
      </c>
      <c r="C2331" s="33" t="s">
        <v>1369</v>
      </c>
      <c r="D2331" s="33" t="s">
        <v>1135</v>
      </c>
    </row>
    <row r="2332" spans="1:4">
      <c r="A2332" s="33"/>
      <c r="B2332" s="33"/>
      <c r="C2332" s="33"/>
      <c r="D2332" s="33" t="s">
        <v>437</v>
      </c>
    </row>
    <row r="2333" spans="1:4">
      <c r="A2333" s="33" t="s">
        <v>1010</v>
      </c>
      <c r="B2333" s="33" t="s">
        <v>999</v>
      </c>
      <c r="C2333" s="33" t="s">
        <v>1369</v>
      </c>
      <c r="D2333" s="33" t="s">
        <v>1135</v>
      </c>
    </row>
    <row r="2334" spans="1:4">
      <c r="A2334" s="33"/>
      <c r="B2334" s="33"/>
      <c r="C2334" s="33"/>
      <c r="D2334" s="33" t="s">
        <v>437</v>
      </c>
    </row>
    <row r="2335" spans="1:4">
      <c r="A2335" s="33" t="s">
        <v>719</v>
      </c>
      <c r="B2335" s="33" t="s">
        <v>703</v>
      </c>
      <c r="C2335" s="33" t="s">
        <v>2019</v>
      </c>
      <c r="D2335" s="33" t="s">
        <v>1135</v>
      </c>
    </row>
    <row r="2336" spans="1:4">
      <c r="A2336" s="33" t="s">
        <v>716</v>
      </c>
      <c r="B2336" s="33" t="s">
        <v>700</v>
      </c>
      <c r="C2336" s="33" t="s">
        <v>2019</v>
      </c>
      <c r="D2336" s="33" t="s">
        <v>1135</v>
      </c>
    </row>
    <row r="2337" spans="1:4">
      <c r="A2337" s="33" t="s">
        <v>495</v>
      </c>
      <c r="B2337" s="33" t="s">
        <v>496</v>
      </c>
      <c r="C2337" s="33" t="s">
        <v>2019</v>
      </c>
      <c r="D2337" s="33" t="s">
        <v>1135</v>
      </c>
    </row>
    <row r="2338" spans="1:4">
      <c r="A2338" s="33" t="s">
        <v>707</v>
      </c>
      <c r="B2338" s="33" t="s">
        <v>689</v>
      </c>
      <c r="C2338" s="33" t="s">
        <v>2019</v>
      </c>
      <c r="D2338" s="33" t="s">
        <v>1135</v>
      </c>
    </row>
    <row r="2339" spans="1:4">
      <c r="A2339" s="33" t="s">
        <v>276</v>
      </c>
      <c r="B2339" s="33" t="s">
        <v>279</v>
      </c>
      <c r="C2339" s="33" t="s">
        <v>2020</v>
      </c>
      <c r="D2339" s="33" t="s">
        <v>1741</v>
      </c>
    </row>
    <row r="2340" spans="1:4">
      <c r="A2340" s="33" t="s">
        <v>277</v>
      </c>
      <c r="B2340" s="33" t="s">
        <v>280</v>
      </c>
      <c r="C2340" s="33" t="s">
        <v>2020</v>
      </c>
      <c r="D2340" s="33" t="s">
        <v>1741</v>
      </c>
    </row>
    <row r="2341" spans="1:4">
      <c r="A2341" s="33" t="s">
        <v>438</v>
      </c>
      <c r="B2341" s="33" t="s">
        <v>706</v>
      </c>
      <c r="C2341" s="33" t="s">
        <v>2020</v>
      </c>
      <c r="D2341" s="33" t="s">
        <v>1741</v>
      </c>
    </row>
    <row r="2342" spans="1:4">
      <c r="A2342" s="33" t="s">
        <v>275</v>
      </c>
      <c r="B2342" s="33" t="s">
        <v>278</v>
      </c>
      <c r="C2342" s="33" t="s">
        <v>2020</v>
      </c>
      <c r="D2342" s="33" t="s">
        <v>1741</v>
      </c>
    </row>
    <row r="2343" spans="1:4">
      <c r="A2343" s="33" t="s">
        <v>439</v>
      </c>
      <c r="B2343" s="33" t="s">
        <v>698</v>
      </c>
      <c r="C2343" s="33" t="s">
        <v>2020</v>
      </c>
      <c r="D2343" s="33" t="s">
        <v>1741</v>
      </c>
    </row>
    <row r="2344" spans="1:4">
      <c r="A2344" s="33" t="s">
        <v>440</v>
      </c>
      <c r="B2344" s="33" t="s">
        <v>704</v>
      </c>
      <c r="C2344" s="33" t="s">
        <v>2020</v>
      </c>
      <c r="D2344" s="33" t="s">
        <v>1741</v>
      </c>
    </row>
    <row r="2345" spans="1:4">
      <c r="A2345" s="33" t="s">
        <v>441</v>
      </c>
      <c r="B2345" s="33" t="s">
        <v>705</v>
      </c>
      <c r="C2345" s="33" t="s">
        <v>2020</v>
      </c>
      <c r="D2345" s="33" t="s">
        <v>1741</v>
      </c>
    </row>
    <row r="2346" spans="1:4">
      <c r="A2346" s="34" t="s">
        <v>442</v>
      </c>
      <c r="B2346" s="34" t="s">
        <v>699</v>
      </c>
      <c r="C2346" s="34" t="s">
        <v>2020</v>
      </c>
      <c r="D2346" s="34" t="s">
        <v>1741</v>
      </c>
    </row>
    <row r="2348" spans="1:4">
      <c r="A2348" s="127" t="s">
        <v>104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2013-07-17T09:03:22Z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